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AE812E9-C887-46C0-964A-D5FFC16A6070}" xr6:coauthVersionLast="47" xr6:coauthVersionMax="47" xr10:uidLastSave="{00000000-0000-0000-0000-000000000000}"/>
  <bookViews>
    <workbookView xWindow="28680" yWindow="-120" windowWidth="29040" windowHeight="15840" firstSheet="1"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Crop!$H$654:$Q$671</definedName>
    <definedName name="GermPhases" localSheetId="7">Annual!$H$182:$N$192</definedName>
    <definedName name="GermPhases" localSheetId="8">Understory!$H$181:$N$181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09" i="27" l="1"/>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306" i="9"/>
  <c r="X306" i="9"/>
  <c r="W306" i="9"/>
  <c r="V306" i="9"/>
  <c r="Y305" i="9"/>
  <c r="X305" i="9"/>
  <c r="W305" i="9"/>
  <c r="V305" i="9"/>
  <c r="Y304" i="9"/>
  <c r="X304" i="9"/>
  <c r="W304" i="9"/>
  <c r="V304" i="9"/>
  <c r="Y303" i="9"/>
  <c r="X303" i="9"/>
  <c r="W303" i="9"/>
  <c r="V303" i="9"/>
  <c r="Y302" i="9"/>
  <c r="X302" i="9"/>
  <c r="W302" i="9"/>
  <c r="V302" i="9"/>
  <c r="Y301" i="9"/>
  <c r="X301" i="9"/>
  <c r="W301" i="9"/>
  <c r="V301" i="9"/>
  <c r="Y300" i="9"/>
  <c r="X300" i="9"/>
  <c r="W300" i="9"/>
  <c r="V300" i="9"/>
  <c r="Y299" i="9"/>
  <c r="X299" i="9"/>
  <c r="W299" i="9"/>
  <c r="V299" i="9"/>
  <c r="Y298" i="9"/>
  <c r="X298" i="9"/>
  <c r="W298" i="9"/>
  <c r="V298" i="9"/>
  <c r="Y297" i="9"/>
  <c r="X297" i="9"/>
  <c r="W297" i="9"/>
  <c r="V297" i="9"/>
  <c r="Y296" i="9"/>
  <c r="X296" i="9"/>
  <c r="W296" i="9"/>
  <c r="V296" i="9"/>
  <c r="Y295" i="9"/>
  <c r="X295" i="9"/>
  <c r="W295" i="9"/>
  <c r="V295" i="9"/>
  <c r="Y294" i="9"/>
  <c r="X294" i="9"/>
  <c r="W294" i="9"/>
  <c r="V294" i="9"/>
  <c r="Y293" i="9"/>
  <c r="X293" i="9"/>
  <c r="W293" i="9"/>
  <c r="V293" i="9"/>
  <c r="Y292" i="9"/>
  <c r="X292" i="9"/>
  <c r="W292" i="9"/>
  <c r="V292" i="9"/>
  <c r="Y291" i="9"/>
  <c r="X291" i="9"/>
  <c r="W291" i="9"/>
  <c r="V291" i="9"/>
  <c r="Y290" i="9"/>
  <c r="X290" i="9"/>
  <c r="W290" i="9"/>
  <c r="V290" i="9"/>
  <c r="Y289" i="9"/>
  <c r="X289" i="9"/>
  <c r="W289" i="9"/>
  <c r="V289" i="9"/>
  <c r="Y288" i="9"/>
  <c r="X288" i="9"/>
  <c r="W288" i="9"/>
  <c r="V288" i="9"/>
  <c r="Y287" i="9"/>
  <c r="X287" i="9"/>
  <c r="W287" i="9"/>
  <c r="V287" i="9"/>
  <c r="Y286" i="9"/>
  <c r="X286" i="9"/>
  <c r="W286" i="9"/>
  <c r="V286" i="9"/>
  <c r="Y285" i="9"/>
  <c r="X285" i="9"/>
  <c r="W285" i="9"/>
  <c r="V285" i="9"/>
  <c r="Y284" i="9"/>
  <c r="X284" i="9"/>
  <c r="W284" i="9"/>
  <c r="V284" i="9"/>
  <c r="Y283" i="9"/>
  <c r="X283" i="9"/>
  <c r="W283" i="9"/>
  <c r="V283" i="9"/>
  <c r="Y282" i="9"/>
  <c r="X282" i="9"/>
  <c r="W282" i="9"/>
  <c r="V282" i="9"/>
  <c r="Y281" i="9"/>
  <c r="X281" i="9"/>
  <c r="W281" i="9"/>
  <c r="V281" i="9"/>
  <c r="Y280" i="9"/>
  <c r="X280" i="9"/>
  <c r="W280" i="9"/>
  <c r="V280" i="9"/>
  <c r="Y279" i="9"/>
  <c r="X279" i="9"/>
  <c r="W279" i="9"/>
  <c r="V279" i="9"/>
  <c r="Y278" i="9"/>
  <c r="X278" i="9"/>
  <c r="W278" i="9"/>
  <c r="V278" i="9"/>
  <c r="Y277" i="9"/>
  <c r="X277" i="9"/>
  <c r="W277" i="9"/>
  <c r="V277" i="9"/>
  <c r="Y276" i="9"/>
  <c r="X276" i="9"/>
  <c r="W276" i="9"/>
  <c r="V276" i="9"/>
  <c r="Y275" i="9"/>
  <c r="X275" i="9"/>
  <c r="W275" i="9"/>
  <c r="V275" i="9"/>
  <c r="Y274" i="9"/>
  <c r="X274" i="9"/>
  <c r="W274" i="9"/>
  <c r="V274" i="9"/>
  <c r="Y273" i="9"/>
  <c r="X273" i="9"/>
  <c r="W273" i="9"/>
  <c r="V273" i="9"/>
  <c r="Y272" i="9"/>
  <c r="X272" i="9"/>
  <c r="W272" i="9"/>
  <c r="V272" i="9"/>
  <c r="Y271" i="9"/>
  <c r="X271" i="9"/>
  <c r="W271" i="9"/>
  <c r="V271" i="9"/>
  <c r="Y270" i="9"/>
  <c r="X270" i="9"/>
  <c r="W270" i="9"/>
  <c r="V270" i="9"/>
  <c r="Y269" i="9"/>
  <c r="X269" i="9"/>
  <c r="W269" i="9"/>
  <c r="V269" i="9"/>
  <c r="Y268" i="9"/>
  <c r="X268" i="9"/>
  <c r="W268" i="9"/>
  <c r="V268" i="9"/>
  <c r="Y267" i="9"/>
  <c r="X267" i="9"/>
  <c r="W267" i="9"/>
  <c r="V267" i="9"/>
  <c r="Y266" i="9"/>
  <c r="X266" i="9"/>
  <c r="W266" i="9"/>
  <c r="V266" i="9"/>
  <c r="Y265" i="9"/>
  <c r="X265" i="9"/>
  <c r="W265" i="9"/>
  <c r="V265" i="9"/>
  <c r="Y264" i="9"/>
  <c r="X264" i="9"/>
  <c r="W264" i="9"/>
  <c r="V264" i="9"/>
  <c r="Y263" i="9"/>
  <c r="X263" i="9"/>
  <c r="W263" i="9"/>
  <c r="V263" i="9"/>
  <c r="Y262" i="9"/>
  <c r="X262" i="9"/>
  <c r="W262" i="9"/>
  <c r="V262" i="9"/>
  <c r="Y261" i="9"/>
  <c r="X261" i="9"/>
  <c r="W261" i="9"/>
  <c r="V261" i="9"/>
  <c r="Y260" i="9"/>
  <c r="X260" i="9"/>
  <c r="W260" i="9"/>
  <c r="V260" i="9"/>
  <c r="Y259" i="9"/>
  <c r="X259" i="9"/>
  <c r="W259" i="9"/>
  <c r="V259" i="9"/>
  <c r="Y258" i="9"/>
  <c r="X258" i="9"/>
  <c r="W258" i="9"/>
  <c r="V258" i="9"/>
  <c r="Y257" i="9"/>
  <c r="X257" i="9"/>
  <c r="W257" i="9"/>
  <c r="V257" i="9"/>
  <c r="Y256" i="9"/>
  <c r="X256" i="9"/>
  <c r="W256" i="9"/>
  <c r="V256" i="9"/>
  <c r="Y255" i="9"/>
  <c r="X255" i="9"/>
  <c r="W255" i="9"/>
  <c r="V255" i="9"/>
  <c r="Y254" i="9"/>
  <c r="X254" i="9"/>
  <c r="W254" i="9"/>
  <c r="V254" i="9"/>
  <c r="Y253" i="9"/>
  <c r="X253" i="9"/>
  <c r="W253" i="9"/>
  <c r="V253" i="9"/>
  <c r="Y252" i="9"/>
  <c r="X252" i="9"/>
  <c r="W252" i="9"/>
  <c r="V252" i="9"/>
  <c r="Y251" i="9"/>
  <c r="X251" i="9"/>
  <c r="W251" i="9"/>
  <c r="V251" i="9"/>
  <c r="Y250" i="9"/>
  <c r="X250" i="9"/>
  <c r="W250" i="9"/>
  <c r="V250" i="9"/>
  <c r="Y249" i="9"/>
  <c r="X249" i="9"/>
  <c r="W249" i="9"/>
  <c r="V249" i="9"/>
  <c r="Y248" i="9"/>
  <c r="X248" i="9"/>
  <c r="W248" i="9"/>
  <c r="V248" i="9"/>
  <c r="Y247" i="9"/>
  <c r="X247" i="9"/>
  <c r="W247" i="9"/>
  <c r="V247" i="9"/>
  <c r="Y246" i="9"/>
  <c r="X246" i="9"/>
  <c r="W246" i="9"/>
  <c r="V246" i="9"/>
  <c r="Y245" i="9"/>
  <c r="X245" i="9"/>
  <c r="W245" i="9"/>
  <c r="V245" i="9"/>
  <c r="Y244" i="9"/>
  <c r="X244" i="9"/>
  <c r="W244" i="9"/>
  <c r="V244" i="9"/>
  <c r="Y243" i="9"/>
  <c r="X243" i="9"/>
  <c r="W243" i="9"/>
  <c r="V243" i="9"/>
  <c r="Y242" i="9"/>
  <c r="X242" i="9"/>
  <c r="W242" i="9"/>
  <c r="V242" i="9"/>
  <c r="Y241" i="9"/>
  <c r="X241" i="9"/>
  <c r="W241" i="9"/>
  <c r="V241" i="9"/>
  <c r="Y240" i="9"/>
  <c r="X240" i="9"/>
  <c r="W240" i="9"/>
  <c r="V240" i="9"/>
  <c r="Y239" i="9"/>
  <c r="X239" i="9"/>
  <c r="W239" i="9"/>
  <c r="V239" i="9"/>
  <c r="Y238" i="9"/>
  <c r="X238" i="9"/>
  <c r="W238" i="9"/>
  <c r="V238" i="9"/>
  <c r="Y237" i="9"/>
  <c r="X237" i="9"/>
  <c r="W237" i="9"/>
  <c r="V237" i="9"/>
  <c r="Y236" i="9"/>
  <c r="X236" i="9"/>
  <c r="W236" i="9"/>
  <c r="V236" i="9"/>
  <c r="Y235" i="9"/>
  <c r="X235" i="9"/>
  <c r="W235" i="9"/>
  <c r="V235" i="9"/>
  <c r="Y234" i="9"/>
  <c r="X234" i="9"/>
  <c r="W234" i="9"/>
  <c r="V234" i="9"/>
  <c r="Y233" i="9"/>
  <c r="X233" i="9"/>
  <c r="W233" i="9"/>
  <c r="V233" i="9"/>
  <c r="Y232" i="9"/>
  <c r="X232" i="9"/>
  <c r="W232" i="9"/>
  <c r="V232" i="9"/>
  <c r="Y231" i="9"/>
  <c r="X231" i="9"/>
  <c r="W231" i="9"/>
  <c r="V231" i="9"/>
  <c r="Y230" i="9"/>
  <c r="X230" i="9"/>
  <c r="W230" i="9"/>
  <c r="V230" i="9"/>
  <c r="Y229" i="9"/>
  <c r="X229" i="9"/>
  <c r="W229" i="9"/>
  <c r="V229" i="9"/>
  <c r="Y228" i="9"/>
  <c r="X228" i="9"/>
  <c r="W228" i="9"/>
  <c r="V228" i="9"/>
  <c r="Y227" i="9"/>
  <c r="X227" i="9"/>
  <c r="W227" i="9"/>
  <c r="V227" i="9"/>
  <c r="Y226" i="9"/>
  <c r="X226" i="9"/>
  <c r="W226" i="9"/>
  <c r="V226" i="9"/>
  <c r="Y225" i="9"/>
  <c r="X225" i="9"/>
  <c r="W225" i="9"/>
  <c r="V225" i="9"/>
  <c r="Y224" i="9"/>
  <c r="X224" i="9"/>
  <c r="W224" i="9"/>
  <c r="V224" i="9"/>
  <c r="Y223" i="9"/>
  <c r="X223" i="9"/>
  <c r="W223" i="9"/>
  <c r="V223" i="9"/>
  <c r="Y222" i="9"/>
  <c r="X222" i="9"/>
  <c r="W222" i="9"/>
  <c r="V222" i="9"/>
  <c r="Y221" i="9"/>
  <c r="X221" i="9"/>
  <c r="W221" i="9"/>
  <c r="V221" i="9"/>
  <c r="Y220" i="9"/>
  <c r="X220" i="9"/>
  <c r="W220" i="9"/>
  <c r="V220" i="9"/>
  <c r="Y219" i="9"/>
  <c r="X219" i="9"/>
  <c r="W219" i="9"/>
  <c r="V219" i="9"/>
  <c r="Y218" i="9"/>
  <c r="X218" i="9"/>
  <c r="W218" i="9"/>
  <c r="V218" i="9"/>
  <c r="Y217" i="9"/>
  <c r="X217" i="9"/>
  <c r="W217" i="9"/>
  <c r="V217"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416" i="9"/>
  <c r="Y406" i="9"/>
  <c r="Y396" i="9"/>
  <c r="Y386" i="9"/>
  <c r="Y376" i="9"/>
  <c r="Y366" i="9"/>
  <c r="Y356" i="9"/>
  <c r="Y346" i="9"/>
  <c r="Y336" i="9"/>
  <c r="Y325" i="9"/>
  <c r="W323" i="9"/>
  <c r="W324" i="9"/>
  <c r="Y326" i="9"/>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62" i="1"/>
  <c r="K662" i="1"/>
  <c r="L662" i="1"/>
  <c r="M662" i="1"/>
  <c r="J663" i="1"/>
  <c r="K663" i="1"/>
  <c r="L663" i="1"/>
  <c r="M663" i="1"/>
  <c r="J664" i="1"/>
  <c r="K664" i="1"/>
  <c r="L664" i="1"/>
  <c r="M664" i="1"/>
  <c r="I663" i="1"/>
  <c r="I664" i="1"/>
  <c r="I662"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3"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9" i="1"/>
  <c r="H359"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T25"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R605" i="1" l="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L217" i="9"/>
  <c r="M217" i="9"/>
  <c r="N217" i="9"/>
  <c r="K218" i="9"/>
  <c r="L218" i="9"/>
  <c r="M218" i="9"/>
  <c r="N218" i="9"/>
  <c r="K219" i="9"/>
  <c r="L219" i="9"/>
  <c r="M219" i="9"/>
  <c r="N219" i="9"/>
  <c r="K220" i="9"/>
  <c r="L220" i="9"/>
  <c r="M220" i="9"/>
  <c r="N220" i="9"/>
  <c r="K221" i="9"/>
  <c r="L221" i="9"/>
  <c r="M221" i="9"/>
  <c r="N221" i="9"/>
  <c r="K222" i="9"/>
  <c r="L222" i="9"/>
  <c r="M222" i="9"/>
  <c r="N222" i="9"/>
  <c r="K223" i="9"/>
  <c r="L223" i="9"/>
  <c r="M223" i="9"/>
  <c r="N223" i="9"/>
  <c r="K224" i="9"/>
  <c r="L224" i="9"/>
  <c r="M224" i="9"/>
  <c r="N224" i="9"/>
  <c r="K225" i="9"/>
  <c r="L225" i="9"/>
  <c r="M225" i="9"/>
  <c r="N225" i="9"/>
  <c r="K226" i="9"/>
  <c r="L226" i="9"/>
  <c r="M226" i="9"/>
  <c r="N226" i="9"/>
  <c r="K227" i="9"/>
  <c r="L227" i="9"/>
  <c r="M227" i="9"/>
  <c r="N227" i="9"/>
  <c r="K228" i="9"/>
  <c r="L228" i="9"/>
  <c r="M228" i="9"/>
  <c r="N228" i="9"/>
  <c r="K229" i="9"/>
  <c r="L229" i="9"/>
  <c r="M229" i="9"/>
  <c r="N229" i="9"/>
  <c r="K230" i="9"/>
  <c r="L230" i="9"/>
  <c r="M230" i="9"/>
  <c r="N230" i="9"/>
  <c r="K231" i="9"/>
  <c r="L231" i="9"/>
  <c r="M231" i="9"/>
  <c r="N231" i="9"/>
  <c r="K232" i="9"/>
  <c r="L232" i="9"/>
  <c r="M232" i="9"/>
  <c r="N232" i="9"/>
  <c r="K233" i="9"/>
  <c r="L233" i="9"/>
  <c r="M233" i="9"/>
  <c r="N233" i="9"/>
  <c r="K234" i="9"/>
  <c r="L234" i="9"/>
  <c r="M234" i="9"/>
  <c r="N234" i="9"/>
  <c r="K235" i="9"/>
  <c r="L235" i="9"/>
  <c r="M235" i="9"/>
  <c r="N235" i="9"/>
  <c r="K236" i="9"/>
  <c r="L236" i="9"/>
  <c r="M236" i="9"/>
  <c r="N236" i="9"/>
  <c r="K237" i="9"/>
  <c r="L237" i="9"/>
  <c r="M237" i="9"/>
  <c r="N237" i="9"/>
  <c r="K238" i="9"/>
  <c r="L238" i="9"/>
  <c r="M238" i="9"/>
  <c r="N238" i="9"/>
  <c r="K239" i="9"/>
  <c r="L239" i="9"/>
  <c r="M239" i="9"/>
  <c r="N239" i="9"/>
  <c r="K240" i="9"/>
  <c r="L240" i="9"/>
  <c r="M240" i="9"/>
  <c r="N240" i="9"/>
  <c r="K241" i="9"/>
  <c r="L241" i="9"/>
  <c r="M241" i="9"/>
  <c r="N241" i="9"/>
  <c r="K242" i="9"/>
  <c r="L242" i="9"/>
  <c r="M242" i="9"/>
  <c r="N242" i="9"/>
  <c r="K243" i="9"/>
  <c r="L243" i="9"/>
  <c r="M243" i="9"/>
  <c r="N243" i="9"/>
  <c r="K244" i="9"/>
  <c r="L244" i="9"/>
  <c r="M244" i="9"/>
  <c r="N244" i="9"/>
  <c r="K245" i="9"/>
  <c r="L245" i="9"/>
  <c r="M245" i="9"/>
  <c r="N245" i="9"/>
  <c r="K246" i="9"/>
  <c r="L246" i="9"/>
  <c r="M246" i="9"/>
  <c r="N246" i="9"/>
  <c r="K247" i="9"/>
  <c r="L247" i="9"/>
  <c r="M247" i="9"/>
  <c r="N247" i="9"/>
  <c r="K248" i="9"/>
  <c r="L248" i="9"/>
  <c r="M248" i="9"/>
  <c r="N248" i="9"/>
  <c r="K249" i="9"/>
  <c r="L249" i="9"/>
  <c r="M249" i="9"/>
  <c r="N249" i="9"/>
  <c r="K250" i="9"/>
  <c r="L250" i="9"/>
  <c r="M250" i="9"/>
  <c r="N250" i="9"/>
  <c r="K251" i="9"/>
  <c r="L251" i="9"/>
  <c r="M251" i="9"/>
  <c r="N251" i="9"/>
  <c r="K252" i="9"/>
  <c r="L252" i="9"/>
  <c r="M252" i="9"/>
  <c r="N252" i="9"/>
  <c r="K253" i="9"/>
  <c r="L253" i="9"/>
  <c r="M253" i="9"/>
  <c r="N253" i="9"/>
  <c r="K254" i="9"/>
  <c r="L254" i="9"/>
  <c r="M254" i="9"/>
  <c r="N254" i="9"/>
  <c r="K255" i="9"/>
  <c r="L255" i="9"/>
  <c r="M255" i="9"/>
  <c r="N255" i="9"/>
  <c r="K256" i="9"/>
  <c r="L256" i="9"/>
  <c r="M256" i="9"/>
  <c r="N256" i="9"/>
  <c r="K257" i="9"/>
  <c r="L257" i="9"/>
  <c r="M257" i="9"/>
  <c r="N257" i="9"/>
  <c r="K258" i="9"/>
  <c r="L258" i="9"/>
  <c r="M258" i="9"/>
  <c r="N258" i="9"/>
  <c r="K259" i="9"/>
  <c r="L259" i="9"/>
  <c r="M259" i="9"/>
  <c r="N259" i="9"/>
  <c r="K260" i="9"/>
  <c r="L260" i="9"/>
  <c r="M260" i="9"/>
  <c r="N260" i="9"/>
  <c r="K261" i="9"/>
  <c r="L261" i="9"/>
  <c r="M261" i="9"/>
  <c r="N261" i="9"/>
  <c r="K262" i="9"/>
  <c r="L262" i="9"/>
  <c r="M262" i="9"/>
  <c r="N262" i="9"/>
  <c r="K263" i="9"/>
  <c r="L263" i="9"/>
  <c r="M263" i="9"/>
  <c r="N263" i="9"/>
  <c r="K264" i="9"/>
  <c r="L264" i="9"/>
  <c r="M264" i="9"/>
  <c r="N264" i="9"/>
  <c r="K265" i="9"/>
  <c r="L265" i="9"/>
  <c r="M265" i="9"/>
  <c r="N265" i="9"/>
  <c r="K266" i="9"/>
  <c r="L266" i="9"/>
  <c r="M266" i="9"/>
  <c r="N266" i="9"/>
  <c r="K267" i="9"/>
  <c r="L267" i="9"/>
  <c r="M267" i="9"/>
  <c r="N267" i="9"/>
  <c r="K268" i="9"/>
  <c r="L268" i="9"/>
  <c r="M268" i="9"/>
  <c r="N268" i="9"/>
  <c r="K269" i="9"/>
  <c r="L269" i="9"/>
  <c r="M269" i="9"/>
  <c r="N269" i="9"/>
  <c r="K270" i="9"/>
  <c r="L270" i="9"/>
  <c r="M270" i="9"/>
  <c r="N270" i="9"/>
  <c r="K271" i="9"/>
  <c r="L271" i="9"/>
  <c r="M271" i="9"/>
  <c r="N271" i="9"/>
  <c r="K272" i="9"/>
  <c r="L272" i="9"/>
  <c r="M272" i="9"/>
  <c r="N272" i="9"/>
  <c r="K273" i="9"/>
  <c r="L273" i="9"/>
  <c r="M273" i="9"/>
  <c r="N273" i="9"/>
  <c r="K274" i="9"/>
  <c r="L274" i="9"/>
  <c r="M274" i="9"/>
  <c r="N274" i="9"/>
  <c r="K275" i="9"/>
  <c r="L275" i="9"/>
  <c r="M275" i="9"/>
  <c r="N275" i="9"/>
  <c r="K276" i="9"/>
  <c r="L276" i="9"/>
  <c r="M276" i="9"/>
  <c r="N276" i="9"/>
  <c r="K277" i="9"/>
  <c r="L277" i="9"/>
  <c r="M277" i="9"/>
  <c r="N277" i="9"/>
  <c r="K278" i="9"/>
  <c r="L278" i="9"/>
  <c r="M278" i="9"/>
  <c r="N278" i="9"/>
  <c r="K279" i="9"/>
  <c r="L279" i="9"/>
  <c r="M279" i="9"/>
  <c r="N279" i="9"/>
  <c r="K280" i="9"/>
  <c r="L280" i="9"/>
  <c r="M280" i="9"/>
  <c r="N280" i="9"/>
  <c r="K281" i="9"/>
  <c r="L281" i="9"/>
  <c r="M281" i="9"/>
  <c r="N281" i="9"/>
  <c r="K282" i="9"/>
  <c r="L282" i="9"/>
  <c r="M282" i="9"/>
  <c r="N282" i="9"/>
  <c r="K283" i="9"/>
  <c r="L283" i="9"/>
  <c r="M283" i="9"/>
  <c r="N283" i="9"/>
  <c r="K284" i="9"/>
  <c r="L284" i="9"/>
  <c r="M284" i="9"/>
  <c r="N284" i="9"/>
  <c r="K285" i="9"/>
  <c r="L285" i="9"/>
  <c r="M285" i="9"/>
  <c r="N285" i="9"/>
  <c r="K286" i="9"/>
  <c r="L286" i="9"/>
  <c r="M286" i="9"/>
  <c r="N286" i="9"/>
  <c r="K287" i="9"/>
  <c r="L287" i="9"/>
  <c r="M287" i="9"/>
  <c r="N287" i="9"/>
  <c r="K288" i="9"/>
  <c r="L288" i="9"/>
  <c r="M288" i="9"/>
  <c r="N288" i="9"/>
  <c r="K289" i="9"/>
  <c r="L289" i="9"/>
  <c r="M289" i="9"/>
  <c r="N289" i="9"/>
  <c r="K290" i="9"/>
  <c r="L290" i="9"/>
  <c r="M290" i="9"/>
  <c r="N290" i="9"/>
  <c r="K291" i="9"/>
  <c r="L291" i="9"/>
  <c r="M291" i="9"/>
  <c r="N291" i="9"/>
  <c r="K292" i="9"/>
  <c r="L292" i="9"/>
  <c r="M292" i="9"/>
  <c r="N292" i="9"/>
  <c r="K293" i="9"/>
  <c r="L293" i="9"/>
  <c r="M293" i="9"/>
  <c r="N293" i="9"/>
  <c r="K294" i="9"/>
  <c r="L294" i="9"/>
  <c r="M294" i="9"/>
  <c r="N294" i="9"/>
  <c r="K295" i="9"/>
  <c r="L295" i="9"/>
  <c r="M295" i="9"/>
  <c r="N295" i="9"/>
  <c r="K296" i="9"/>
  <c r="L296" i="9"/>
  <c r="M296" i="9"/>
  <c r="N296" i="9"/>
  <c r="K297" i="9"/>
  <c r="L297" i="9"/>
  <c r="M297" i="9"/>
  <c r="N297" i="9"/>
  <c r="K298" i="9"/>
  <c r="L298" i="9"/>
  <c r="M298" i="9"/>
  <c r="N298" i="9"/>
  <c r="K299" i="9"/>
  <c r="L299" i="9"/>
  <c r="M299" i="9"/>
  <c r="N299" i="9"/>
  <c r="K300" i="9"/>
  <c r="L300" i="9"/>
  <c r="M300" i="9"/>
  <c r="N300" i="9"/>
  <c r="K301" i="9"/>
  <c r="L301" i="9"/>
  <c r="M301" i="9"/>
  <c r="N301" i="9"/>
  <c r="K302" i="9"/>
  <c r="L302" i="9"/>
  <c r="M302" i="9"/>
  <c r="N302" i="9"/>
  <c r="K303" i="9"/>
  <c r="L303" i="9"/>
  <c r="M303" i="9"/>
  <c r="N303" i="9"/>
  <c r="K304" i="9"/>
  <c r="L304" i="9"/>
  <c r="M304" i="9"/>
  <c r="N304" i="9"/>
  <c r="K305" i="9"/>
  <c r="L305" i="9"/>
  <c r="M305" i="9"/>
  <c r="N305" i="9"/>
  <c r="K306" i="9"/>
  <c r="L306" i="9"/>
  <c r="M306" i="9"/>
  <c r="N306" i="9"/>
  <c r="K207" i="9"/>
  <c r="L207" i="9"/>
  <c r="M207" i="9"/>
  <c r="N207" i="9"/>
  <c r="L208" i="9"/>
  <c r="M208" i="9"/>
  <c r="N208" i="9"/>
  <c r="K208"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L80" i="9"/>
  <c r="M80" i="9"/>
  <c r="N80" i="9"/>
  <c r="O80" i="9"/>
  <c r="P80" i="9"/>
  <c r="Q80" i="9"/>
  <c r="R80" i="9"/>
  <c r="S80" i="9"/>
  <c r="K80" i="9"/>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48"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<sst xmlns="http://schemas.openxmlformats.org/spreadsheetml/2006/main" count="7608" uniqueCount="1286">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</sst>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2">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4" workbookViewId="0">
      <selection activeCell="I6" sqref="I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25">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25">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872" t="b">
        <v>1</v>
      </c>
      <c r="K19" s="693" t="s">
        <v>831</v>
      </c>
      <c r="L19" s="208" t="b">
        <v>1</v>
      </c>
      <c r="M19" s="872"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3" t="b">
        <v>1</v>
      </c>
      <c r="I20" s="649" t="b">
        <v>1</v>
      </c>
      <c r="K20" s="693" t="s">
        <v>347</v>
      </c>
      <c r="L20" s="873"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1097</v>
      </c>
      <c r="K106" s="18"/>
      <c r="L106" s="18"/>
      <c r="M106" s="24"/>
      <c r="N106" s="882"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25">
      <c r="A107" s="7"/>
      <c r="B107" s="8"/>
      <c r="C107" s="18"/>
      <c r="D107" s="18"/>
      <c r="E107" s="18"/>
      <c r="F107" s="18"/>
      <c r="G107" s="201" t="s">
        <v>925</v>
      </c>
      <c r="H107" s="201"/>
      <c r="I107" s="201"/>
      <c r="J107" s="23" t="s">
        <v>1108</v>
      </c>
      <c r="K107" s="18"/>
      <c r="L107" s="24" t="s">
        <v>358</v>
      </c>
      <c r="M107" s="24" t="s">
        <v>360</v>
      </c>
      <c r="N107" s="883"/>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25">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25">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3">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606" zoomScale="87" zoomScaleNormal="87" workbookViewId="0">
      <selection activeCell="J637" sqref="J637:L638"/>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5"/>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8" t="s">
        <v>356</v>
      </c>
      <c r="I116" s="888"/>
      <c r="J116" s="888"/>
      <c r="K116" s="23"/>
      <c r="L116" s="23"/>
      <c r="M116" s="889" t="s">
        <v>1257</v>
      </c>
      <c r="N116" s="889"/>
      <c r="O116" s="889"/>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5" t="s">
        <v>356</v>
      </c>
      <c r="I134" s="885"/>
      <c r="J134" s="885"/>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1" t="str">
        <f>INDEX($G$686:$G$693,MATCH(H136,$H$686:$H$693,0))</f>
        <v>super</v>
      </c>
      <c r="I135" s="821" t="str">
        <f>INDEX($G$686:$G$693,MATCH(I136,$H$686:$H$693,0))</f>
        <v>mop</v>
      </c>
      <c r="J135" s="23"/>
      <c r="K135" s="23"/>
      <c r="L135" s="23"/>
      <c r="M135" s="23"/>
      <c r="N135" s="23"/>
      <c r="O135" s="821" t="str">
        <f>INDEX($G$686:$G$693,MATCH(O136,$H$686:$H$693,0))</f>
        <v>super</v>
      </c>
      <c r="P135" s="821"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0"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0"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0"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0"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0"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0" t="str">
        <f>General!K22</f>
        <v>jc</v>
      </c>
      <c r="H142" s="698">
        <f>H143*$T$776+H141*(1-$T$776)</f>
        <v>125</v>
      </c>
      <c r="I142" s="698">
        <f>I143*$T$776+I141*(1-$T$776)</f>
        <v>60</v>
      </c>
      <c r="J142" s="706" t="str">
        <f t="shared" si="13"/>
        <v>jc</v>
      </c>
      <c r="K142" s="232">
        <v>1</v>
      </c>
      <c r="N142" s="43" t="str">
        <f t="shared" si="14"/>
        <v>jc</v>
      </c>
      <c r="O142" s="698">
        <f>O143*$T$776+O141*(1-$T$776)</f>
        <v>1</v>
      </c>
      <c r="P142" s="698">
        <f>P143*$T$776+P141*(1-$T$776)</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0"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0"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0"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0"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0"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0" t="str">
        <f>General!K28</f>
        <v>tc</v>
      </c>
      <c r="H148" s="698">
        <f>H149*$T$790+H147*(1-$T$790)</f>
        <v>125</v>
      </c>
      <c r="I148" s="698">
        <f>I149*$T$790+I147*(1-$T$790)</f>
        <v>60</v>
      </c>
      <c r="J148" s="706" t="str">
        <f t="shared" si="13"/>
        <v>tc</v>
      </c>
      <c r="K148" s="232">
        <v>1</v>
      </c>
      <c r="N148" s="43" t="str">
        <f t="shared" si="14"/>
        <v>tc</v>
      </c>
      <c r="O148" s="698">
        <f>O149*$T$790+O147*(1-$T$790)</f>
        <v>1</v>
      </c>
      <c r="P148" s="698">
        <f>P149*$T$790+P147*(1-$T$790)</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0"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0"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0" t="str">
        <f>General!K31</f>
        <v>uc</v>
      </c>
      <c r="H151" s="698">
        <f>H152*$T$793+H150*(1-$T$793)</f>
        <v>125</v>
      </c>
      <c r="I151" s="698">
        <f>I152*$T$793+I150*(1-$T$793)</f>
        <v>60</v>
      </c>
      <c r="J151" s="706" t="str">
        <f t="shared" si="13"/>
        <v>uc</v>
      </c>
      <c r="K151" s="232">
        <v>1</v>
      </c>
      <c r="N151" s="43" t="str">
        <f t="shared" si="14"/>
        <v>uc</v>
      </c>
      <c r="O151" s="698">
        <f>O152*$T$793+O150*(1-$T$793)</f>
        <v>1</v>
      </c>
      <c r="P151" s="698">
        <f>P152*$T$793+P150*(1-$T$793)</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0"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0"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0" t="str">
        <f>General!K34</f>
        <v>xc</v>
      </c>
      <c r="H154" s="698">
        <f>H155*$T$799+H153*(1-$T$799)</f>
        <v>125</v>
      </c>
      <c r="I154" s="698">
        <f>I155*$T$799+I153*(1-$T$799)</f>
        <v>60</v>
      </c>
      <c r="J154" s="706" t="str">
        <f t="shared" si="13"/>
        <v>xc</v>
      </c>
      <c r="K154" s="232">
        <v>1</v>
      </c>
      <c r="N154" s="43" t="str">
        <f t="shared" si="14"/>
        <v>xc</v>
      </c>
      <c r="O154" s="698">
        <f>O155*$T$799+O153*(1-$T$799)</f>
        <v>1</v>
      </c>
      <c r="P154" s="698">
        <f>P155*$T$799+P153*(1-$T$799)</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0"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42" si="17">_xlfn.CONCAT(H178:M178)</f>
        <v>AAAA2A1a</v>
      </c>
      <c r="H178" s="700" t="s">
        <v>23</v>
      </c>
      <c r="I178" s="700" t="s">
        <v>23</v>
      </c>
      <c r="J178" s="700" t="s">
        <v>23</v>
      </c>
      <c r="K178" s="700" t="s">
        <v>1239</v>
      </c>
      <c r="L178" s="700" t="s">
        <v>228</v>
      </c>
      <c r="M178" s="701" t="s">
        <v>74</v>
      </c>
      <c r="N178" t="b">
        <f>AND(COUNTIF(G179:$G$242,G178))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AND(COUNTIF(G180:$G$242,G179))</f>
        <v>0</v>
      </c>
      <c r="O179" s="34" t="s">
        <v>1211</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AND(COUNTIF(G181:$G$242,G180))</f>
        <v>0</v>
      </c>
      <c r="O180" s="34" t="s">
        <v>1211</v>
      </c>
      <c r="Q180" s="253" t="b">
        <v>1</v>
      </c>
      <c r="AX180" s="17"/>
      <c r="AY180" s="9"/>
      <c r="AZ180" s="9"/>
      <c r="BA180" s="9"/>
    </row>
    <row r="181" spans="1:53" ht="15" outlineLevel="1" x14ac:dyDescent="0.25">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AND(COUNTIF(G182:$G$242,G181))</f>
        <v>0</v>
      </c>
      <c r="O181" s="34" t="s">
        <v>1211</v>
      </c>
      <c r="Q181" s="253" t="b">
        <v>1</v>
      </c>
      <c r="AX181" s="17"/>
      <c r="AY181" s="9"/>
      <c r="AZ181" s="9"/>
      <c r="BA181" s="9"/>
    </row>
    <row r="182" spans="1:53" ht="15" outlineLevel="1" x14ac:dyDescent="0.25">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AND(COUNTIF(G183:$G$242,G182))</f>
        <v>0</v>
      </c>
      <c r="O182" s="34" t="s">
        <v>1211</v>
      </c>
      <c r="Q182" s="253" t="b">
        <v>1</v>
      </c>
      <c r="AX182" s="17"/>
      <c r="AY182" s="9"/>
      <c r="AZ182" s="9"/>
      <c r="BA182" s="9"/>
    </row>
    <row r="183" spans="1:53" ht="15" outlineLevel="1" x14ac:dyDescent="0.25">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AND(COUNTIF(G184:$G$242,G183))</f>
        <v>0</v>
      </c>
      <c r="O183" s="34" t="s">
        <v>1211</v>
      </c>
      <c r="Q183" s="253" t="b">
        <v>1</v>
      </c>
      <c r="AX183" s="17"/>
      <c r="AY183" s="9"/>
      <c r="AZ183" s="9"/>
      <c r="BA183" s="9"/>
    </row>
    <row r="184" spans="1:53" ht="15" outlineLevel="1" x14ac:dyDescent="0.25">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AND(COUNTIF(G185:$G$242,G184))</f>
        <v>0</v>
      </c>
      <c r="O184" s="34" t="s">
        <v>1211</v>
      </c>
      <c r="Q184" s="253" t="b">
        <v>1</v>
      </c>
      <c r="AX184" s="17"/>
      <c r="AY184" s="9"/>
      <c r="AZ184" s="9"/>
      <c r="BA184" s="9"/>
    </row>
    <row r="185" spans="1:53" ht="15" outlineLevel="1" x14ac:dyDescent="0.25">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AND(COUNTIF(G186:$G$242,G185))</f>
        <v>0</v>
      </c>
      <c r="O185" s="34" t="s">
        <v>1211</v>
      </c>
      <c r="Q185" s="253" t="b">
        <v>1</v>
      </c>
      <c r="AX185" s="17"/>
      <c r="AY185" s="9"/>
      <c r="AZ185" s="9"/>
      <c r="BA185" s="9"/>
    </row>
    <row r="186" spans="1:53" ht="15" outlineLevel="1" x14ac:dyDescent="0.25">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AND(COUNTIF(G187:$G$242,G186))</f>
        <v>0</v>
      </c>
      <c r="O186" s="34" t="s">
        <v>1211</v>
      </c>
      <c r="Q186" s="253" t="b">
        <v>1</v>
      </c>
      <c r="AX186" s="17"/>
      <c r="AY186" s="9"/>
      <c r="AZ186" s="9"/>
      <c r="BA186" s="9"/>
    </row>
    <row r="187" spans="1:53" ht="15" outlineLevel="1" x14ac:dyDescent="0.25">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AND(COUNTIF(G188:$G$242,G187))</f>
        <v>0</v>
      </c>
      <c r="O187" s="34" t="s">
        <v>1211</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AND(COUNTIF(G189:$G$242,G188))</f>
        <v>0</v>
      </c>
      <c r="O188" s="34" t="s">
        <v>1202</v>
      </c>
      <c r="Q188" s="253" t="b">
        <v>1</v>
      </c>
      <c r="AX188" s="17"/>
      <c r="AY188" s="9"/>
      <c r="AZ188" s="9"/>
      <c r="BA188" s="9"/>
    </row>
    <row r="189" spans="1:53" ht="15" outlineLevel="1" x14ac:dyDescent="0.25">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AND(COUNTIF(G190:$G$242,G189))</f>
        <v>0</v>
      </c>
      <c r="O189" s="34" t="s">
        <v>1281</v>
      </c>
      <c r="Q189" s="253" t="b">
        <v>1</v>
      </c>
      <c r="AX189" s="17"/>
      <c r="AY189" s="9"/>
      <c r="AZ189" s="9"/>
      <c r="BA189" s="9"/>
    </row>
    <row r="190" spans="1:53" ht="15" outlineLevel="1" x14ac:dyDescent="0.25">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AND(COUNTIF(G191:$G$242,G190))</f>
        <v>0</v>
      </c>
      <c r="O190" s="34" t="s">
        <v>1281</v>
      </c>
      <c r="Q190" s="253" t="b">
        <v>1</v>
      </c>
      <c r="AX190" s="17"/>
      <c r="AY190" s="9"/>
      <c r="AZ190" s="9"/>
      <c r="BA190" s="9"/>
    </row>
    <row r="191" spans="1:53" ht="15" outlineLevel="1" x14ac:dyDescent="0.25">
      <c r="A191" s="7"/>
      <c r="B191" s="8"/>
      <c r="C191" s="18"/>
      <c r="D191" s="18"/>
      <c r="E191" s="18"/>
      <c r="F191" s="27"/>
      <c r="G191" t="str">
        <f t="shared" si="20"/>
        <v>AANWFw</v>
      </c>
      <c r="H191" s="700" t="s">
        <v>23</v>
      </c>
      <c r="I191" s="700" t="s">
        <v>23</v>
      </c>
      <c r="J191" s="700" t="s">
        <v>81</v>
      </c>
      <c r="K191" s="700" t="s">
        <v>8</v>
      </c>
      <c r="L191" s="700" t="s">
        <v>10</v>
      </c>
      <c r="M191" s="701" t="s">
        <v>68</v>
      </c>
      <c r="N191" t="b">
        <f>AND(COUNTIF(G192:$G$242,G191))</f>
        <v>0</v>
      </c>
      <c r="O191" s="34" t="s">
        <v>1281</v>
      </c>
      <c r="Q191" s="253" t="b">
        <v>1</v>
      </c>
      <c r="AX191" s="17"/>
      <c r="AY191" s="9"/>
      <c r="AZ191" s="9"/>
      <c r="BA191" s="9"/>
    </row>
    <row r="192" spans="1:53" ht="15" outlineLevel="1" x14ac:dyDescent="0.25">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AND(COUNTIF(G193:$G$242,G192))</f>
        <v>0</v>
      </c>
      <c r="O192" s="34" t="s">
        <v>1281</v>
      </c>
      <c r="Q192" s="253" t="b">
        <v>1</v>
      </c>
      <c r="AX192" s="17"/>
      <c r="AY192" s="9"/>
      <c r="AZ192" s="9"/>
      <c r="BA192" s="9"/>
    </row>
    <row r="193" spans="1:53" ht="15" outlineLevel="1" x14ac:dyDescent="0.25">
      <c r="A193" s="7"/>
      <c r="B193" s="8"/>
      <c r="C193" s="18"/>
      <c r="D193" s="18"/>
      <c r="E193" s="18"/>
      <c r="F193" s="27"/>
      <c r="G193" t="str">
        <f t="shared" si="20"/>
        <v>AAANWf</v>
      </c>
      <c r="H193" s="700" t="s">
        <v>23</v>
      </c>
      <c r="I193" s="700" t="s">
        <v>23</v>
      </c>
      <c r="J193" s="700" t="s">
        <v>23</v>
      </c>
      <c r="K193" s="700" t="s">
        <v>81</v>
      </c>
      <c r="L193" s="700" t="s">
        <v>8</v>
      </c>
      <c r="M193" s="701" t="s">
        <v>69</v>
      </c>
      <c r="N193" t="b">
        <f>AND(COUNTIF(G194:$G$242,G193))</f>
        <v>0</v>
      </c>
      <c r="O193" s="34" t="s">
        <v>1281</v>
      </c>
      <c r="Q193" s="253" t="b">
        <v>1</v>
      </c>
      <c r="AX193" s="17"/>
      <c r="AY193" s="9"/>
      <c r="AZ193" s="9"/>
      <c r="BA193" s="9"/>
    </row>
    <row r="194" spans="1:53" ht="15" outlineLevel="1" x14ac:dyDescent="0.25">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AND(COUNTIF(G195:$G$242,G194))</f>
        <v>0</v>
      </c>
      <c r="O194" s="34" t="s">
        <v>1281</v>
      </c>
      <c r="Q194" s="253" t="b">
        <v>1</v>
      </c>
      <c r="AX194" s="17"/>
      <c r="AY194" s="9"/>
      <c r="AZ194" s="9"/>
      <c r="BA194" s="9"/>
    </row>
    <row r="195" spans="1:53" ht="15" outlineLevel="1" x14ac:dyDescent="0.25">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AND(COUNTIF(G196:$G$242,G195))</f>
        <v>0</v>
      </c>
      <c r="O195" s="34" t="s">
        <v>1281</v>
      </c>
      <c r="Q195" s="253" t="b">
        <v>1</v>
      </c>
      <c r="AX195" s="17"/>
      <c r="AY195" s="9"/>
      <c r="AZ195" s="9"/>
      <c r="BA195" s="9"/>
    </row>
    <row r="196" spans="1:53" ht="15" outlineLevel="1" x14ac:dyDescent="0.25">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AND(COUNTIF(G197:$G$242,G196))</f>
        <v>0</v>
      </c>
      <c r="O196" s="34" t="s">
        <v>1281</v>
      </c>
      <c r="Q196" s="253" t="b">
        <v>1</v>
      </c>
      <c r="AX196" s="17"/>
      <c r="AY196" s="9"/>
      <c r="AZ196" s="9"/>
      <c r="BA196" s="9"/>
    </row>
    <row r="197" spans="1:53" ht="15" outlineLevel="1" x14ac:dyDescent="0.25">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AND(COUNTIF(G198:$G$242,G197))</f>
        <v>0</v>
      </c>
      <c r="O197" s="34" t="s">
        <v>1281</v>
      </c>
      <c r="P197" s="34" t="s">
        <v>1284</v>
      </c>
      <c r="Q197" s="253" t="b">
        <v>1</v>
      </c>
      <c r="AX197" s="17"/>
      <c r="AY197" s="9"/>
      <c r="AZ197" s="9"/>
      <c r="BA197" s="9"/>
    </row>
    <row r="198" spans="1:53" ht="15" outlineLevel="1" x14ac:dyDescent="0.25">
      <c r="A198" s="7"/>
      <c r="B198" s="8"/>
      <c r="C198" s="18"/>
      <c r="D198" s="18"/>
      <c r="E198" s="18"/>
      <c r="F198" s="27"/>
      <c r="G198" t="str">
        <f t="shared" si="20"/>
        <v>YYWBA1a</v>
      </c>
      <c r="H198" s="700" t="s">
        <v>361</v>
      </c>
      <c r="I198" s="700" t="s">
        <v>361</v>
      </c>
      <c r="J198" s="700" t="s">
        <v>8</v>
      </c>
      <c r="K198" s="700" t="s">
        <v>14</v>
      </c>
      <c r="L198" s="700" t="s">
        <v>228</v>
      </c>
      <c r="M198" s="701" t="s">
        <v>74</v>
      </c>
      <c r="N198" t="b">
        <f>AND(COUNTIF(G199:$G$242,G198))</f>
        <v>0</v>
      </c>
      <c r="O198" s="34" t="s">
        <v>1281</v>
      </c>
      <c r="Q198" s="253" t="b">
        <v>1</v>
      </c>
      <c r="AX198" s="17"/>
      <c r="AY198" s="9"/>
      <c r="AZ198" s="9"/>
      <c r="BA198" s="9"/>
    </row>
    <row r="199" spans="1:53" ht="15" outlineLevel="1" x14ac:dyDescent="0.25">
      <c r="A199" s="7"/>
      <c r="B199" s="8"/>
      <c r="C199" s="18"/>
      <c r="D199" s="18"/>
      <c r="E199" s="18"/>
      <c r="F199" s="27"/>
      <c r="G199" t="str">
        <f t="shared" si="20"/>
        <v>YYFWBa</v>
      </c>
      <c r="H199" s="700" t="s">
        <v>361</v>
      </c>
      <c r="I199" s="700" t="s">
        <v>361</v>
      </c>
      <c r="J199" s="700" t="s">
        <v>10</v>
      </c>
      <c r="K199" s="700" t="s">
        <v>8</v>
      </c>
      <c r="L199" s="700" t="s">
        <v>14</v>
      </c>
      <c r="M199" s="701" t="s">
        <v>74</v>
      </c>
      <c r="N199" t="b">
        <f>AND(COUNTIF(G200:$G$242,G199))</f>
        <v>0</v>
      </c>
      <c r="O199" s="34" t="s">
        <v>1281</v>
      </c>
      <c r="Q199" s="253" t="b">
        <v>1</v>
      </c>
      <c r="AX199" s="17"/>
      <c r="AY199" s="9"/>
      <c r="AZ199" s="9"/>
      <c r="BA199" s="9"/>
    </row>
    <row r="200" spans="1:53" ht="15" outlineLevel="1" x14ac:dyDescent="0.25">
      <c r="A200" s="7"/>
      <c r="B200" s="8"/>
      <c r="C200" s="18"/>
      <c r="D200" s="18"/>
      <c r="E200" s="18"/>
      <c r="F200" s="27"/>
      <c r="G200" t="str">
        <f t="shared" si="20"/>
        <v>AAANBo</v>
      </c>
      <c r="H200" s="700" t="s">
        <v>23</v>
      </c>
      <c r="I200" s="700" t="s">
        <v>23</v>
      </c>
      <c r="J200" s="700" t="s">
        <v>23</v>
      </c>
      <c r="K200" s="700" t="s">
        <v>81</v>
      </c>
      <c r="L200" s="700" t="s">
        <v>14</v>
      </c>
      <c r="M200" s="701" t="s">
        <v>70</v>
      </c>
      <c r="N200" t="b">
        <f>AND(COUNTIF(G201:$G$242,G200))</f>
        <v>0</v>
      </c>
      <c r="O200" s="34" t="s">
        <v>1283</v>
      </c>
      <c r="Q200" s="253" t="b">
        <v>1</v>
      </c>
      <c r="AX200" s="17"/>
      <c r="AY200" s="9"/>
      <c r="AZ200" s="9"/>
      <c r="BA200" s="9"/>
    </row>
    <row r="201" spans="1:53" ht="15" outlineLevel="1" x14ac:dyDescent="0.25">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AND(COUNTIF(G202:$G$242,G201))</f>
        <v>0</v>
      </c>
      <c r="O201" s="34" t="s">
        <v>1283</v>
      </c>
      <c r="Q201" s="253" t="b">
        <v>1</v>
      </c>
      <c r="AX201" s="17"/>
      <c r="AY201" s="9"/>
      <c r="AZ201" s="9"/>
      <c r="BA201" s="9"/>
    </row>
    <row r="202" spans="1:53" ht="15" outlineLevel="1" x14ac:dyDescent="0.25">
      <c r="A202" s="7"/>
      <c r="B202" s="8"/>
      <c r="C202" s="18"/>
      <c r="D202" s="18"/>
      <c r="E202" s="18"/>
      <c r="F202" s="27"/>
      <c r="G202" t="str">
        <f t="shared" si="20"/>
        <v>AAAA2Nb</v>
      </c>
      <c r="H202" s="700" t="s">
        <v>23</v>
      </c>
      <c r="I202" s="700" t="s">
        <v>23</v>
      </c>
      <c r="J202" s="700" t="s">
        <v>23</v>
      </c>
      <c r="K202" s="700" t="s">
        <v>1239</v>
      </c>
      <c r="L202" s="700" t="s">
        <v>81</v>
      </c>
      <c r="M202" s="701" t="s">
        <v>71</v>
      </c>
      <c r="N202" t="b">
        <f>AND(COUNTIF(G203:$G$242,G202))</f>
        <v>0</v>
      </c>
      <c r="O202" s="34" t="s">
        <v>1283</v>
      </c>
      <c r="Q202" s="253" t="b">
        <v>1</v>
      </c>
      <c r="AX202" s="17"/>
      <c r="AY202" s="9"/>
      <c r="AZ202" s="9"/>
      <c r="BA202" s="9"/>
    </row>
    <row r="203" spans="1:53" ht="15" outlineLevel="1" x14ac:dyDescent="0.25">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AND(COUNTIF(G204:$G$242,G203))</f>
        <v>0</v>
      </c>
      <c r="O203" s="34" t="s">
        <v>1283</v>
      </c>
      <c r="Q203" s="253" t="b">
        <v>1</v>
      </c>
      <c r="AX203" s="17"/>
      <c r="AY203" s="9"/>
      <c r="AZ203" s="9"/>
      <c r="BA203" s="9"/>
    </row>
    <row r="204" spans="1:53" ht="15" outlineLevel="1" x14ac:dyDescent="0.25">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AND(COUNTIF(G205:$G$242,G204))</f>
        <v>0</v>
      </c>
      <c r="O204" s="34" t="s">
        <v>1283</v>
      </c>
      <c r="P204" s="34" t="s">
        <v>1284</v>
      </c>
      <c r="Q204" s="253" t="b">
        <v>1</v>
      </c>
      <c r="AX204" s="17"/>
      <c r="AY204" s="9"/>
      <c r="AZ204" s="9"/>
      <c r="BA204" s="9"/>
    </row>
    <row r="205" spans="1:53" ht="15" outlineLevel="1" x14ac:dyDescent="0.25">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AND(COUNTIF(G206:$G$242,G205))</f>
        <v>0</v>
      </c>
      <c r="O205" s="34" t="s">
        <v>1283</v>
      </c>
      <c r="P205" s="34" t="s">
        <v>1284</v>
      </c>
      <c r="Q205" s="253" t="b">
        <v>1</v>
      </c>
      <c r="AX205" s="17"/>
      <c r="AY205" s="9"/>
      <c r="AZ205" s="9"/>
      <c r="BA205" s="9"/>
    </row>
    <row r="206" spans="1:53" ht="15" outlineLevel="1" x14ac:dyDescent="0.25">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AND(COUNTIF(G207:$G$242,G206))</f>
        <v>0</v>
      </c>
      <c r="O206" s="34" t="s">
        <v>1283</v>
      </c>
      <c r="P206" s="34" t="s">
        <v>1284</v>
      </c>
      <c r="Q206" s="253" t="b">
        <v>1</v>
      </c>
      <c r="AX206" s="17"/>
      <c r="AY206" s="9"/>
      <c r="AZ206" s="9"/>
      <c r="BA206" s="9"/>
    </row>
    <row r="207" spans="1:53" ht="15" outlineLevel="1" x14ac:dyDescent="0.25">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AND(COUNTIF(G208:$G$242,G207))</f>
        <v>0</v>
      </c>
      <c r="O207" s="34" t="s">
        <v>1283</v>
      </c>
      <c r="Q207" s="253" t="b">
        <v>1</v>
      </c>
      <c r="AX207" s="17"/>
      <c r="AY207" s="9"/>
      <c r="AZ207" s="9"/>
      <c r="BA207" s="9"/>
    </row>
    <row r="208" spans="1:53" ht="15" outlineLevel="1" x14ac:dyDescent="0.25">
      <c r="A208" s="7"/>
      <c r="B208" s="8"/>
      <c r="C208" s="18"/>
      <c r="D208" s="18"/>
      <c r="E208" s="18"/>
      <c r="F208" s="27"/>
      <c r="G208" t="str">
        <f t="shared" si="20"/>
        <v>AYBOA1a</v>
      </c>
      <c r="H208" s="700" t="s">
        <v>23</v>
      </c>
      <c r="I208" s="700" t="s">
        <v>361</v>
      </c>
      <c r="J208" s="700" t="s">
        <v>14</v>
      </c>
      <c r="K208" s="700" t="s">
        <v>12</v>
      </c>
      <c r="L208" s="700" t="s">
        <v>228</v>
      </c>
      <c r="M208" s="701" t="s">
        <v>74</v>
      </c>
      <c r="N208" t="b">
        <f>AND(COUNTIF(G209:$G$242,G208))</f>
        <v>0</v>
      </c>
      <c r="O208" s="34" t="s">
        <v>1283</v>
      </c>
      <c r="Q208" s="253" t="b">
        <v>1</v>
      </c>
      <c r="AX208" s="17"/>
      <c r="AY208" s="9"/>
      <c r="AZ208" s="9"/>
      <c r="BA208" s="9"/>
    </row>
    <row r="209" spans="1:53" ht="15" outlineLevel="1" x14ac:dyDescent="0.25">
      <c r="A209" s="7"/>
      <c r="B209" s="8"/>
      <c r="C209" s="18"/>
      <c r="D209" s="18"/>
      <c r="E209" s="18"/>
      <c r="F209" s="27"/>
      <c r="G209" t="str">
        <f t="shared" si="20"/>
        <v>AANBOa</v>
      </c>
      <c r="H209" s="700" t="s">
        <v>23</v>
      </c>
      <c r="I209" s="700" t="s">
        <v>23</v>
      </c>
      <c r="J209" s="700" t="s">
        <v>81</v>
      </c>
      <c r="K209" s="700" t="s">
        <v>14</v>
      </c>
      <c r="L209" s="700" t="s">
        <v>12</v>
      </c>
      <c r="M209" s="701" t="s">
        <v>74</v>
      </c>
      <c r="N209" t="b">
        <f>AND(COUNTIF(G210:$G$242,G209))</f>
        <v>0</v>
      </c>
      <c r="O209" s="34" t="s">
        <v>1283</v>
      </c>
      <c r="Q209" s="253" t="b">
        <v>1</v>
      </c>
      <c r="AX209" s="17"/>
      <c r="AY209" s="9"/>
      <c r="AZ209" s="9"/>
      <c r="BA209" s="9"/>
    </row>
    <row r="210" spans="1:53" ht="15" outlineLevel="1" x14ac:dyDescent="0.25">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AND(COUNTIF(G211:$G$242,G210))</f>
        <v>0</v>
      </c>
      <c r="O210" s="34" t="s">
        <v>363</v>
      </c>
      <c r="Q210" s="253" t="b">
        <v>1</v>
      </c>
      <c r="AX210" s="17"/>
      <c r="AY210" s="9"/>
      <c r="AZ210" s="9"/>
      <c r="BA210" s="9"/>
    </row>
    <row r="211" spans="1:53" ht="15" outlineLevel="1" x14ac:dyDescent="0.25">
      <c r="A211" s="7"/>
      <c r="B211" s="8"/>
      <c r="C211" s="18"/>
      <c r="D211" s="18"/>
      <c r="E211" s="18"/>
      <c r="F211" s="27"/>
      <c r="G211" t="str">
        <f t="shared" si="17"/>
        <v>AYABA1b</v>
      </c>
      <c r="H211" s="700" t="s">
        <v>23</v>
      </c>
      <c r="I211" s="700" t="s">
        <v>361</v>
      </c>
      <c r="J211" s="700" t="s">
        <v>23</v>
      </c>
      <c r="K211" s="700" t="s">
        <v>14</v>
      </c>
      <c r="L211" s="700" t="s">
        <v>228</v>
      </c>
      <c r="M211" s="701" t="s">
        <v>71</v>
      </c>
      <c r="N211" t="b">
        <f>AND(COUNTIF(G212:$G$242,G211))</f>
        <v>0</v>
      </c>
      <c r="O211" s="34" t="s">
        <v>363</v>
      </c>
      <c r="Q211" s="253" t="b">
        <v>1</v>
      </c>
      <c r="AX211" s="17"/>
      <c r="AY211" s="9"/>
      <c r="AZ211" s="9"/>
      <c r="BA211" s="9"/>
    </row>
    <row r="212" spans="1:53" ht="15" outlineLevel="1" x14ac:dyDescent="0.25">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AND(COUNTIF(G213:$G$242,G212))</f>
        <v>0</v>
      </c>
      <c r="O212" s="34" t="s">
        <v>953</v>
      </c>
      <c r="Q212" s="253" t="b">
        <v>1</v>
      </c>
      <c r="AX212" s="17"/>
      <c r="AY212" s="9"/>
      <c r="AZ212" s="9"/>
      <c r="BA212" s="9"/>
    </row>
    <row r="213" spans="1:53" ht="15" outlineLevel="1" x14ac:dyDescent="0.25">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AND(COUNTIF(G214:$G$242,G213))</f>
        <v>0</v>
      </c>
      <c r="O213" s="34" t="s">
        <v>953</v>
      </c>
      <c r="Q213" s="253" t="b">
        <v>1</v>
      </c>
      <c r="AX213" s="17"/>
      <c r="AY213" s="9"/>
      <c r="AZ213" s="9"/>
      <c r="BA213" s="9"/>
    </row>
    <row r="214" spans="1:53" ht="15" outlineLevel="1" x14ac:dyDescent="0.25">
      <c r="A214" s="7"/>
      <c r="B214" s="8"/>
      <c r="C214" s="18"/>
      <c r="D214" s="18"/>
      <c r="E214" s="18"/>
      <c r="F214" s="27"/>
      <c r="G214" t="str">
        <f t="shared" si="17"/>
        <v>YYNBNb</v>
      </c>
      <c r="H214" s="700" t="s">
        <v>361</v>
      </c>
      <c r="I214" s="700" t="s">
        <v>361</v>
      </c>
      <c r="J214" s="700" t="s">
        <v>81</v>
      </c>
      <c r="K214" s="700" t="s">
        <v>14</v>
      </c>
      <c r="L214" s="700" t="s">
        <v>81</v>
      </c>
      <c r="M214" s="701" t="s">
        <v>71</v>
      </c>
      <c r="N214" t="b">
        <f>AND(COUNTIF(G215:$G$242,G214))</f>
        <v>0</v>
      </c>
      <c r="O214" s="34" t="s">
        <v>364</v>
      </c>
      <c r="Q214" s="253" t="b">
        <v>1</v>
      </c>
      <c r="AX214" s="17"/>
      <c r="AY214" s="9"/>
      <c r="AZ214" s="9"/>
      <c r="BA214" s="9"/>
    </row>
    <row r="215" spans="1:53" ht="15" outlineLevel="1" x14ac:dyDescent="0.25">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AND(COUNTIF(G216:$G$242,G215))</f>
        <v>0</v>
      </c>
      <c r="O215" s="34" t="s">
        <v>364</v>
      </c>
      <c r="Q215" s="253" t="b">
        <v>1</v>
      </c>
      <c r="AX215" s="17"/>
      <c r="AY215" s="9"/>
      <c r="AZ215" s="9"/>
      <c r="BA215" s="9"/>
    </row>
    <row r="216" spans="1:53" ht="15" outlineLevel="1" x14ac:dyDescent="0.25">
      <c r="A216" s="7"/>
      <c r="B216" s="8"/>
      <c r="C216" s="18"/>
      <c r="D216" s="18"/>
      <c r="E216" s="18"/>
      <c r="F216" s="27"/>
      <c r="G216" t="str">
        <f t="shared" si="17"/>
        <v>YYBNBz</v>
      </c>
      <c r="H216" s="700" t="s">
        <v>361</v>
      </c>
      <c r="I216" s="700" t="s">
        <v>361</v>
      </c>
      <c r="J216" s="700" t="s">
        <v>14</v>
      </c>
      <c r="K216" s="700" t="s">
        <v>81</v>
      </c>
      <c r="L216" s="700" t="s">
        <v>14</v>
      </c>
      <c r="M216" s="700" t="s">
        <v>76</v>
      </c>
      <c r="N216" t="b">
        <f>AND(COUNTIF(G217:$G$242,G216))</f>
        <v>0</v>
      </c>
      <c r="O216" s="34" t="s">
        <v>364</v>
      </c>
      <c r="Q216" s="253" t="b">
        <v>1</v>
      </c>
      <c r="AX216" s="17"/>
      <c r="AY216" s="9"/>
      <c r="AZ216" s="9"/>
      <c r="BA216" s="9"/>
    </row>
    <row r="217" spans="1:53" ht="15" outlineLevel="1" x14ac:dyDescent="0.25">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AND(COUNTIF(G218:$G$242,G217))</f>
        <v>0</v>
      </c>
      <c r="O217" s="34" t="s">
        <v>364</v>
      </c>
      <c r="Q217" s="253" t="b">
        <v>1</v>
      </c>
      <c r="AX217" s="17"/>
      <c r="AY217" s="9"/>
      <c r="AZ217" s="9"/>
      <c r="BA217" s="9"/>
    </row>
    <row r="218" spans="1:53" ht="15" outlineLevel="1" x14ac:dyDescent="0.25">
      <c r="A218" s="7"/>
      <c r="B218" s="8"/>
      <c r="C218" s="18"/>
      <c r="D218" s="18"/>
      <c r="E218" s="18"/>
      <c r="F218" s="27"/>
      <c r="G218" t="str">
        <f t="shared" si="17"/>
        <v>YYBNBr</v>
      </c>
      <c r="H218" s="700" t="s">
        <v>361</v>
      </c>
      <c r="I218" s="700" t="s">
        <v>361</v>
      </c>
      <c r="J218" s="700" t="s">
        <v>14</v>
      </c>
      <c r="K218" s="700" t="s">
        <v>81</v>
      </c>
      <c r="L218" s="700" t="s">
        <v>14</v>
      </c>
      <c r="M218" s="700" t="s">
        <v>67</v>
      </c>
      <c r="N218" t="b">
        <f>AND(COUNTIF(G219:$G$242,G218))</f>
        <v>0</v>
      </c>
      <c r="O218" s="34" t="s">
        <v>364</v>
      </c>
      <c r="Q218" s="253" t="b">
        <v>1</v>
      </c>
      <c r="AX218" s="17"/>
      <c r="AY218" s="9"/>
      <c r="AZ218" s="9"/>
      <c r="BA218" s="9"/>
    </row>
    <row r="219" spans="1:53" ht="15" outlineLevel="1" x14ac:dyDescent="0.25">
      <c r="A219" s="7"/>
      <c r="B219" s="8"/>
      <c r="C219" s="18"/>
      <c r="D219" s="18"/>
      <c r="E219" s="18"/>
      <c r="F219" s="27"/>
      <c r="G219" t="str">
        <f t="shared" ref="G219" si="29">_xlfn.CONCAT(H219:M219)</f>
        <v>YYBNBrd</v>
      </c>
      <c r="H219" s="700" t="s">
        <v>361</v>
      </c>
      <c r="I219" s="700" t="s">
        <v>361</v>
      </c>
      <c r="J219" s="700" t="s">
        <v>14</v>
      </c>
      <c r="K219" s="700" t="s">
        <v>81</v>
      </c>
      <c r="L219" s="700" t="s">
        <v>14</v>
      </c>
      <c r="M219" s="700" t="s">
        <v>959</v>
      </c>
      <c r="N219" t="b">
        <f>AND(COUNTIF(G220:$G$242,G219))</f>
        <v>0</v>
      </c>
      <c r="O219" s="34" t="s">
        <v>364</v>
      </c>
      <c r="Q219" s="253" t="b">
        <v>1</v>
      </c>
      <c r="AX219" s="17"/>
      <c r="AY219" s="9"/>
      <c r="AZ219" s="9"/>
      <c r="BA219" s="9"/>
    </row>
    <row r="220" spans="1:53" ht="15" outlineLevel="1" x14ac:dyDescent="0.25">
      <c r="A220" s="7"/>
      <c r="B220" s="8"/>
      <c r="C220" s="18"/>
      <c r="D220" s="18"/>
      <c r="E220" s="18"/>
      <c r="F220" s="27"/>
      <c r="G220" t="str">
        <f t="shared" ref="G220:G222" si="30">_xlfn.CONCAT(H220:M220)</f>
        <v>YYNWNw</v>
      </c>
      <c r="H220" s="700" t="s">
        <v>361</v>
      </c>
      <c r="I220" s="700" t="s">
        <v>361</v>
      </c>
      <c r="J220" s="700" t="s">
        <v>81</v>
      </c>
      <c r="K220" s="700" t="s">
        <v>8</v>
      </c>
      <c r="L220" s="700" t="s">
        <v>81</v>
      </c>
      <c r="M220" s="701" t="s">
        <v>68</v>
      </c>
      <c r="N220" t="b">
        <f>AND(COUNTIF(G221:$G$242,G220))</f>
        <v>0</v>
      </c>
      <c r="O220" s="34" t="s">
        <v>1282</v>
      </c>
      <c r="Q220" s="253" t="b">
        <v>1</v>
      </c>
      <c r="AX220" s="17"/>
      <c r="AY220" s="9"/>
      <c r="AZ220" s="9"/>
      <c r="BA220" s="9"/>
    </row>
    <row r="221" spans="1:53" ht="15" outlineLevel="1" x14ac:dyDescent="0.25">
      <c r="A221" s="7"/>
      <c r="B221" s="8"/>
      <c r="C221" s="18"/>
      <c r="D221" s="18"/>
      <c r="E221" s="18"/>
      <c r="F221" s="27"/>
      <c r="G221" t="str">
        <f t="shared" ref="G221" si="31">_xlfn.CONCAT(H221:M221)</f>
        <v>YYNWNwd</v>
      </c>
      <c r="H221" s="700" t="s">
        <v>361</v>
      </c>
      <c r="I221" s="700" t="s">
        <v>361</v>
      </c>
      <c r="J221" s="700" t="s">
        <v>81</v>
      </c>
      <c r="K221" s="700" t="s">
        <v>8</v>
      </c>
      <c r="L221" s="700" t="s">
        <v>81</v>
      </c>
      <c r="M221" s="701" t="s">
        <v>955</v>
      </c>
      <c r="N221" t="b">
        <f>AND(COUNTIF(G222:$G$242,G221))</f>
        <v>0</v>
      </c>
      <c r="O221" s="34" t="s">
        <v>1282</v>
      </c>
      <c r="Q221" s="253" t="b">
        <v>1</v>
      </c>
      <c r="AX221" s="17"/>
      <c r="AY221" s="9"/>
      <c r="AZ221" s="9"/>
      <c r="BA221" s="9"/>
    </row>
    <row r="222" spans="1:53" ht="15" outlineLevel="1" x14ac:dyDescent="0.25">
      <c r="A222" s="7"/>
      <c r="B222" s="8"/>
      <c r="C222" s="18"/>
      <c r="D222" s="18"/>
      <c r="E222" s="18"/>
      <c r="F222" s="27"/>
      <c r="G222" t="str">
        <f t="shared" si="30"/>
        <v>YYWNWz</v>
      </c>
      <c r="H222" s="700" t="s">
        <v>361</v>
      </c>
      <c r="I222" s="700" t="s">
        <v>361</v>
      </c>
      <c r="J222" s="700" t="s">
        <v>8</v>
      </c>
      <c r="K222" s="700" t="s">
        <v>81</v>
      </c>
      <c r="L222" s="700" t="s">
        <v>8</v>
      </c>
      <c r="M222" s="700" t="s">
        <v>76</v>
      </c>
      <c r="N222" t="b">
        <f>AND(COUNTIF(G223:$G$242,G222))</f>
        <v>0</v>
      </c>
      <c r="O222" s="34" t="s">
        <v>1282</v>
      </c>
      <c r="Q222" s="253" t="b">
        <v>1</v>
      </c>
      <c r="AX222" s="17"/>
      <c r="AY222" s="9"/>
      <c r="AZ222" s="9"/>
      <c r="BA222" s="9"/>
    </row>
    <row r="223" spans="1:53" ht="15" outlineLevel="1" x14ac:dyDescent="0.25">
      <c r="A223" s="7"/>
      <c r="B223" s="8"/>
      <c r="C223" s="18"/>
      <c r="D223" s="18"/>
      <c r="E223" s="18"/>
      <c r="F223" s="27"/>
      <c r="G223" t="str">
        <f t="shared" ref="G223" si="32">_xlfn.CONCAT(H223:M223)</f>
        <v>YYWNWzd</v>
      </c>
      <c r="H223" s="700" t="s">
        <v>361</v>
      </c>
      <c r="I223" s="700" t="s">
        <v>361</v>
      </c>
      <c r="J223" s="700" t="s">
        <v>8</v>
      </c>
      <c r="K223" s="700" t="s">
        <v>81</v>
      </c>
      <c r="L223" s="700" t="s">
        <v>8</v>
      </c>
      <c r="M223" s="700" t="s">
        <v>958</v>
      </c>
      <c r="N223" t="b">
        <f>AND(COUNTIF(G224:$G$242,G223))</f>
        <v>0</v>
      </c>
      <c r="O223" s="34" t="s">
        <v>1282</v>
      </c>
      <c r="Q223" s="253" t="b">
        <v>1</v>
      </c>
      <c r="AX223" s="17"/>
      <c r="AY223" s="9"/>
      <c r="AZ223" s="9"/>
      <c r="BA223" s="9"/>
    </row>
    <row r="224" spans="1:53" ht="15" outlineLevel="1" x14ac:dyDescent="0.25">
      <c r="A224" s="7"/>
      <c r="B224" s="8"/>
      <c r="C224" s="18"/>
      <c r="D224" s="18"/>
      <c r="E224" s="18"/>
      <c r="F224" s="27"/>
      <c r="G224" t="str">
        <f t="shared" si="17"/>
        <v>YYNWBr</v>
      </c>
      <c r="H224" s="700" t="s">
        <v>361</v>
      </c>
      <c r="I224" s="700" t="s">
        <v>361</v>
      </c>
      <c r="J224" s="700" t="s">
        <v>81</v>
      </c>
      <c r="K224" s="700" t="s">
        <v>8</v>
      </c>
      <c r="L224" s="700" t="s">
        <v>14</v>
      </c>
      <c r="M224" s="700" t="s">
        <v>67</v>
      </c>
      <c r="N224" t="b">
        <f>AND(COUNTIF(G225:$G$242,G224))</f>
        <v>0</v>
      </c>
      <c r="O224" s="34" t="s">
        <v>825</v>
      </c>
      <c r="Q224" s="253" t="b">
        <v>1</v>
      </c>
      <c r="AX224" s="17"/>
      <c r="AY224" s="9"/>
      <c r="AZ224" s="9"/>
      <c r="BA224" s="9"/>
    </row>
    <row r="225" spans="1:53" ht="15" outlineLevel="1" x14ac:dyDescent="0.25">
      <c r="A225" s="7"/>
      <c r="B225" s="8"/>
      <c r="C225" s="18"/>
      <c r="D225" s="18"/>
      <c r="E225" s="18"/>
      <c r="F225" s="27"/>
      <c r="G225" t="str">
        <f t="shared" ref="G225" si="33">_xlfn.CONCAT(H225:M225)</f>
        <v>YYNWBrd</v>
      </c>
      <c r="H225" s="700" t="s">
        <v>361</v>
      </c>
      <c r="I225" s="700" t="s">
        <v>361</v>
      </c>
      <c r="J225" s="700" t="s">
        <v>81</v>
      </c>
      <c r="K225" s="700" t="s">
        <v>8</v>
      </c>
      <c r="L225" s="700" t="s">
        <v>14</v>
      </c>
      <c r="M225" s="700" t="s">
        <v>959</v>
      </c>
      <c r="N225" t="b">
        <f>AND(COUNTIF(G226:$G$242,G225))</f>
        <v>0</v>
      </c>
      <c r="O225" s="34" t="s">
        <v>825</v>
      </c>
      <c r="Q225" s="253" t="b">
        <v>1</v>
      </c>
      <c r="AX225" s="17"/>
      <c r="AY225" s="9"/>
      <c r="AZ225" s="9"/>
      <c r="BA225" s="9"/>
    </row>
    <row r="226" spans="1:53" ht="15" outlineLevel="1" x14ac:dyDescent="0.25">
      <c r="A226" s="7"/>
      <c r="B226" s="8"/>
      <c r="C226" s="18"/>
      <c r="D226" s="18"/>
      <c r="E226" s="18"/>
      <c r="F226" s="27"/>
      <c r="G226" t="str">
        <f t="shared" si="17"/>
        <v>YYWBNw</v>
      </c>
      <c r="H226" s="700" t="s">
        <v>361</v>
      </c>
      <c r="I226" s="700" t="s">
        <v>361</v>
      </c>
      <c r="J226" s="700" t="s">
        <v>8</v>
      </c>
      <c r="K226" s="700" t="s">
        <v>14</v>
      </c>
      <c r="L226" s="700" t="s">
        <v>81</v>
      </c>
      <c r="M226" s="700" t="s">
        <v>68</v>
      </c>
      <c r="N226" t="b">
        <f>AND(COUNTIF(G227:$G$242,G226))</f>
        <v>0</v>
      </c>
      <c r="O226" s="34" t="s">
        <v>825</v>
      </c>
      <c r="P226" s="34" t="s">
        <v>1096</v>
      </c>
      <c r="Q226" s="253" t="b">
        <v>1</v>
      </c>
      <c r="AX226" s="17"/>
      <c r="AY226" s="9"/>
      <c r="AZ226" s="9"/>
      <c r="BA226" s="9"/>
    </row>
    <row r="227" spans="1:53" ht="15" outlineLevel="1" x14ac:dyDescent="0.25">
      <c r="A227" s="7"/>
      <c r="B227" s="8"/>
      <c r="C227" s="18"/>
      <c r="D227" s="18"/>
      <c r="E227" s="18"/>
      <c r="F227" s="27"/>
      <c r="G227" t="str">
        <f t="shared" ref="G227" si="34">_xlfn.CONCAT(H227:M227)</f>
        <v>YYWBNwd</v>
      </c>
      <c r="H227" s="700" t="s">
        <v>361</v>
      </c>
      <c r="I227" s="700" t="s">
        <v>361</v>
      </c>
      <c r="J227" s="700" t="s">
        <v>8</v>
      </c>
      <c r="K227" s="700" t="s">
        <v>14</v>
      </c>
      <c r="L227" s="700" t="s">
        <v>81</v>
      </c>
      <c r="M227" s="700" t="s">
        <v>955</v>
      </c>
      <c r="N227" t="b">
        <f>AND(COUNTIF(G228:$G$242,G227))</f>
        <v>0</v>
      </c>
      <c r="O227" s="34" t="s">
        <v>825</v>
      </c>
      <c r="P227" s="34" t="s">
        <v>1096</v>
      </c>
      <c r="Q227" s="253" t="b">
        <v>1</v>
      </c>
      <c r="AX227" s="17"/>
      <c r="AY227" s="9"/>
      <c r="AZ227" s="9"/>
      <c r="BA227" s="9"/>
    </row>
    <row r="228" spans="1:53" ht="15" outlineLevel="1" x14ac:dyDescent="0.25">
      <c r="A228" s="7"/>
      <c r="B228" s="8"/>
      <c r="C228" s="18"/>
      <c r="D228" s="18"/>
      <c r="E228" s="18"/>
      <c r="F228" s="27"/>
      <c r="G228" t="str">
        <f t="shared" si="17"/>
        <v>YYBNWb</v>
      </c>
      <c r="H228" s="700" t="s">
        <v>361</v>
      </c>
      <c r="I228" s="700" t="s">
        <v>361</v>
      </c>
      <c r="J228" s="700" t="s">
        <v>14</v>
      </c>
      <c r="K228" s="700" t="s">
        <v>81</v>
      </c>
      <c r="L228" s="700" t="s">
        <v>8</v>
      </c>
      <c r="M228" s="700" t="s">
        <v>71</v>
      </c>
      <c r="N228" t="b">
        <f>AND(COUNTIF(G229:$G$242,G228))</f>
        <v>0</v>
      </c>
      <c r="O228" s="34" t="s">
        <v>825</v>
      </c>
      <c r="Q228" s="253" t="b">
        <v>1</v>
      </c>
      <c r="AX228" s="17"/>
      <c r="AY228" s="9"/>
      <c r="AZ228" s="9"/>
      <c r="BA228" s="9"/>
    </row>
    <row r="229" spans="1:53" ht="15" outlineLevel="1" x14ac:dyDescent="0.25">
      <c r="A229" s="7"/>
      <c r="B229" s="8"/>
      <c r="C229" s="18"/>
      <c r="D229" s="18"/>
      <c r="E229" s="18"/>
      <c r="F229" s="27"/>
      <c r="G229" t="str">
        <f t="shared" ref="G229" si="35">_xlfn.CONCAT(H229:M229)</f>
        <v>YYBNWbd</v>
      </c>
      <c r="H229" s="700" t="s">
        <v>361</v>
      </c>
      <c r="I229" s="700" t="s">
        <v>361</v>
      </c>
      <c r="J229" s="700" t="s">
        <v>14</v>
      </c>
      <c r="K229" s="700" t="s">
        <v>81</v>
      </c>
      <c r="L229" s="700" t="s">
        <v>8</v>
      </c>
      <c r="M229" s="700" t="s">
        <v>956</v>
      </c>
      <c r="N229" t="b">
        <f>AND(COUNTIF(G230:$G$242,G229))</f>
        <v>0</v>
      </c>
      <c r="O229" s="34" t="s">
        <v>825</v>
      </c>
      <c r="Q229" s="253" t="b">
        <v>1</v>
      </c>
      <c r="AX229" s="17"/>
      <c r="AY229" s="9"/>
      <c r="AZ229" s="9"/>
      <c r="BA229" s="9"/>
    </row>
    <row r="230" spans="1:53" ht="15" outlineLevel="1" x14ac:dyDescent="0.25">
      <c r="A230" s="7"/>
      <c r="B230" s="8"/>
      <c r="C230" s="18"/>
      <c r="D230" s="18"/>
      <c r="E230" s="18"/>
      <c r="F230" s="27"/>
      <c r="G230" t="str">
        <f t="shared" si="17"/>
        <v>AAAA2Nw</v>
      </c>
      <c r="H230" s="700" t="s">
        <v>23</v>
      </c>
      <c r="I230" s="700" t="s">
        <v>23</v>
      </c>
      <c r="J230" s="700" t="s">
        <v>23</v>
      </c>
      <c r="K230" s="700" t="s">
        <v>1239</v>
      </c>
      <c r="L230" s="700" t="s">
        <v>81</v>
      </c>
      <c r="M230" s="700" t="s">
        <v>68</v>
      </c>
      <c r="N230" t="b">
        <f>AND(COUNTIF(G231:$G$242,G230))</f>
        <v>0</v>
      </c>
      <c r="O230" s="34" t="s">
        <v>1284</v>
      </c>
      <c r="Q230" s="253" t="b">
        <v>1</v>
      </c>
      <c r="AX230" s="17"/>
      <c r="AY230" s="9"/>
      <c r="AZ230" s="9"/>
      <c r="BA230" s="9"/>
    </row>
    <row r="231" spans="1:53" ht="15" outlineLevel="1" x14ac:dyDescent="0.25">
      <c r="A231" s="7"/>
      <c r="B231" s="8"/>
      <c r="C231" s="18"/>
      <c r="D231" s="18"/>
      <c r="E231" s="18"/>
      <c r="F231" s="27"/>
      <c r="G231" t="str">
        <f t="shared" ref="G231" si="36">_xlfn.CONCAT(H231:M231)</f>
        <v>AAAA2Nwd</v>
      </c>
      <c r="H231" s="700" t="s">
        <v>23</v>
      </c>
      <c r="I231" s="700" t="s">
        <v>23</v>
      </c>
      <c r="J231" s="700" t="s">
        <v>23</v>
      </c>
      <c r="K231" s="700" t="s">
        <v>1239</v>
      </c>
      <c r="L231" s="700" t="s">
        <v>81</v>
      </c>
      <c r="M231" s="700" t="s">
        <v>955</v>
      </c>
      <c r="N231" t="b">
        <f>AND(COUNTIF(G232:$G$242,G231))</f>
        <v>0</v>
      </c>
      <c r="O231" s="34" t="s">
        <v>1284</v>
      </c>
      <c r="Q231" s="253" t="b">
        <v>1</v>
      </c>
      <c r="AX231" s="17"/>
      <c r="AY231" s="9"/>
      <c r="AZ231" s="9"/>
      <c r="BA231" s="9"/>
    </row>
    <row r="232" spans="1:53" ht="15" outlineLevel="1" x14ac:dyDescent="0.25">
      <c r="A232" s="7"/>
      <c r="B232" s="8"/>
      <c r="C232" s="18"/>
      <c r="D232" s="18"/>
      <c r="E232" s="18"/>
      <c r="F232" s="27"/>
      <c r="G232" t="str">
        <f t="shared" si="17"/>
        <v>AAANWb</v>
      </c>
      <c r="H232" s="700" t="s">
        <v>23</v>
      </c>
      <c r="I232" s="700" t="s">
        <v>23</v>
      </c>
      <c r="J232" s="700" t="s">
        <v>23</v>
      </c>
      <c r="K232" s="700" t="s">
        <v>81</v>
      </c>
      <c r="L232" s="700" t="s">
        <v>8</v>
      </c>
      <c r="M232" s="700" t="s">
        <v>71</v>
      </c>
      <c r="N232" t="b">
        <f>AND(COUNTIF(G233:$G$242,G232))</f>
        <v>0</v>
      </c>
      <c r="O232" s="34" t="s">
        <v>1284</v>
      </c>
      <c r="Q232" s="253" t="b">
        <v>1</v>
      </c>
      <c r="AX232" s="17"/>
      <c r="AY232" s="9"/>
      <c r="AZ232" s="9"/>
      <c r="BA232" s="9"/>
    </row>
    <row r="233" spans="1:53" ht="15" outlineLevel="1" x14ac:dyDescent="0.25">
      <c r="A233" s="7"/>
      <c r="B233" s="8"/>
      <c r="C233" s="18"/>
      <c r="D233" s="18"/>
      <c r="E233" s="18"/>
      <c r="F233" s="27"/>
      <c r="G233" t="str">
        <f t="shared" ref="G233" si="37">_xlfn.CONCAT(H233:M233)</f>
        <v>AAANWbd</v>
      </c>
      <c r="H233" s="700" t="s">
        <v>23</v>
      </c>
      <c r="I233" s="700" t="s">
        <v>23</v>
      </c>
      <c r="J233" s="700" t="s">
        <v>23</v>
      </c>
      <c r="K233" s="700" t="s">
        <v>81</v>
      </c>
      <c r="L233" s="700" t="s">
        <v>8</v>
      </c>
      <c r="M233" s="700" t="s">
        <v>956</v>
      </c>
      <c r="N233" t="b">
        <f>AND(COUNTIF(G234:$G$242,G233))</f>
        <v>0</v>
      </c>
      <c r="O233" s="34" t="s">
        <v>1284</v>
      </c>
      <c r="Q233" s="253" t="b">
        <v>1</v>
      </c>
      <c r="AX233" s="17"/>
      <c r="AY233" s="9"/>
      <c r="AZ233" s="9"/>
      <c r="BA233" s="9"/>
    </row>
    <row r="234" spans="1:53" ht="15" outlineLevel="1" x14ac:dyDescent="0.25">
      <c r="A234" s="7"/>
      <c r="B234" s="8"/>
      <c r="C234" s="18"/>
      <c r="D234" s="18"/>
      <c r="E234" s="18"/>
      <c r="F234" s="27"/>
      <c r="G234" t="str">
        <f t="shared" si="17"/>
        <v>AANWBa</v>
      </c>
      <c r="H234" s="700" t="s">
        <v>23</v>
      </c>
      <c r="I234" s="700" t="s">
        <v>23</v>
      </c>
      <c r="J234" s="700" t="s">
        <v>81</v>
      </c>
      <c r="K234" s="700" t="s">
        <v>8</v>
      </c>
      <c r="L234" s="700" t="s">
        <v>14</v>
      </c>
      <c r="M234" s="700" t="s">
        <v>74</v>
      </c>
      <c r="N234" t="b">
        <f>AND(COUNTIF(G235:$G$242,G234))</f>
        <v>0</v>
      </c>
      <c r="O234" s="34" t="s">
        <v>1284</v>
      </c>
      <c r="Q234" s="253" t="b">
        <v>1</v>
      </c>
      <c r="AX234" s="17"/>
      <c r="AY234" s="9"/>
      <c r="AZ234" s="9"/>
      <c r="BA234" s="9"/>
    </row>
    <row r="235" spans="1:53" ht="15" outlineLevel="1" x14ac:dyDescent="0.25">
      <c r="A235" s="7"/>
      <c r="B235" s="8"/>
      <c r="C235" s="18"/>
      <c r="D235" s="18"/>
      <c r="E235" s="18"/>
      <c r="F235" s="27"/>
      <c r="G235" t="str">
        <f t="shared" si="17"/>
        <v>AYWBA1a</v>
      </c>
      <c r="H235" s="700" t="s">
        <v>23</v>
      </c>
      <c r="I235" s="700" t="s">
        <v>361</v>
      </c>
      <c r="J235" s="700" t="s">
        <v>8</v>
      </c>
      <c r="K235" s="700" t="s">
        <v>14</v>
      </c>
      <c r="L235" s="700" t="s">
        <v>228</v>
      </c>
      <c r="M235" s="700" t="s">
        <v>74</v>
      </c>
      <c r="N235" t="b">
        <f>AND(COUNTIF(G236:$G$242,G235))</f>
        <v>0</v>
      </c>
      <c r="O235" s="34" t="s">
        <v>1284</v>
      </c>
      <c r="Q235" s="253" t="b">
        <v>1</v>
      </c>
      <c r="AX235" s="17"/>
      <c r="AY235" s="9"/>
      <c r="AZ235" s="9"/>
      <c r="BA235" s="9"/>
    </row>
    <row r="236" spans="1:53" ht="15" outlineLevel="1" x14ac:dyDescent="0.25">
      <c r="A236" s="7"/>
      <c r="B236" s="8"/>
      <c r="C236" s="18"/>
      <c r="D236" s="18"/>
      <c r="E236" s="18"/>
      <c r="F236" s="27"/>
      <c r="G236" t="str">
        <f t="shared" si="17"/>
        <v>YYFWBz</v>
      </c>
      <c r="H236" s="700" t="s">
        <v>361</v>
      </c>
      <c r="I236" s="700" t="s">
        <v>361</v>
      </c>
      <c r="J236" s="700" t="s">
        <v>10</v>
      </c>
      <c r="K236" s="700" t="s">
        <v>8</v>
      </c>
      <c r="L236" s="700" t="s">
        <v>14</v>
      </c>
      <c r="M236" s="700" t="s">
        <v>76</v>
      </c>
      <c r="N236" t="b">
        <f>AND(COUNTIF(G237:$G$242,G236))</f>
        <v>0</v>
      </c>
      <c r="O236" s="34" t="s">
        <v>1096</v>
      </c>
      <c r="Q236" s="253" t="b">
        <v>1</v>
      </c>
      <c r="AX236" s="17"/>
      <c r="AY236" s="9"/>
      <c r="AZ236" s="9"/>
      <c r="BA236" s="9"/>
    </row>
    <row r="237" spans="1:53" ht="15" outlineLevel="1" x14ac:dyDescent="0.25">
      <c r="A237" s="7"/>
      <c r="B237" s="8"/>
      <c r="C237" s="18"/>
      <c r="D237" s="18"/>
      <c r="E237" s="18"/>
      <c r="F237" s="27"/>
      <c r="G237" t="str">
        <f t="shared" ref="G237" si="38">_xlfn.CONCAT(H237:M237)</f>
        <v>YYFWBzd</v>
      </c>
      <c r="H237" s="700" t="s">
        <v>361</v>
      </c>
      <c r="I237" s="700" t="s">
        <v>361</v>
      </c>
      <c r="J237" s="700" t="s">
        <v>10</v>
      </c>
      <c r="K237" s="700" t="s">
        <v>8</v>
      </c>
      <c r="L237" s="700" t="s">
        <v>14</v>
      </c>
      <c r="M237" s="700" t="s">
        <v>958</v>
      </c>
      <c r="N237" t="b">
        <f>AND(COUNTIF(G238:$G$242,G237))</f>
        <v>0</v>
      </c>
      <c r="O237" s="34" t="s">
        <v>1096</v>
      </c>
      <c r="Q237" s="253" t="b">
        <v>1</v>
      </c>
      <c r="AX237" s="17"/>
      <c r="AY237" s="9"/>
      <c r="AZ237" s="9"/>
      <c r="BA237" s="9"/>
    </row>
    <row r="238" spans="1:53" ht="15" outlineLevel="1" x14ac:dyDescent="0.25">
      <c r="A238" s="7"/>
      <c r="B238" s="8"/>
      <c r="C238" s="18"/>
      <c r="D238" s="18"/>
      <c r="E238" s="18"/>
      <c r="F238" s="27"/>
      <c r="G238" t="str">
        <f t="shared" si="17"/>
        <v>YYBNWf</v>
      </c>
      <c r="H238" s="700" t="s">
        <v>361</v>
      </c>
      <c r="I238" s="700" t="s">
        <v>361</v>
      </c>
      <c r="J238" s="700" t="s">
        <v>14</v>
      </c>
      <c r="K238" s="700" t="s">
        <v>81</v>
      </c>
      <c r="L238" s="700" t="s">
        <v>8</v>
      </c>
      <c r="M238" s="700" t="s">
        <v>69</v>
      </c>
      <c r="N238" t="b">
        <f>AND(COUNTIF(G239:$G$242,G238))</f>
        <v>0</v>
      </c>
      <c r="O238" s="34" t="s">
        <v>1096</v>
      </c>
      <c r="Q238" s="253" t="b">
        <v>1</v>
      </c>
      <c r="AX238" s="17"/>
      <c r="AY238" s="9"/>
      <c r="AZ238" s="9"/>
      <c r="BA238" s="9"/>
    </row>
    <row r="239" spans="1:53" ht="15" outlineLevel="1" x14ac:dyDescent="0.25">
      <c r="A239" s="7"/>
      <c r="B239" s="8"/>
      <c r="C239" s="18"/>
      <c r="D239" s="18"/>
      <c r="E239" s="18"/>
      <c r="F239" s="27"/>
      <c r="G239" t="str">
        <f t="shared" si="17"/>
        <v>YYNWFw</v>
      </c>
      <c r="H239" s="700" t="s">
        <v>361</v>
      </c>
      <c r="I239" s="700" t="s">
        <v>361</v>
      </c>
      <c r="J239" s="700" t="s">
        <v>81</v>
      </c>
      <c r="K239" s="700" t="s">
        <v>8</v>
      </c>
      <c r="L239" s="700" t="s">
        <v>10</v>
      </c>
      <c r="M239" s="700" t="s">
        <v>68</v>
      </c>
      <c r="N239" t="b">
        <f>AND(COUNTIF(G240:$G$242,G239))</f>
        <v>0</v>
      </c>
      <c r="O239" s="34" t="s">
        <v>1096</v>
      </c>
      <c r="Q239" s="253" t="b">
        <v>1</v>
      </c>
      <c r="AX239" s="17"/>
      <c r="AY239" s="9"/>
      <c r="AZ239" s="9"/>
      <c r="BA239" s="9"/>
    </row>
    <row r="240" spans="1:53" ht="15" outlineLevel="1" x14ac:dyDescent="0.25">
      <c r="A240" s="7"/>
      <c r="B240" s="8"/>
      <c r="C240" s="18"/>
      <c r="D240" s="18"/>
      <c r="E240" s="18"/>
      <c r="F240" s="27"/>
      <c r="G240" t="str">
        <f t="shared" ref="G240:G241" si="39">_xlfn.CONCAT(H240:M240)</f>
        <v>YYNWFwd</v>
      </c>
      <c r="H240" s="700" t="s">
        <v>361</v>
      </c>
      <c r="I240" s="700" t="s">
        <v>361</v>
      </c>
      <c r="J240" s="700" t="s">
        <v>81</v>
      </c>
      <c r="K240" s="700" t="s">
        <v>8</v>
      </c>
      <c r="L240" s="700" t="s">
        <v>10</v>
      </c>
      <c r="M240" s="700" t="s">
        <v>955</v>
      </c>
      <c r="N240" t="b">
        <f>AND(COUNTIF(G241:$G$242,G240))</f>
        <v>0</v>
      </c>
      <c r="O240" s="34" t="s">
        <v>1096</v>
      </c>
      <c r="Q240" s="253" t="b">
        <v>1</v>
      </c>
      <c r="AX240" s="17"/>
      <c r="AY240" s="9"/>
      <c r="AZ240" s="9"/>
      <c r="BA240" s="9"/>
    </row>
    <row r="241" spans="1:53" ht="15" outlineLevel="1" x14ac:dyDescent="0.25">
      <c r="A241" s="7"/>
      <c r="B241" s="8"/>
      <c r="C241" s="18"/>
      <c r="D241" s="18"/>
      <c r="E241" s="18"/>
      <c r="F241" s="27"/>
      <c r="G241" t="str">
        <f t="shared" si="39"/>
        <v>YYWFWb</v>
      </c>
      <c r="H241" s="700" t="s">
        <v>361</v>
      </c>
      <c r="I241" s="700" t="s">
        <v>361</v>
      </c>
      <c r="J241" s="700" t="s">
        <v>8</v>
      </c>
      <c r="K241" s="700" t="s">
        <v>10</v>
      </c>
      <c r="L241" s="700" t="s">
        <v>8</v>
      </c>
      <c r="M241" s="700" t="s">
        <v>71</v>
      </c>
      <c r="N241" t="b">
        <f>AND(COUNTIF(G242:$G$242,G241))</f>
        <v>0</v>
      </c>
      <c r="O241" s="34" t="s">
        <v>1096</v>
      </c>
      <c r="Q241" s="253" t="b">
        <v>1</v>
      </c>
      <c r="AX241" s="17"/>
      <c r="AY241" s="9"/>
      <c r="AZ241" s="9"/>
      <c r="BA241" s="9"/>
    </row>
    <row r="242" spans="1:53" ht="15" outlineLevel="1" x14ac:dyDescent="0.25">
      <c r="A242" s="7"/>
      <c r="B242" s="8"/>
      <c r="C242" s="18"/>
      <c r="D242" s="18"/>
      <c r="E242" s="18"/>
      <c r="F242" s="27"/>
      <c r="G242" t="str">
        <f t="shared" si="17"/>
        <v>YYWFWbd</v>
      </c>
      <c r="H242" s="700" t="s">
        <v>361</v>
      </c>
      <c r="I242" s="700" t="s">
        <v>361</v>
      </c>
      <c r="J242" s="700" t="s">
        <v>8</v>
      </c>
      <c r="K242" s="700" t="s">
        <v>10</v>
      </c>
      <c r="L242" s="700" t="s">
        <v>8</v>
      </c>
      <c r="M242" s="700" t="s">
        <v>956</v>
      </c>
      <c r="N242" t="b">
        <f>AND(COUNTIF(G$243:$G243,G242))</f>
        <v>0</v>
      </c>
      <c r="O242" s="34" t="s">
        <v>1096</v>
      </c>
      <c r="Q242" s="253" t="b">
        <v>1</v>
      </c>
      <c r="AX242" s="17"/>
      <c r="AY242" s="9"/>
      <c r="AZ242" s="9"/>
      <c r="BA242" s="9"/>
    </row>
    <row r="243" spans="1:53" ht="15" customHeight="1" outlineLevel="1" x14ac:dyDescent="0.25">
      <c r="A243" s="7"/>
      <c r="B243" s="8"/>
      <c r="C243" s="18"/>
      <c r="D243" s="18"/>
      <c r="E243" s="18"/>
      <c r="F243" s="27"/>
      <c r="N243" t="b">
        <f>OR(N178:N242)</f>
        <v>0</v>
      </c>
      <c r="AX243" s="17"/>
      <c r="AY243" s="9"/>
      <c r="AZ243" s="9"/>
      <c r="BA243" s="9"/>
    </row>
    <row r="244" spans="1:53" ht="15" outlineLevel="1" x14ac:dyDescent="0.25">
      <c r="A244" s="7"/>
      <c r="B244" s="8"/>
      <c r="C244" s="18"/>
      <c r="D244" s="18"/>
      <c r="E244" s="18"/>
      <c r="F244" s="27"/>
      <c r="AX244" s="17"/>
      <c r="AY244" s="9"/>
      <c r="AZ244" s="9"/>
      <c r="BA244" s="9"/>
    </row>
    <row r="245" spans="1:53" ht="15" outlineLevel="1" x14ac:dyDescent="0.25">
      <c r="A245" s="7"/>
      <c r="B245" s="8"/>
      <c r="C245" s="18"/>
      <c r="D245" s="18"/>
      <c r="E245" s="18"/>
      <c r="F245" s="27"/>
      <c r="G245" s="506"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506"/>
      <c r="I246" s="740">
        <v>1.2</v>
      </c>
      <c r="J246" s="740">
        <v>1</v>
      </c>
      <c r="K246" s="740">
        <v>1.22</v>
      </c>
      <c r="L246" s="740">
        <v>0.87</v>
      </c>
      <c r="M246" s="740">
        <v>1.05</v>
      </c>
      <c r="N246" s="740">
        <v>0.83</v>
      </c>
      <c r="O246" s="742">
        <v>0.95</v>
      </c>
      <c r="P246" s="742">
        <v>0.65</v>
      </c>
      <c r="Q246" s="741">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ref="G248:G279" si="40">_xlfn.CONCAT(H178:M178)</f>
        <v>AAAA2A1a</v>
      </c>
      <c r="H248" s="700">
        <v>0</v>
      </c>
      <c r="I248" s="744">
        <f t="shared" ref="I248:Q248" si="41">$H248*I$246</f>
        <v>0</v>
      </c>
      <c r="J248" s="744">
        <f t="shared" si="41"/>
        <v>0</v>
      </c>
      <c r="K248" s="744">
        <f t="shared" si="41"/>
        <v>0</v>
      </c>
      <c r="L248" s="744">
        <f t="shared" si="41"/>
        <v>0</v>
      </c>
      <c r="M248" s="744">
        <f t="shared" si="41"/>
        <v>0</v>
      </c>
      <c r="N248" s="744">
        <f t="shared" si="41"/>
        <v>0</v>
      </c>
      <c r="O248" s="744">
        <f t="shared" si="41"/>
        <v>0</v>
      </c>
      <c r="P248" s="744">
        <f t="shared" si="41"/>
        <v>0</v>
      </c>
      <c r="Q248" s="744">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40"/>
        <v>GGGGAg1a2</v>
      </c>
      <c r="H249" s="700">
        <v>0</v>
      </c>
      <c r="I249" s="744">
        <f t="shared" ref="I249:I257" si="42">$H249*I$246</f>
        <v>0</v>
      </c>
      <c r="J249" s="744">
        <f t="shared" ref="J249:Q259" si="43">$H249*J$246</f>
        <v>0</v>
      </c>
      <c r="K249" s="744">
        <f t="shared" si="43"/>
        <v>0</v>
      </c>
      <c r="L249" s="744">
        <f t="shared" si="43"/>
        <v>0</v>
      </c>
      <c r="M249" s="744">
        <f t="shared" si="43"/>
        <v>0</v>
      </c>
      <c r="N249" s="744">
        <f t="shared" si="43"/>
        <v>0</v>
      </c>
      <c r="O249" s="744">
        <f t="shared" si="43"/>
        <v>0</v>
      </c>
      <c r="P249" s="744">
        <f t="shared" si="43"/>
        <v>0</v>
      </c>
      <c r="Q249" s="744">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40"/>
        <v>GGGGSg1a2</v>
      </c>
      <c r="H250" s="700">
        <v>0</v>
      </c>
      <c r="I250" s="744">
        <f t="shared" si="42"/>
        <v>0</v>
      </c>
      <c r="J250" s="744">
        <f t="shared" si="43"/>
        <v>0</v>
      </c>
      <c r="K250" s="744">
        <f t="shared" si="43"/>
        <v>0</v>
      </c>
      <c r="L250" s="744">
        <f t="shared" si="43"/>
        <v>0</v>
      </c>
      <c r="M250" s="744">
        <f t="shared" si="43"/>
        <v>0</v>
      </c>
      <c r="N250" s="744">
        <f t="shared" si="43"/>
        <v>0</v>
      </c>
      <c r="O250" s="744">
        <f t="shared" si="43"/>
        <v>0</v>
      </c>
      <c r="P250" s="744">
        <f t="shared" si="43"/>
        <v>0</v>
      </c>
      <c r="Q250" s="744">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40"/>
        <v>GGGAg2Na2</v>
      </c>
      <c r="H251" s="700">
        <v>0</v>
      </c>
      <c r="I251" s="744">
        <f t="shared" si="42"/>
        <v>0</v>
      </c>
      <c r="J251" s="744">
        <f t="shared" si="43"/>
        <v>0</v>
      </c>
      <c r="K251" s="744">
        <f t="shared" si="43"/>
        <v>0</v>
      </c>
      <c r="L251" s="744">
        <f t="shared" si="43"/>
        <v>0</v>
      </c>
      <c r="M251" s="744">
        <f t="shared" si="43"/>
        <v>0</v>
      </c>
      <c r="N251" s="744">
        <f t="shared" si="43"/>
        <v>0</v>
      </c>
      <c r="O251" s="744">
        <f t="shared" si="43"/>
        <v>0</v>
      </c>
      <c r="P251" s="744">
        <f t="shared" si="43"/>
        <v>0</v>
      </c>
      <c r="Q251" s="744">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40"/>
        <v>GGGAg2Ea2</v>
      </c>
      <c r="H252" s="700">
        <v>0</v>
      </c>
      <c r="I252" s="744">
        <f t="shared" si="42"/>
        <v>0</v>
      </c>
      <c r="J252" s="744">
        <f t="shared" si="43"/>
        <v>0</v>
      </c>
      <c r="K252" s="744">
        <f t="shared" si="43"/>
        <v>0</v>
      </c>
      <c r="L252" s="744">
        <f t="shared" si="43"/>
        <v>0</v>
      </c>
      <c r="M252" s="744">
        <f t="shared" si="43"/>
        <v>0</v>
      </c>
      <c r="N252" s="744">
        <f t="shared" si="43"/>
        <v>0</v>
      </c>
      <c r="O252" s="744">
        <f t="shared" si="43"/>
        <v>0</v>
      </c>
      <c r="P252" s="744">
        <f t="shared" si="43"/>
        <v>0</v>
      </c>
      <c r="Q252" s="744">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40"/>
        <v>GGGAg2OFa2</v>
      </c>
      <c r="H253" s="700">
        <v>0</v>
      </c>
      <c r="I253" s="744">
        <f t="shared" si="42"/>
        <v>0</v>
      </c>
      <c r="J253" s="744">
        <f t="shared" si="43"/>
        <v>0</v>
      </c>
      <c r="K253" s="744">
        <f t="shared" si="43"/>
        <v>0</v>
      </c>
      <c r="L253" s="744">
        <f t="shared" si="43"/>
        <v>0</v>
      </c>
      <c r="M253" s="744">
        <f t="shared" si="43"/>
        <v>0</v>
      </c>
      <c r="N253" s="744">
        <f t="shared" si="43"/>
        <v>0</v>
      </c>
      <c r="O253" s="744">
        <f t="shared" si="43"/>
        <v>0</v>
      </c>
      <c r="P253" s="744">
        <f t="shared" si="43"/>
        <v>0</v>
      </c>
      <c r="Q253" s="744">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40"/>
        <v>GGGC1Na2</v>
      </c>
      <c r="H254" s="700">
        <v>0</v>
      </c>
      <c r="I254" s="744">
        <f t="shared" si="42"/>
        <v>0</v>
      </c>
      <c r="J254" s="744">
        <f t="shared" si="43"/>
        <v>0</v>
      </c>
      <c r="K254" s="744">
        <f t="shared" si="43"/>
        <v>0</v>
      </c>
      <c r="L254" s="744">
        <f t="shared" si="43"/>
        <v>0</v>
      </c>
      <c r="M254" s="744">
        <f t="shared" si="43"/>
        <v>0</v>
      </c>
      <c r="N254" s="744">
        <f t="shared" si="43"/>
        <v>0</v>
      </c>
      <c r="O254" s="744">
        <f t="shared" si="43"/>
        <v>0</v>
      </c>
      <c r="P254" s="744">
        <f t="shared" si="43"/>
        <v>0</v>
      </c>
      <c r="Q254" s="744">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40"/>
        <v>GGGC1Ea2</v>
      </c>
      <c r="H255" s="700">
        <v>0</v>
      </c>
      <c r="I255" s="744">
        <f t="shared" si="42"/>
        <v>0</v>
      </c>
      <c r="J255" s="744">
        <f t="shared" si="43"/>
        <v>0</v>
      </c>
      <c r="K255" s="744">
        <f t="shared" si="43"/>
        <v>0</v>
      </c>
      <c r="L255" s="744">
        <f t="shared" si="43"/>
        <v>0</v>
      </c>
      <c r="M255" s="744">
        <f t="shared" si="43"/>
        <v>0</v>
      </c>
      <c r="N255" s="744">
        <f t="shared" si="43"/>
        <v>0</v>
      </c>
      <c r="O255" s="744">
        <f t="shared" si="43"/>
        <v>0</v>
      </c>
      <c r="P255" s="744">
        <f t="shared" si="43"/>
        <v>0</v>
      </c>
      <c r="Q255" s="744">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40"/>
        <v>GGGC1Pa2</v>
      </c>
      <c r="H256" s="700">
        <v>0</v>
      </c>
      <c r="I256" s="744">
        <f t="shared" si="42"/>
        <v>0</v>
      </c>
      <c r="J256" s="744">
        <f t="shared" si="43"/>
        <v>0</v>
      </c>
      <c r="K256" s="744">
        <f t="shared" si="43"/>
        <v>0</v>
      </c>
      <c r="L256" s="744">
        <f t="shared" si="43"/>
        <v>0</v>
      </c>
      <c r="M256" s="744">
        <f t="shared" si="43"/>
        <v>0</v>
      </c>
      <c r="N256" s="744">
        <f t="shared" si="43"/>
        <v>0</v>
      </c>
      <c r="O256" s="744">
        <f t="shared" si="43"/>
        <v>0</v>
      </c>
      <c r="P256" s="744">
        <f t="shared" si="43"/>
        <v>0</v>
      </c>
      <c r="Q256" s="744">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40"/>
        <v>GGGC1OFa2</v>
      </c>
      <c r="H257" s="700">
        <v>0</v>
      </c>
      <c r="I257" s="744">
        <f t="shared" si="42"/>
        <v>0</v>
      </c>
      <c r="J257" s="744">
        <f t="shared" si="43"/>
        <v>0</v>
      </c>
      <c r="K257" s="744">
        <f t="shared" si="43"/>
        <v>0</v>
      </c>
      <c r="L257" s="744">
        <f t="shared" si="43"/>
        <v>0</v>
      </c>
      <c r="M257" s="744">
        <f t="shared" si="43"/>
        <v>0</v>
      </c>
      <c r="N257" s="744">
        <f t="shared" si="43"/>
        <v>0</v>
      </c>
      <c r="O257" s="744">
        <f t="shared" si="43"/>
        <v>0</v>
      </c>
      <c r="P257" s="744">
        <f t="shared" si="43"/>
        <v>0</v>
      </c>
      <c r="Q257" s="744">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40"/>
        <v>SPSPSPSPSPsp</v>
      </c>
      <c r="H258" s="700">
        <v>0</v>
      </c>
      <c r="I258" s="744">
        <f>$H258*I$246</f>
        <v>0</v>
      </c>
      <c r="J258" s="744">
        <f t="shared" si="43"/>
        <v>0</v>
      </c>
      <c r="K258" s="744">
        <f t="shared" si="43"/>
        <v>0</v>
      </c>
      <c r="L258" s="744">
        <f t="shared" si="43"/>
        <v>0</v>
      </c>
      <c r="M258" s="744">
        <f t="shared" si="43"/>
        <v>0</v>
      </c>
      <c r="N258" s="744">
        <f t="shared" si="43"/>
        <v>0</v>
      </c>
      <c r="O258" s="744">
        <f t="shared" si="43"/>
        <v>0</v>
      </c>
      <c r="P258" s="744">
        <f t="shared" si="43"/>
        <v>0</v>
      </c>
      <c r="Q258" s="744">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40"/>
        <v>ANWFWb</v>
      </c>
      <c r="H259" s="700">
        <v>4000</v>
      </c>
      <c r="I259" s="744">
        <f t="shared" ref="I259:Q279" si="44">$H259*I$246</f>
        <v>4800</v>
      </c>
      <c r="J259" s="744">
        <f t="shared" si="43"/>
        <v>4000</v>
      </c>
      <c r="K259" s="744">
        <f t="shared" si="43"/>
        <v>4880</v>
      </c>
      <c r="L259" s="744">
        <f t="shared" si="43"/>
        <v>3480</v>
      </c>
      <c r="M259" s="744">
        <f t="shared" si="43"/>
        <v>4200</v>
      </c>
      <c r="N259" s="744">
        <f t="shared" si="43"/>
        <v>3320</v>
      </c>
      <c r="O259" s="744">
        <f t="shared" si="43"/>
        <v>3800</v>
      </c>
      <c r="P259" s="744">
        <f t="shared" si="43"/>
        <v>2600</v>
      </c>
      <c r="Q259" s="744">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40"/>
        <v>ANWFWbd</v>
      </c>
      <c r="H260" s="700">
        <v>4000</v>
      </c>
      <c r="I260" s="744">
        <f t="shared" si="44"/>
        <v>4800</v>
      </c>
      <c r="J260" s="744">
        <f t="shared" si="44"/>
        <v>4000</v>
      </c>
      <c r="K260" s="744">
        <f t="shared" si="44"/>
        <v>4880</v>
      </c>
      <c r="L260" s="744">
        <f t="shared" si="44"/>
        <v>3480</v>
      </c>
      <c r="M260" s="744">
        <f t="shared" si="44"/>
        <v>4200</v>
      </c>
      <c r="N260" s="744">
        <f t="shared" si="44"/>
        <v>3320</v>
      </c>
      <c r="O260" s="744">
        <f t="shared" si="44"/>
        <v>3800</v>
      </c>
      <c r="P260" s="744">
        <f t="shared" si="44"/>
        <v>2600</v>
      </c>
      <c r="Q260" s="744">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40"/>
        <v>AANWFw</v>
      </c>
      <c r="H261" s="700">
        <v>4200</v>
      </c>
      <c r="I261" s="744">
        <f t="shared" si="44"/>
        <v>5040</v>
      </c>
      <c r="J261" s="744">
        <f t="shared" ref="J261:Q261" si="45">$H261*J$246</f>
        <v>4200</v>
      </c>
      <c r="K261" s="744">
        <f t="shared" si="45"/>
        <v>5124</v>
      </c>
      <c r="L261" s="744">
        <f t="shared" si="45"/>
        <v>3654</v>
      </c>
      <c r="M261" s="744">
        <f t="shared" si="45"/>
        <v>4410</v>
      </c>
      <c r="N261" s="744">
        <f t="shared" si="45"/>
        <v>3486</v>
      </c>
      <c r="O261" s="744">
        <f t="shared" si="45"/>
        <v>3990</v>
      </c>
      <c r="P261" s="744">
        <f t="shared" si="45"/>
        <v>2730</v>
      </c>
      <c r="Q261" s="744">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40"/>
        <v>AANWFwd</v>
      </c>
      <c r="H262" s="700">
        <v>4200</v>
      </c>
      <c r="I262" s="744">
        <f t="shared" si="44"/>
        <v>5040</v>
      </c>
      <c r="J262" s="744">
        <f t="shared" si="44"/>
        <v>4200</v>
      </c>
      <c r="K262" s="744">
        <f t="shared" si="44"/>
        <v>5124</v>
      </c>
      <c r="L262" s="744">
        <f t="shared" si="44"/>
        <v>3654</v>
      </c>
      <c r="M262" s="744">
        <f t="shared" si="44"/>
        <v>4410</v>
      </c>
      <c r="N262" s="744">
        <f t="shared" si="44"/>
        <v>3486</v>
      </c>
      <c r="O262" s="744">
        <f t="shared" si="44"/>
        <v>3990</v>
      </c>
      <c r="P262" s="744">
        <f t="shared" si="44"/>
        <v>2730</v>
      </c>
      <c r="Q262" s="744">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40"/>
        <v>AAANWf</v>
      </c>
      <c r="H263" s="700">
        <v>2200</v>
      </c>
      <c r="I263" s="744">
        <f t="shared" si="44"/>
        <v>2640</v>
      </c>
      <c r="J263" s="744">
        <f t="shared" ref="J263:Q264" si="46">$H263*J$246</f>
        <v>2200</v>
      </c>
      <c r="K263" s="744">
        <f t="shared" si="46"/>
        <v>2684</v>
      </c>
      <c r="L263" s="744">
        <f t="shared" si="46"/>
        <v>1914</v>
      </c>
      <c r="M263" s="744">
        <f t="shared" si="46"/>
        <v>2310</v>
      </c>
      <c r="N263" s="744">
        <f t="shared" si="46"/>
        <v>1826</v>
      </c>
      <c r="O263" s="744">
        <f t="shared" si="46"/>
        <v>2090</v>
      </c>
      <c r="P263" s="744">
        <f t="shared" si="46"/>
        <v>1430</v>
      </c>
      <c r="Q263" s="744">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40"/>
        <v>YAAA2Nw</v>
      </c>
      <c r="H264" s="700">
        <v>3800</v>
      </c>
      <c r="I264" s="744">
        <f t="shared" si="44"/>
        <v>4560</v>
      </c>
      <c r="J264" s="744">
        <f t="shared" si="46"/>
        <v>3800</v>
      </c>
      <c r="K264" s="744">
        <f t="shared" si="46"/>
        <v>4636</v>
      </c>
      <c r="L264" s="744">
        <f t="shared" si="46"/>
        <v>3306</v>
      </c>
      <c r="M264" s="744">
        <f t="shared" si="46"/>
        <v>3990</v>
      </c>
      <c r="N264" s="744">
        <f t="shared" si="46"/>
        <v>3154</v>
      </c>
      <c r="O264" s="744">
        <f t="shared" si="46"/>
        <v>3610</v>
      </c>
      <c r="P264" s="744">
        <f t="shared" si="46"/>
        <v>2470</v>
      </c>
      <c r="Q264" s="744">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40"/>
        <v>YAAA2Nwd</v>
      </c>
      <c r="H265" s="700">
        <v>3800</v>
      </c>
      <c r="I265" s="744">
        <f t="shared" si="44"/>
        <v>4560</v>
      </c>
      <c r="J265" s="744">
        <f t="shared" si="44"/>
        <v>3800</v>
      </c>
      <c r="K265" s="744">
        <f t="shared" si="44"/>
        <v>4636</v>
      </c>
      <c r="L265" s="744">
        <f t="shared" si="44"/>
        <v>3306</v>
      </c>
      <c r="M265" s="744">
        <f t="shared" si="44"/>
        <v>3990</v>
      </c>
      <c r="N265" s="744">
        <f t="shared" si="44"/>
        <v>3154</v>
      </c>
      <c r="O265" s="744">
        <f t="shared" si="44"/>
        <v>3610</v>
      </c>
      <c r="P265" s="744">
        <f t="shared" si="44"/>
        <v>2470</v>
      </c>
      <c r="Q265" s="744">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40"/>
        <v>YYAA2A1z</v>
      </c>
      <c r="H266" s="700">
        <v>1800</v>
      </c>
      <c r="I266" s="744">
        <f t="shared" si="44"/>
        <v>2160</v>
      </c>
      <c r="J266" s="744">
        <f t="shared" ref="J266:Q266" si="47">$H266*J$246</f>
        <v>1800</v>
      </c>
      <c r="K266" s="744">
        <f t="shared" si="47"/>
        <v>2196</v>
      </c>
      <c r="L266" s="744">
        <f t="shared" si="47"/>
        <v>1566</v>
      </c>
      <c r="M266" s="744">
        <f t="shared" si="47"/>
        <v>1890</v>
      </c>
      <c r="N266" s="744">
        <f t="shared" si="47"/>
        <v>1494</v>
      </c>
      <c r="O266" s="744">
        <f t="shared" si="47"/>
        <v>1710</v>
      </c>
      <c r="P266" s="744">
        <f t="shared" si="47"/>
        <v>1170</v>
      </c>
      <c r="Q266" s="744">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40"/>
        <v>YYBA2A1a</v>
      </c>
      <c r="H267" s="700">
        <v>0</v>
      </c>
      <c r="I267" s="744">
        <f t="shared" si="44"/>
        <v>0</v>
      </c>
      <c r="J267" s="744">
        <f t="shared" ref="J267:P267" si="48">$H267*J$246</f>
        <v>0</v>
      </c>
      <c r="K267" s="744">
        <f t="shared" si="48"/>
        <v>0</v>
      </c>
      <c r="L267" s="744">
        <f t="shared" si="48"/>
        <v>0</v>
      </c>
      <c r="M267" s="744">
        <f t="shared" si="48"/>
        <v>0</v>
      </c>
      <c r="N267" s="744">
        <f t="shared" si="48"/>
        <v>0</v>
      </c>
      <c r="O267" s="744">
        <f t="shared" si="48"/>
        <v>0</v>
      </c>
      <c r="P267" s="744">
        <f t="shared" si="48"/>
        <v>0</v>
      </c>
      <c r="Q267" s="744">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40"/>
        <v>YYWBA1a</v>
      </c>
      <c r="H268" s="700">
        <v>0</v>
      </c>
      <c r="I268" s="744">
        <f t="shared" si="44"/>
        <v>0</v>
      </c>
      <c r="J268" s="744">
        <f t="shared" si="49"/>
        <v>0</v>
      </c>
      <c r="K268" s="744">
        <f t="shared" si="49"/>
        <v>0</v>
      </c>
      <c r="L268" s="744">
        <f t="shared" si="49"/>
        <v>0</v>
      </c>
      <c r="M268" s="744">
        <f t="shared" si="49"/>
        <v>0</v>
      </c>
      <c r="N268" s="744">
        <f t="shared" si="49"/>
        <v>0</v>
      </c>
      <c r="O268" s="744">
        <f t="shared" si="49"/>
        <v>0</v>
      </c>
      <c r="P268" s="744">
        <f t="shared" si="49"/>
        <v>0</v>
      </c>
      <c r="Q268" s="744">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40"/>
        <v>YYFWBa</v>
      </c>
      <c r="H269" s="700">
        <v>0</v>
      </c>
      <c r="I269" s="744">
        <f t="shared" si="44"/>
        <v>0</v>
      </c>
      <c r="J269" s="744">
        <f t="shared" si="49"/>
        <v>0</v>
      </c>
      <c r="K269" s="744">
        <f t="shared" si="49"/>
        <v>0</v>
      </c>
      <c r="L269" s="744">
        <f t="shared" si="49"/>
        <v>0</v>
      </c>
      <c r="M269" s="744">
        <f t="shared" si="49"/>
        <v>0</v>
      </c>
      <c r="N269" s="744">
        <f t="shared" si="49"/>
        <v>0</v>
      </c>
      <c r="O269" s="744">
        <f t="shared" si="49"/>
        <v>0</v>
      </c>
      <c r="P269" s="744">
        <f t="shared" si="49"/>
        <v>0</v>
      </c>
      <c r="Q269" s="744">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40"/>
        <v>AAANBo</v>
      </c>
      <c r="H270" s="700">
        <v>3800</v>
      </c>
      <c r="I270" s="744">
        <f t="shared" si="44"/>
        <v>4560</v>
      </c>
      <c r="J270" s="744">
        <f t="shared" si="49"/>
        <v>3800</v>
      </c>
      <c r="K270" s="744">
        <f t="shared" si="49"/>
        <v>4636</v>
      </c>
      <c r="L270" s="744">
        <f t="shared" si="49"/>
        <v>3306</v>
      </c>
      <c r="M270" s="744">
        <f t="shared" si="49"/>
        <v>3990</v>
      </c>
      <c r="N270" s="744">
        <f t="shared" si="49"/>
        <v>3154</v>
      </c>
      <c r="O270" s="744">
        <f t="shared" si="49"/>
        <v>3610</v>
      </c>
      <c r="P270" s="744">
        <f t="shared" si="49"/>
        <v>2470</v>
      </c>
      <c r="Q270" s="744">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40"/>
        <v>AAANBod</v>
      </c>
      <c r="H271" s="700">
        <v>3800</v>
      </c>
      <c r="I271" s="744">
        <f t="shared" si="44"/>
        <v>4560</v>
      </c>
      <c r="J271" s="744">
        <f t="shared" si="49"/>
        <v>3800</v>
      </c>
      <c r="K271" s="744">
        <f t="shared" si="49"/>
        <v>4636</v>
      </c>
      <c r="L271" s="744">
        <f t="shared" si="49"/>
        <v>3306</v>
      </c>
      <c r="M271" s="744">
        <f t="shared" si="49"/>
        <v>3990</v>
      </c>
      <c r="N271" s="744">
        <f t="shared" si="49"/>
        <v>3154</v>
      </c>
      <c r="O271" s="744">
        <f t="shared" si="49"/>
        <v>3610</v>
      </c>
      <c r="P271" s="744">
        <f t="shared" si="49"/>
        <v>2470</v>
      </c>
      <c r="Q271" s="744">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40"/>
        <v>AAAA2Nb</v>
      </c>
      <c r="H272" s="700">
        <v>4000</v>
      </c>
      <c r="I272" s="744">
        <f t="shared" si="44"/>
        <v>4800</v>
      </c>
      <c r="J272" s="744">
        <f t="shared" si="49"/>
        <v>4000</v>
      </c>
      <c r="K272" s="744">
        <f t="shared" si="49"/>
        <v>4880</v>
      </c>
      <c r="L272" s="744">
        <f t="shared" si="49"/>
        <v>3480</v>
      </c>
      <c r="M272" s="744">
        <f t="shared" si="49"/>
        <v>4200</v>
      </c>
      <c r="N272" s="744">
        <f t="shared" si="49"/>
        <v>3320</v>
      </c>
      <c r="O272" s="744">
        <f t="shared" si="49"/>
        <v>3800</v>
      </c>
      <c r="P272" s="744">
        <f t="shared" si="49"/>
        <v>2600</v>
      </c>
      <c r="Q272" s="744">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40"/>
        <v>AAAA2Nbd</v>
      </c>
      <c r="H273" s="700">
        <v>4000</v>
      </c>
      <c r="I273" s="744">
        <f t="shared" si="44"/>
        <v>4800</v>
      </c>
      <c r="J273" s="744">
        <f t="shared" si="49"/>
        <v>4000</v>
      </c>
      <c r="K273" s="744">
        <f t="shared" si="49"/>
        <v>4880</v>
      </c>
      <c r="L273" s="744">
        <f t="shared" si="49"/>
        <v>3480</v>
      </c>
      <c r="M273" s="744">
        <f t="shared" si="49"/>
        <v>4200</v>
      </c>
      <c r="N273" s="744">
        <f t="shared" si="49"/>
        <v>3320</v>
      </c>
      <c r="O273" s="744">
        <f t="shared" si="49"/>
        <v>3800</v>
      </c>
      <c r="P273" s="744">
        <f t="shared" si="49"/>
        <v>2600</v>
      </c>
      <c r="Q273" s="744">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40"/>
        <v>AAAA2A1z</v>
      </c>
      <c r="H274" s="700">
        <v>1800</v>
      </c>
      <c r="I274" s="744">
        <f t="shared" si="44"/>
        <v>2160</v>
      </c>
      <c r="J274" s="744">
        <f t="shared" si="49"/>
        <v>1800</v>
      </c>
      <c r="K274" s="744">
        <f t="shared" si="49"/>
        <v>2196</v>
      </c>
      <c r="L274" s="744">
        <f t="shared" si="49"/>
        <v>1566</v>
      </c>
      <c r="M274" s="744">
        <f t="shared" si="49"/>
        <v>1890</v>
      </c>
      <c r="N274" s="744">
        <f t="shared" si="49"/>
        <v>1494</v>
      </c>
      <c r="O274" s="744">
        <f t="shared" si="49"/>
        <v>1710</v>
      </c>
      <c r="P274" s="744">
        <f t="shared" si="49"/>
        <v>1170</v>
      </c>
      <c r="Q274" s="744">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40"/>
        <v>YAAA2A1a</v>
      </c>
      <c r="H275" s="700">
        <v>3800</v>
      </c>
      <c r="I275" s="744">
        <f t="shared" si="44"/>
        <v>4560</v>
      </c>
      <c r="J275" s="744">
        <f t="shared" si="49"/>
        <v>3800</v>
      </c>
      <c r="K275" s="744">
        <f t="shared" si="49"/>
        <v>4636</v>
      </c>
      <c r="L275" s="744">
        <f t="shared" si="49"/>
        <v>3306</v>
      </c>
      <c r="M275" s="744">
        <f t="shared" si="49"/>
        <v>3990</v>
      </c>
      <c r="N275" s="744">
        <f t="shared" si="49"/>
        <v>3154</v>
      </c>
      <c r="O275" s="744">
        <f t="shared" si="49"/>
        <v>3610</v>
      </c>
      <c r="P275" s="744">
        <f t="shared" si="49"/>
        <v>2470</v>
      </c>
      <c r="Q275" s="744">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40"/>
        <v>YYAA2A1a</v>
      </c>
      <c r="H276" s="700">
        <v>1800</v>
      </c>
      <c r="I276" s="744">
        <f t="shared" si="44"/>
        <v>2160</v>
      </c>
      <c r="J276" s="744">
        <f t="shared" si="49"/>
        <v>1800</v>
      </c>
      <c r="K276" s="744">
        <f t="shared" si="49"/>
        <v>2196</v>
      </c>
      <c r="L276" s="744">
        <f t="shared" si="49"/>
        <v>1566</v>
      </c>
      <c r="M276" s="744">
        <f t="shared" si="49"/>
        <v>1890</v>
      </c>
      <c r="N276" s="744">
        <f t="shared" si="49"/>
        <v>1494</v>
      </c>
      <c r="O276" s="744">
        <f t="shared" si="49"/>
        <v>1710</v>
      </c>
      <c r="P276" s="744">
        <f t="shared" si="49"/>
        <v>1170</v>
      </c>
      <c r="Q276" s="744">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t="str">
        <f t="shared" si="40"/>
        <v>YYOA2A1a</v>
      </c>
      <c r="H277" s="700">
        <v>0</v>
      </c>
      <c r="I277" s="744">
        <f t="shared" si="44"/>
        <v>0</v>
      </c>
      <c r="J277" s="744">
        <f t="shared" si="49"/>
        <v>0</v>
      </c>
      <c r="K277" s="744">
        <f t="shared" si="49"/>
        <v>0</v>
      </c>
      <c r="L277" s="744">
        <f t="shared" si="49"/>
        <v>0</v>
      </c>
      <c r="M277" s="744">
        <f t="shared" si="49"/>
        <v>0</v>
      </c>
      <c r="N277" s="744">
        <f t="shared" si="49"/>
        <v>0</v>
      </c>
      <c r="O277" s="744">
        <f t="shared" si="49"/>
        <v>0</v>
      </c>
      <c r="P277" s="744">
        <f t="shared" si="49"/>
        <v>0</v>
      </c>
      <c r="Q277" s="744">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t="str">
        <f t="shared" si="40"/>
        <v>AYBOA1a</v>
      </c>
      <c r="H278" s="700">
        <v>0</v>
      </c>
      <c r="I278" s="744">
        <f t="shared" si="44"/>
        <v>0</v>
      </c>
      <c r="J278" s="744">
        <f t="shared" si="49"/>
        <v>0</v>
      </c>
      <c r="K278" s="744">
        <f t="shared" si="49"/>
        <v>0</v>
      </c>
      <c r="L278" s="744">
        <f t="shared" si="49"/>
        <v>0</v>
      </c>
      <c r="M278" s="744">
        <f t="shared" si="49"/>
        <v>0</v>
      </c>
      <c r="N278" s="744">
        <f t="shared" si="49"/>
        <v>0</v>
      </c>
      <c r="O278" s="744">
        <f t="shared" si="49"/>
        <v>0</v>
      </c>
      <c r="P278" s="744">
        <f t="shared" si="49"/>
        <v>0</v>
      </c>
      <c r="Q278" s="744">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t="str">
        <f t="shared" si="40"/>
        <v>AANBOa</v>
      </c>
      <c r="H279" s="700">
        <v>0</v>
      </c>
      <c r="I279" s="744">
        <f t="shared" si="44"/>
        <v>0</v>
      </c>
      <c r="J279" s="744">
        <f t="shared" si="49"/>
        <v>0</v>
      </c>
      <c r="K279" s="744">
        <f t="shared" si="49"/>
        <v>0</v>
      </c>
      <c r="L279" s="744">
        <f t="shared" si="49"/>
        <v>0</v>
      </c>
      <c r="M279" s="744">
        <f t="shared" si="49"/>
        <v>0</v>
      </c>
      <c r="N279" s="744">
        <f t="shared" si="49"/>
        <v>0</v>
      </c>
      <c r="O279" s="744">
        <f t="shared" si="49"/>
        <v>0</v>
      </c>
      <c r="P279" s="744">
        <f t="shared" si="49"/>
        <v>0</v>
      </c>
      <c r="Q279" s="744">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t="str">
        <f t="shared" ref="G280:G311" si="50">_xlfn.CONCAT(H210:M210)</f>
        <v>YABA2Ba</v>
      </c>
      <c r="H280" s="700">
        <v>0</v>
      </c>
      <c r="I280" s="744">
        <f t="shared" ref="I280:Q289" si="51">$H280*I$246</f>
        <v>0</v>
      </c>
      <c r="J280" s="744">
        <f t="shared" si="51"/>
        <v>0</v>
      </c>
      <c r="K280" s="744">
        <f t="shared" si="51"/>
        <v>0</v>
      </c>
      <c r="L280" s="744">
        <f t="shared" si="51"/>
        <v>0</v>
      </c>
      <c r="M280" s="744">
        <f t="shared" si="51"/>
        <v>0</v>
      </c>
      <c r="N280" s="744">
        <f t="shared" si="51"/>
        <v>0</v>
      </c>
      <c r="O280" s="744">
        <f t="shared" si="51"/>
        <v>0</v>
      </c>
      <c r="P280" s="744">
        <f t="shared" si="51"/>
        <v>0</v>
      </c>
      <c r="Q280" s="744">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t="str">
        <f t="shared" si="50"/>
        <v>AYABA1b</v>
      </c>
      <c r="H281" s="700">
        <v>4000</v>
      </c>
      <c r="I281" s="744">
        <f t="shared" si="51"/>
        <v>4800</v>
      </c>
      <c r="J281" s="744">
        <f t="shared" si="51"/>
        <v>4000</v>
      </c>
      <c r="K281" s="744">
        <f t="shared" si="51"/>
        <v>4880</v>
      </c>
      <c r="L281" s="744">
        <f t="shared" si="51"/>
        <v>3480</v>
      </c>
      <c r="M281" s="744">
        <f t="shared" si="51"/>
        <v>4200</v>
      </c>
      <c r="N281" s="744">
        <f t="shared" si="51"/>
        <v>3320</v>
      </c>
      <c r="O281" s="744">
        <f t="shared" si="51"/>
        <v>3800</v>
      </c>
      <c r="P281" s="744">
        <f t="shared" si="51"/>
        <v>2600</v>
      </c>
      <c r="Q281" s="744">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t="str">
        <f t="shared" si="50"/>
        <v>YAOA2OFa</v>
      </c>
      <c r="H282" s="700">
        <v>0</v>
      </c>
      <c r="I282" s="744">
        <f t="shared" si="51"/>
        <v>0</v>
      </c>
      <c r="J282" s="744">
        <f t="shared" si="51"/>
        <v>0</v>
      </c>
      <c r="K282" s="744">
        <f t="shared" si="51"/>
        <v>0</v>
      </c>
      <c r="L282" s="744">
        <f t="shared" si="51"/>
        <v>0</v>
      </c>
      <c r="M282" s="744">
        <f t="shared" si="51"/>
        <v>0</v>
      </c>
      <c r="N282" s="744">
        <f t="shared" si="51"/>
        <v>0</v>
      </c>
      <c r="O282" s="744">
        <f t="shared" si="51"/>
        <v>0</v>
      </c>
      <c r="P282" s="744">
        <f t="shared" si="51"/>
        <v>0</v>
      </c>
      <c r="Q282" s="744">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27" t="str">
        <f t="shared" si="50"/>
        <v>AYAOA1of</v>
      </c>
      <c r="H283" s="700">
        <f>4000*0.7</f>
        <v>2800</v>
      </c>
      <c r="I283" s="744">
        <f t="shared" si="51"/>
        <v>3360</v>
      </c>
      <c r="J283" s="744">
        <f t="shared" si="51"/>
        <v>2800</v>
      </c>
      <c r="K283" s="744">
        <f t="shared" si="51"/>
        <v>3416</v>
      </c>
      <c r="L283" s="744">
        <f t="shared" si="51"/>
        <v>2436</v>
      </c>
      <c r="M283" s="744">
        <f t="shared" si="51"/>
        <v>2940</v>
      </c>
      <c r="N283" s="744">
        <f t="shared" si="51"/>
        <v>2324</v>
      </c>
      <c r="O283" s="744">
        <f t="shared" si="51"/>
        <v>2660</v>
      </c>
      <c r="P283" s="744">
        <f t="shared" si="51"/>
        <v>1820</v>
      </c>
      <c r="Q283" s="744">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27" t="str">
        <f t="shared" si="50"/>
        <v>YYNBNb</v>
      </c>
      <c r="H284" s="700">
        <v>4000</v>
      </c>
      <c r="I284" s="744">
        <f t="shared" si="51"/>
        <v>4800</v>
      </c>
      <c r="J284" s="744">
        <f t="shared" si="51"/>
        <v>4000</v>
      </c>
      <c r="K284" s="744">
        <f t="shared" si="51"/>
        <v>4880</v>
      </c>
      <c r="L284" s="744">
        <f t="shared" si="51"/>
        <v>3480</v>
      </c>
      <c r="M284" s="744">
        <f t="shared" si="51"/>
        <v>4200</v>
      </c>
      <c r="N284" s="744">
        <f t="shared" si="51"/>
        <v>3320</v>
      </c>
      <c r="O284" s="744">
        <f t="shared" si="51"/>
        <v>3800</v>
      </c>
      <c r="P284" s="744">
        <f t="shared" si="51"/>
        <v>2600</v>
      </c>
      <c r="Q284" s="744">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27" t="str">
        <f t="shared" si="50"/>
        <v>YYNBNbd</v>
      </c>
      <c r="H285" s="700">
        <v>4000</v>
      </c>
      <c r="I285" s="744">
        <f t="shared" si="51"/>
        <v>4800</v>
      </c>
      <c r="J285" s="744">
        <f t="shared" si="51"/>
        <v>4000</v>
      </c>
      <c r="K285" s="744">
        <f t="shared" si="51"/>
        <v>4880</v>
      </c>
      <c r="L285" s="744">
        <f t="shared" si="51"/>
        <v>3480</v>
      </c>
      <c r="M285" s="744">
        <f t="shared" si="51"/>
        <v>4200</v>
      </c>
      <c r="N285" s="744">
        <f t="shared" si="51"/>
        <v>3320</v>
      </c>
      <c r="O285" s="744">
        <f t="shared" si="51"/>
        <v>3800</v>
      </c>
      <c r="P285" s="744">
        <f t="shared" si="51"/>
        <v>2600</v>
      </c>
      <c r="Q285" s="744">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tr">
        <f t="shared" si="50"/>
        <v>YYBNBz</v>
      </c>
      <c r="H286" s="700">
        <v>1800</v>
      </c>
      <c r="I286" s="744">
        <f t="shared" si="51"/>
        <v>2160</v>
      </c>
      <c r="J286" s="744">
        <f t="shared" si="51"/>
        <v>1800</v>
      </c>
      <c r="K286" s="744">
        <f t="shared" si="51"/>
        <v>2196</v>
      </c>
      <c r="L286" s="744">
        <f t="shared" si="51"/>
        <v>1566</v>
      </c>
      <c r="M286" s="744">
        <f t="shared" si="51"/>
        <v>1890</v>
      </c>
      <c r="N286" s="744">
        <f t="shared" si="51"/>
        <v>1494</v>
      </c>
      <c r="O286" s="744">
        <f t="shared" si="51"/>
        <v>1710</v>
      </c>
      <c r="P286" s="744">
        <f t="shared" si="51"/>
        <v>1170</v>
      </c>
      <c r="Q286" s="744">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tr">
        <f t="shared" si="50"/>
        <v>YYBNBzd</v>
      </c>
      <c r="H287" s="700">
        <v>1800</v>
      </c>
      <c r="I287" s="744">
        <f t="shared" si="51"/>
        <v>2160</v>
      </c>
      <c r="J287" s="744">
        <f t="shared" si="51"/>
        <v>1800</v>
      </c>
      <c r="K287" s="744">
        <f t="shared" si="51"/>
        <v>2196</v>
      </c>
      <c r="L287" s="744">
        <f t="shared" si="51"/>
        <v>1566</v>
      </c>
      <c r="M287" s="744">
        <f t="shared" si="51"/>
        <v>1890</v>
      </c>
      <c r="N287" s="744">
        <f t="shared" si="51"/>
        <v>1494</v>
      </c>
      <c r="O287" s="744">
        <f t="shared" si="51"/>
        <v>1710</v>
      </c>
      <c r="P287" s="744">
        <f t="shared" si="51"/>
        <v>1170</v>
      </c>
      <c r="Q287" s="744">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si="50"/>
        <v>YYBNBr</v>
      </c>
      <c r="H288" s="700">
        <v>2000</v>
      </c>
      <c r="I288" s="744">
        <f t="shared" si="51"/>
        <v>2400</v>
      </c>
      <c r="J288" s="744">
        <f t="shared" si="51"/>
        <v>2000</v>
      </c>
      <c r="K288" s="744">
        <f t="shared" si="51"/>
        <v>2440</v>
      </c>
      <c r="L288" s="744">
        <f t="shared" si="51"/>
        <v>1740</v>
      </c>
      <c r="M288" s="744">
        <f t="shared" si="51"/>
        <v>2100</v>
      </c>
      <c r="N288" s="744">
        <f t="shared" si="51"/>
        <v>1660</v>
      </c>
      <c r="O288" s="744">
        <f t="shared" si="51"/>
        <v>1900</v>
      </c>
      <c r="P288" s="744">
        <f t="shared" si="51"/>
        <v>1300</v>
      </c>
      <c r="Q288" s="744">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50"/>
        <v>YYBNBrd</v>
      </c>
      <c r="H289" s="700">
        <v>2000</v>
      </c>
      <c r="I289" s="744">
        <f t="shared" si="51"/>
        <v>2400</v>
      </c>
      <c r="J289" s="744">
        <f t="shared" si="51"/>
        <v>2000</v>
      </c>
      <c r="K289" s="744">
        <f t="shared" si="51"/>
        <v>2440</v>
      </c>
      <c r="L289" s="744">
        <f t="shared" si="51"/>
        <v>1740</v>
      </c>
      <c r="M289" s="744">
        <f t="shared" si="51"/>
        <v>2100</v>
      </c>
      <c r="N289" s="744">
        <f t="shared" si="51"/>
        <v>1660</v>
      </c>
      <c r="O289" s="744">
        <f t="shared" si="51"/>
        <v>1900</v>
      </c>
      <c r="P289" s="744">
        <f t="shared" si="51"/>
        <v>1300</v>
      </c>
      <c r="Q289" s="744">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50"/>
        <v>YYNWNw</v>
      </c>
      <c r="H290" s="700">
        <v>3800</v>
      </c>
      <c r="I290" s="744">
        <f t="shared" ref="I290:Q299" si="52">$H290*I$246</f>
        <v>4560</v>
      </c>
      <c r="J290" s="744">
        <f t="shared" si="52"/>
        <v>3800</v>
      </c>
      <c r="K290" s="744">
        <f t="shared" si="52"/>
        <v>4636</v>
      </c>
      <c r="L290" s="744">
        <f t="shared" si="52"/>
        <v>3306</v>
      </c>
      <c r="M290" s="744">
        <f t="shared" si="52"/>
        <v>3990</v>
      </c>
      <c r="N290" s="744">
        <f t="shared" si="52"/>
        <v>3154</v>
      </c>
      <c r="O290" s="744">
        <f t="shared" si="52"/>
        <v>3610</v>
      </c>
      <c r="P290" s="744">
        <f t="shared" si="52"/>
        <v>2470</v>
      </c>
      <c r="Q290" s="744">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50"/>
        <v>YYNWNwd</v>
      </c>
      <c r="H291" s="700">
        <v>3800</v>
      </c>
      <c r="I291" s="744">
        <f t="shared" si="52"/>
        <v>4560</v>
      </c>
      <c r="J291" s="744">
        <f t="shared" si="52"/>
        <v>3800</v>
      </c>
      <c r="K291" s="744">
        <f t="shared" si="52"/>
        <v>4636</v>
      </c>
      <c r="L291" s="744">
        <f t="shared" si="52"/>
        <v>3306</v>
      </c>
      <c r="M291" s="744">
        <f t="shared" si="52"/>
        <v>3990</v>
      </c>
      <c r="N291" s="744">
        <f t="shared" si="52"/>
        <v>3154</v>
      </c>
      <c r="O291" s="744">
        <f t="shared" si="52"/>
        <v>3610</v>
      </c>
      <c r="P291" s="744">
        <f t="shared" si="52"/>
        <v>2470</v>
      </c>
      <c r="Q291" s="744">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50"/>
        <v>YYWNWz</v>
      </c>
      <c r="H292" s="700">
        <v>1800</v>
      </c>
      <c r="I292" s="744">
        <f t="shared" si="52"/>
        <v>2160</v>
      </c>
      <c r="J292" s="744">
        <f t="shared" si="52"/>
        <v>1800</v>
      </c>
      <c r="K292" s="744">
        <f t="shared" si="52"/>
        <v>2196</v>
      </c>
      <c r="L292" s="744">
        <f t="shared" si="52"/>
        <v>1566</v>
      </c>
      <c r="M292" s="744">
        <f t="shared" si="52"/>
        <v>1890</v>
      </c>
      <c r="N292" s="744">
        <f t="shared" si="52"/>
        <v>1494</v>
      </c>
      <c r="O292" s="744">
        <f t="shared" si="52"/>
        <v>1710</v>
      </c>
      <c r="P292" s="744">
        <f t="shared" si="52"/>
        <v>1170</v>
      </c>
      <c r="Q292" s="744">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50"/>
        <v>YYWNWzd</v>
      </c>
      <c r="H293" s="700">
        <v>1800</v>
      </c>
      <c r="I293" s="744">
        <f t="shared" si="52"/>
        <v>2160</v>
      </c>
      <c r="J293" s="744">
        <f t="shared" si="52"/>
        <v>1800</v>
      </c>
      <c r="K293" s="744">
        <f t="shared" si="52"/>
        <v>2196</v>
      </c>
      <c r="L293" s="744">
        <f t="shared" si="52"/>
        <v>1566</v>
      </c>
      <c r="M293" s="744">
        <f t="shared" si="52"/>
        <v>1890</v>
      </c>
      <c r="N293" s="744">
        <f t="shared" si="52"/>
        <v>1494</v>
      </c>
      <c r="O293" s="744">
        <f t="shared" si="52"/>
        <v>1710</v>
      </c>
      <c r="P293" s="744">
        <f t="shared" si="52"/>
        <v>1170</v>
      </c>
      <c r="Q293" s="744">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50"/>
        <v>YYNWBr</v>
      </c>
      <c r="H294" s="700">
        <v>2000</v>
      </c>
      <c r="I294" s="744">
        <f t="shared" si="52"/>
        <v>2400</v>
      </c>
      <c r="J294" s="744">
        <f t="shared" si="52"/>
        <v>2000</v>
      </c>
      <c r="K294" s="744">
        <f t="shared" si="52"/>
        <v>2440</v>
      </c>
      <c r="L294" s="744">
        <f t="shared" si="52"/>
        <v>1740</v>
      </c>
      <c r="M294" s="744">
        <f t="shared" si="52"/>
        <v>2100</v>
      </c>
      <c r="N294" s="744">
        <f t="shared" si="52"/>
        <v>1660</v>
      </c>
      <c r="O294" s="744">
        <f t="shared" si="52"/>
        <v>1900</v>
      </c>
      <c r="P294" s="744">
        <f t="shared" si="52"/>
        <v>1300</v>
      </c>
      <c r="Q294" s="744">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50"/>
        <v>YYNWBrd</v>
      </c>
      <c r="H295" s="700">
        <v>2000</v>
      </c>
      <c r="I295" s="744">
        <f t="shared" si="52"/>
        <v>2400</v>
      </c>
      <c r="J295" s="744">
        <f t="shared" si="52"/>
        <v>2000</v>
      </c>
      <c r="K295" s="744">
        <f t="shared" si="52"/>
        <v>2440</v>
      </c>
      <c r="L295" s="744">
        <f t="shared" si="52"/>
        <v>1740</v>
      </c>
      <c r="M295" s="744">
        <f t="shared" si="52"/>
        <v>2100</v>
      </c>
      <c r="N295" s="744">
        <f t="shared" si="52"/>
        <v>1660</v>
      </c>
      <c r="O295" s="744">
        <f t="shared" si="52"/>
        <v>1900</v>
      </c>
      <c r="P295" s="744">
        <f t="shared" si="52"/>
        <v>1300</v>
      </c>
      <c r="Q295" s="744">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50"/>
        <v>YYWBNw</v>
      </c>
      <c r="H296" s="700">
        <v>3800</v>
      </c>
      <c r="I296" s="744">
        <f t="shared" si="52"/>
        <v>4560</v>
      </c>
      <c r="J296" s="744">
        <f t="shared" si="52"/>
        <v>3800</v>
      </c>
      <c r="K296" s="744">
        <f t="shared" si="52"/>
        <v>4636</v>
      </c>
      <c r="L296" s="744">
        <f t="shared" si="52"/>
        <v>3306</v>
      </c>
      <c r="M296" s="744">
        <f t="shared" si="52"/>
        <v>3990</v>
      </c>
      <c r="N296" s="744">
        <f t="shared" si="52"/>
        <v>3154</v>
      </c>
      <c r="O296" s="744">
        <f t="shared" si="52"/>
        <v>3610</v>
      </c>
      <c r="P296" s="744">
        <f t="shared" si="52"/>
        <v>2470</v>
      </c>
      <c r="Q296" s="744">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50"/>
        <v>YYWBNwd</v>
      </c>
      <c r="H297" s="700">
        <v>3800</v>
      </c>
      <c r="I297" s="744">
        <f t="shared" si="52"/>
        <v>4560</v>
      </c>
      <c r="J297" s="744">
        <f t="shared" si="52"/>
        <v>3800</v>
      </c>
      <c r="K297" s="744">
        <f t="shared" si="52"/>
        <v>4636</v>
      </c>
      <c r="L297" s="744">
        <f t="shared" si="52"/>
        <v>3306</v>
      </c>
      <c r="M297" s="744">
        <f t="shared" si="52"/>
        <v>3990</v>
      </c>
      <c r="N297" s="744">
        <f t="shared" si="52"/>
        <v>3154</v>
      </c>
      <c r="O297" s="744">
        <f t="shared" si="52"/>
        <v>3610</v>
      </c>
      <c r="P297" s="744">
        <f t="shared" si="52"/>
        <v>2470</v>
      </c>
      <c r="Q297" s="744">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50"/>
        <v>YYBNWb</v>
      </c>
      <c r="H298" s="700">
        <v>4000</v>
      </c>
      <c r="I298" s="744">
        <f t="shared" si="52"/>
        <v>4800</v>
      </c>
      <c r="J298" s="744">
        <f t="shared" si="52"/>
        <v>4000</v>
      </c>
      <c r="K298" s="744">
        <f t="shared" si="52"/>
        <v>4880</v>
      </c>
      <c r="L298" s="744">
        <f t="shared" si="52"/>
        <v>3480</v>
      </c>
      <c r="M298" s="744">
        <f t="shared" si="52"/>
        <v>4200</v>
      </c>
      <c r="N298" s="744">
        <f t="shared" si="52"/>
        <v>3320</v>
      </c>
      <c r="O298" s="744">
        <f t="shared" si="52"/>
        <v>3800</v>
      </c>
      <c r="P298" s="744">
        <f t="shared" si="52"/>
        <v>2600</v>
      </c>
      <c r="Q298" s="744">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50"/>
        <v>YYBNWbd</v>
      </c>
      <c r="H299" s="700">
        <v>4000</v>
      </c>
      <c r="I299" s="744">
        <f t="shared" si="52"/>
        <v>4800</v>
      </c>
      <c r="J299" s="744">
        <f t="shared" si="52"/>
        <v>4000</v>
      </c>
      <c r="K299" s="744">
        <f t="shared" si="52"/>
        <v>4880</v>
      </c>
      <c r="L299" s="744">
        <f t="shared" si="52"/>
        <v>3480</v>
      </c>
      <c r="M299" s="744">
        <f t="shared" si="52"/>
        <v>4200</v>
      </c>
      <c r="N299" s="744">
        <f t="shared" si="52"/>
        <v>3320</v>
      </c>
      <c r="O299" s="744">
        <f t="shared" si="52"/>
        <v>3800</v>
      </c>
      <c r="P299" s="744">
        <f t="shared" si="52"/>
        <v>2600</v>
      </c>
      <c r="Q299" s="744">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50"/>
        <v>AAAA2Nw</v>
      </c>
      <c r="H300" s="700">
        <v>3800</v>
      </c>
      <c r="I300" s="744">
        <f t="shared" ref="I300:Q312" si="53">$H300*I$246</f>
        <v>4560</v>
      </c>
      <c r="J300" s="744">
        <f t="shared" si="53"/>
        <v>3800</v>
      </c>
      <c r="K300" s="744">
        <f t="shared" si="53"/>
        <v>4636</v>
      </c>
      <c r="L300" s="744">
        <f t="shared" si="53"/>
        <v>3306</v>
      </c>
      <c r="M300" s="744">
        <f t="shared" si="53"/>
        <v>3990</v>
      </c>
      <c r="N300" s="744">
        <f t="shared" si="53"/>
        <v>3154</v>
      </c>
      <c r="O300" s="744">
        <f t="shared" si="53"/>
        <v>3610</v>
      </c>
      <c r="P300" s="744">
        <f t="shared" si="53"/>
        <v>2470</v>
      </c>
      <c r="Q300" s="744">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50"/>
        <v>AAAA2Nwd</v>
      </c>
      <c r="H301" s="700">
        <v>3800</v>
      </c>
      <c r="I301" s="744">
        <f t="shared" si="53"/>
        <v>4560</v>
      </c>
      <c r="J301" s="744">
        <f t="shared" si="53"/>
        <v>3800</v>
      </c>
      <c r="K301" s="744">
        <f t="shared" si="53"/>
        <v>4636</v>
      </c>
      <c r="L301" s="744">
        <f t="shared" si="53"/>
        <v>3306</v>
      </c>
      <c r="M301" s="744">
        <f t="shared" si="53"/>
        <v>3990</v>
      </c>
      <c r="N301" s="744">
        <f t="shared" si="53"/>
        <v>3154</v>
      </c>
      <c r="O301" s="744">
        <f t="shared" si="53"/>
        <v>3610</v>
      </c>
      <c r="P301" s="744">
        <f t="shared" si="53"/>
        <v>2470</v>
      </c>
      <c r="Q301" s="744">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50"/>
        <v>AAANWb</v>
      </c>
      <c r="H302" s="700">
        <v>4000</v>
      </c>
      <c r="I302" s="744">
        <f t="shared" si="53"/>
        <v>4800</v>
      </c>
      <c r="J302" s="744">
        <f t="shared" si="53"/>
        <v>4000</v>
      </c>
      <c r="K302" s="744">
        <f t="shared" si="53"/>
        <v>4880</v>
      </c>
      <c r="L302" s="744">
        <f t="shared" si="53"/>
        <v>3480</v>
      </c>
      <c r="M302" s="744">
        <f t="shared" si="53"/>
        <v>4200</v>
      </c>
      <c r="N302" s="744">
        <f t="shared" si="53"/>
        <v>3320</v>
      </c>
      <c r="O302" s="744">
        <f t="shared" si="53"/>
        <v>3800</v>
      </c>
      <c r="P302" s="744">
        <f t="shared" si="53"/>
        <v>2600</v>
      </c>
      <c r="Q302" s="744">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50"/>
        <v>AAANWbd</v>
      </c>
      <c r="H303" s="700">
        <v>4000</v>
      </c>
      <c r="I303" s="744">
        <f t="shared" si="53"/>
        <v>4800</v>
      </c>
      <c r="J303" s="744">
        <f t="shared" si="53"/>
        <v>4000</v>
      </c>
      <c r="K303" s="744">
        <f t="shared" si="53"/>
        <v>4880</v>
      </c>
      <c r="L303" s="744">
        <f t="shared" si="53"/>
        <v>3480</v>
      </c>
      <c r="M303" s="744">
        <f t="shared" si="53"/>
        <v>4200</v>
      </c>
      <c r="N303" s="744">
        <f t="shared" si="53"/>
        <v>3320</v>
      </c>
      <c r="O303" s="744">
        <f t="shared" si="53"/>
        <v>3800</v>
      </c>
      <c r="P303" s="744">
        <f t="shared" si="53"/>
        <v>2600</v>
      </c>
      <c r="Q303" s="744">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50"/>
        <v>AANWBa</v>
      </c>
      <c r="H304" s="700">
        <v>0</v>
      </c>
      <c r="I304" s="744">
        <f t="shared" si="53"/>
        <v>0</v>
      </c>
      <c r="J304" s="744">
        <f t="shared" si="53"/>
        <v>0</v>
      </c>
      <c r="K304" s="744">
        <f t="shared" si="53"/>
        <v>0</v>
      </c>
      <c r="L304" s="744">
        <f t="shared" si="53"/>
        <v>0</v>
      </c>
      <c r="M304" s="744">
        <f t="shared" si="53"/>
        <v>0</v>
      </c>
      <c r="N304" s="744">
        <f t="shared" si="53"/>
        <v>0</v>
      </c>
      <c r="O304" s="744">
        <f t="shared" si="53"/>
        <v>0</v>
      </c>
      <c r="P304" s="744">
        <f t="shared" si="53"/>
        <v>0</v>
      </c>
      <c r="Q304" s="744">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50"/>
        <v>AYWBA1a</v>
      </c>
      <c r="H305" s="700">
        <v>0</v>
      </c>
      <c r="I305" s="744">
        <f t="shared" si="53"/>
        <v>0</v>
      </c>
      <c r="J305" s="744">
        <f t="shared" si="53"/>
        <v>0</v>
      </c>
      <c r="K305" s="744">
        <f t="shared" si="53"/>
        <v>0</v>
      </c>
      <c r="L305" s="744">
        <f t="shared" si="53"/>
        <v>0</v>
      </c>
      <c r="M305" s="744">
        <f t="shared" si="53"/>
        <v>0</v>
      </c>
      <c r="N305" s="744">
        <f t="shared" si="53"/>
        <v>0</v>
      </c>
      <c r="O305" s="744">
        <f t="shared" si="53"/>
        <v>0</v>
      </c>
      <c r="P305" s="744">
        <f t="shared" si="53"/>
        <v>0</v>
      </c>
      <c r="Q305" s="744">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50"/>
        <v>YYFWBz</v>
      </c>
      <c r="H306" s="700">
        <v>1800</v>
      </c>
      <c r="I306" s="744">
        <f t="shared" si="53"/>
        <v>2160</v>
      </c>
      <c r="J306" s="744">
        <f t="shared" si="53"/>
        <v>1800</v>
      </c>
      <c r="K306" s="744">
        <f t="shared" si="53"/>
        <v>2196</v>
      </c>
      <c r="L306" s="744">
        <f t="shared" si="53"/>
        <v>1566</v>
      </c>
      <c r="M306" s="744">
        <f t="shared" si="53"/>
        <v>1890</v>
      </c>
      <c r="N306" s="744">
        <f t="shared" si="53"/>
        <v>1494</v>
      </c>
      <c r="O306" s="744">
        <f t="shared" si="53"/>
        <v>1710</v>
      </c>
      <c r="P306" s="744">
        <f t="shared" si="53"/>
        <v>1170</v>
      </c>
      <c r="Q306" s="744">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50"/>
        <v>YYFWBzd</v>
      </c>
      <c r="H307" s="700">
        <v>1800</v>
      </c>
      <c r="I307" s="744">
        <f t="shared" si="53"/>
        <v>2160</v>
      </c>
      <c r="J307" s="744">
        <f t="shared" si="53"/>
        <v>1800</v>
      </c>
      <c r="K307" s="744">
        <f t="shared" si="53"/>
        <v>2196</v>
      </c>
      <c r="L307" s="744">
        <f t="shared" si="53"/>
        <v>1566</v>
      </c>
      <c r="M307" s="744">
        <f t="shared" si="53"/>
        <v>1890</v>
      </c>
      <c r="N307" s="744">
        <f t="shared" si="53"/>
        <v>1494</v>
      </c>
      <c r="O307" s="744">
        <f t="shared" si="53"/>
        <v>1710</v>
      </c>
      <c r="P307" s="744">
        <f t="shared" si="53"/>
        <v>1170</v>
      </c>
      <c r="Q307" s="744">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50"/>
        <v>YYBNWf</v>
      </c>
      <c r="H308" s="700">
        <v>2200</v>
      </c>
      <c r="I308" s="744">
        <f t="shared" si="53"/>
        <v>2640</v>
      </c>
      <c r="J308" s="744">
        <f t="shared" si="53"/>
        <v>2200</v>
      </c>
      <c r="K308" s="744">
        <f t="shared" si="53"/>
        <v>2684</v>
      </c>
      <c r="L308" s="744">
        <f t="shared" si="53"/>
        <v>1914</v>
      </c>
      <c r="M308" s="744">
        <f t="shared" si="53"/>
        <v>2310</v>
      </c>
      <c r="N308" s="744">
        <f t="shared" si="53"/>
        <v>1826</v>
      </c>
      <c r="O308" s="744">
        <f t="shared" si="53"/>
        <v>2090</v>
      </c>
      <c r="P308" s="744">
        <f t="shared" si="53"/>
        <v>1430</v>
      </c>
      <c r="Q308" s="744">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50"/>
        <v>YYNWFw</v>
      </c>
      <c r="H309" s="700">
        <v>4200</v>
      </c>
      <c r="I309" s="744">
        <f t="shared" si="53"/>
        <v>5040</v>
      </c>
      <c r="J309" s="744">
        <f t="shared" si="53"/>
        <v>4200</v>
      </c>
      <c r="K309" s="744">
        <f t="shared" si="53"/>
        <v>5124</v>
      </c>
      <c r="L309" s="744">
        <f t="shared" si="53"/>
        <v>3654</v>
      </c>
      <c r="M309" s="744">
        <f t="shared" si="53"/>
        <v>4410</v>
      </c>
      <c r="N309" s="744">
        <f t="shared" si="53"/>
        <v>3486</v>
      </c>
      <c r="O309" s="744">
        <f t="shared" si="53"/>
        <v>3990</v>
      </c>
      <c r="P309" s="744">
        <f t="shared" si="53"/>
        <v>2730</v>
      </c>
      <c r="Q309" s="744">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50"/>
        <v>YYNWFwd</v>
      </c>
      <c r="H310" s="700">
        <v>4200</v>
      </c>
      <c r="I310" s="744">
        <f t="shared" si="53"/>
        <v>5040</v>
      </c>
      <c r="J310" s="744">
        <f t="shared" si="53"/>
        <v>4200</v>
      </c>
      <c r="K310" s="744">
        <f t="shared" si="53"/>
        <v>5124</v>
      </c>
      <c r="L310" s="744">
        <f t="shared" si="53"/>
        <v>3654</v>
      </c>
      <c r="M310" s="744">
        <f t="shared" si="53"/>
        <v>4410</v>
      </c>
      <c r="N310" s="744">
        <f t="shared" si="53"/>
        <v>3486</v>
      </c>
      <c r="O310" s="744">
        <f t="shared" si="53"/>
        <v>3990</v>
      </c>
      <c r="P310" s="744">
        <f t="shared" si="53"/>
        <v>2730</v>
      </c>
      <c r="Q310" s="744">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50"/>
        <v>YYWFWb</v>
      </c>
      <c r="H311" s="700">
        <v>4000</v>
      </c>
      <c r="I311" s="744">
        <f t="shared" si="53"/>
        <v>4800</v>
      </c>
      <c r="J311" s="744">
        <f t="shared" si="53"/>
        <v>4000</v>
      </c>
      <c r="K311" s="744">
        <f t="shared" si="53"/>
        <v>4880</v>
      </c>
      <c r="L311" s="744">
        <f t="shared" si="53"/>
        <v>3480</v>
      </c>
      <c r="M311" s="744">
        <f t="shared" si="53"/>
        <v>4200</v>
      </c>
      <c r="N311" s="744">
        <f t="shared" si="53"/>
        <v>3320</v>
      </c>
      <c r="O311" s="744">
        <f t="shared" si="53"/>
        <v>3800</v>
      </c>
      <c r="P311" s="744">
        <f t="shared" si="53"/>
        <v>2600</v>
      </c>
      <c r="Q311" s="744">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ref="G312:G343" si="54">_xlfn.CONCAT(H242:M242)</f>
        <v>YYWFWbd</v>
      </c>
      <c r="H312" s="700">
        <v>4000</v>
      </c>
      <c r="I312" s="744">
        <f t="shared" si="53"/>
        <v>4800</v>
      </c>
      <c r="J312" s="744">
        <f t="shared" si="53"/>
        <v>4000</v>
      </c>
      <c r="K312" s="744">
        <f t="shared" si="53"/>
        <v>4880</v>
      </c>
      <c r="L312" s="744">
        <f t="shared" si="53"/>
        <v>3480</v>
      </c>
      <c r="M312" s="744">
        <f t="shared" si="53"/>
        <v>4200</v>
      </c>
      <c r="N312" s="744">
        <f t="shared" si="53"/>
        <v>3320</v>
      </c>
      <c r="O312" s="744">
        <f t="shared" si="53"/>
        <v>3800</v>
      </c>
      <c r="P312" s="744">
        <f t="shared" si="53"/>
        <v>2600</v>
      </c>
      <c r="Q312" s="744">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c r="I313" s="27"/>
      <c r="J313" s="27"/>
      <c r="K313" s="27"/>
      <c r="N313" s="505"/>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c r="I314" s="27"/>
      <c r="J314" s="27"/>
      <c r="K314" s="27"/>
      <c r="N314" s="505"/>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c r="I315" s="27"/>
      <c r="J315" s="27"/>
      <c r="K315" s="27"/>
      <c r="N315" s="505"/>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c r="I316" s="27"/>
      <c r="J316" s="27"/>
      <c r="K316" s="27"/>
      <c r="N316" s="505"/>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c r="I317" s="27"/>
      <c r="J317" s="27"/>
      <c r="K317" s="27"/>
      <c r="N317" s="505"/>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c r="I318" s="27"/>
      <c r="J318" s="27"/>
      <c r="K318" s="27"/>
      <c r="N318" s="505"/>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506"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506"/>
      <c r="H320" t="s">
        <v>1126</v>
      </c>
      <c r="I320" s="742">
        <v>0.85</v>
      </c>
      <c r="J320" s="742">
        <v>0.85</v>
      </c>
      <c r="K320" s="742">
        <v>0.85</v>
      </c>
      <c r="L320" s="742">
        <v>0.85</v>
      </c>
      <c r="M320" s="742">
        <v>1</v>
      </c>
      <c r="N320" s="742">
        <v>1</v>
      </c>
      <c r="O320" s="742">
        <v>1</v>
      </c>
      <c r="P320" s="742">
        <v>1</v>
      </c>
      <c r="Q320" s="742">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506"/>
      <c r="I321" s="27"/>
      <c r="J321" s="27"/>
      <c r="K321" s="27"/>
      <c r="N321" s="505"/>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ref="G324:G355" si="55">_xlfn.CONCAT(H178:M178)</f>
        <v>AAAA2A1a</v>
      </c>
      <c r="H324" s="232">
        <v>0</v>
      </c>
      <c r="I324" s="232">
        <v>0</v>
      </c>
      <c r="J324" s="705">
        <f>$H324*HLOOKUP(J$322,$I$319:$Q$320,2)</f>
        <v>0</v>
      </c>
      <c r="K324" s="726">
        <f>$I324</f>
        <v>0</v>
      </c>
      <c r="L324" s="705">
        <f>$H324*HLOOKUP(L$322,$I$319:$Q$320,2)</f>
        <v>0</v>
      </c>
      <c r="M324" s="726">
        <f>$I324</f>
        <v>0</v>
      </c>
      <c r="N324" s="705">
        <f>$H324*HLOOKUP(N$322,$I$319:$Q$320,2)</f>
        <v>0</v>
      </c>
      <c r="O324" s="726">
        <f>$I324</f>
        <v>0</v>
      </c>
      <c r="P324" s="705">
        <f>$H324*HLOOKUP(P$322,$I$319:$Q$320,2)</f>
        <v>0</v>
      </c>
      <c r="Q324" s="726">
        <f>$I324</f>
        <v>0</v>
      </c>
      <c r="R324" s="705">
        <f>$H324*HLOOKUP(R$322,$I$319:$Q$320,2)</f>
        <v>0</v>
      </c>
      <c r="S324" s="726">
        <f>$I324</f>
        <v>0</v>
      </c>
      <c r="T324" s="705">
        <f>$H324*HLOOKUP(T$322,$I$319:$Q$320,2)</f>
        <v>0</v>
      </c>
      <c r="U324" s="726">
        <f>$I324</f>
        <v>0</v>
      </c>
      <c r="V324" s="705">
        <f>$H324*HLOOKUP(V$322,$I$319:$Q$320,2)</f>
        <v>0</v>
      </c>
      <c r="W324" s="726">
        <f>$I324</f>
        <v>0</v>
      </c>
      <c r="X324" s="705">
        <f>$H324*HLOOKUP(X$322,$I$319:$Q$320,2)</f>
        <v>0</v>
      </c>
      <c r="Y324" s="726">
        <f>$I324</f>
        <v>0</v>
      </c>
      <c r="Z324" s="705">
        <f>$H324*HLOOKUP(Z$322,$I$319:$Q$320,2)</f>
        <v>0</v>
      </c>
      <c r="AA324" s="726">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55"/>
        <v>GGGGAg1a2</v>
      </c>
      <c r="H325" s="232">
        <v>0</v>
      </c>
      <c r="I325" s="232">
        <v>0</v>
      </c>
      <c r="J325" s="705">
        <f t="shared" ref="J325:J333" si="56">$H325*HLOOKUP(J$322,$I$319:$Q$320,2)</f>
        <v>0</v>
      </c>
      <c r="K325" s="726">
        <f t="shared" ref="K325:K333" si="57">$I325</f>
        <v>0</v>
      </c>
      <c r="L325" s="705">
        <f t="shared" ref="L325:L333" si="58">$H325*HLOOKUP(L$322,$I$319:$Q$320,2)</f>
        <v>0</v>
      </c>
      <c r="M325" s="726">
        <f t="shared" ref="M325:M333" si="59">$I325</f>
        <v>0</v>
      </c>
      <c r="N325" s="705">
        <f t="shared" ref="N325:N333" si="60">$H325*HLOOKUP(N$322,$I$319:$Q$320,2)</f>
        <v>0</v>
      </c>
      <c r="O325" s="726">
        <f t="shared" ref="O325:O333" si="61">$I325</f>
        <v>0</v>
      </c>
      <c r="P325" s="705">
        <f t="shared" ref="P325:P333" si="62">$H325*HLOOKUP(P$322,$I$319:$Q$320,2)</f>
        <v>0</v>
      </c>
      <c r="Q325" s="726">
        <f t="shared" ref="Q325:Q333" si="63">$I325</f>
        <v>0</v>
      </c>
      <c r="R325" s="705">
        <f t="shared" ref="R325:R333" si="64">$H325*HLOOKUP(R$322,$I$319:$Q$320,2)</f>
        <v>0</v>
      </c>
      <c r="S325" s="726">
        <f t="shared" ref="S325:S333" si="65">$I325</f>
        <v>0</v>
      </c>
      <c r="T325" s="705">
        <f t="shared" ref="T325:T333" si="66">$H325*HLOOKUP(T$322,$I$319:$Q$320,2)</f>
        <v>0</v>
      </c>
      <c r="U325" s="726">
        <f t="shared" ref="U325:U333" si="67">$I325</f>
        <v>0</v>
      </c>
      <c r="V325" s="705">
        <f t="shared" ref="V325:V333" si="68">$H325*HLOOKUP(V$322,$I$319:$Q$320,2)</f>
        <v>0</v>
      </c>
      <c r="W325" s="726">
        <f t="shared" ref="W325:W333" si="69">$I325</f>
        <v>0</v>
      </c>
      <c r="X325" s="705">
        <f t="shared" ref="X325:X333" si="70">$H325*HLOOKUP(X$322,$I$319:$Q$320,2)</f>
        <v>0</v>
      </c>
      <c r="Y325" s="726">
        <f t="shared" ref="Y325:Y333" si="71">$I325</f>
        <v>0</v>
      </c>
      <c r="Z325" s="705">
        <f t="shared" ref="Z325:Z333" si="72">$H325*HLOOKUP(Z$322,$I$319:$Q$320,2)</f>
        <v>0</v>
      </c>
      <c r="AA325" s="726">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55"/>
        <v>GGGGSg1a2</v>
      </c>
      <c r="H326" s="232">
        <v>0</v>
      </c>
      <c r="I326" s="232">
        <v>0</v>
      </c>
      <c r="J326" s="705">
        <f t="shared" si="56"/>
        <v>0</v>
      </c>
      <c r="K326" s="726">
        <f t="shared" si="57"/>
        <v>0</v>
      </c>
      <c r="L326" s="705">
        <f t="shared" si="58"/>
        <v>0</v>
      </c>
      <c r="M326" s="726">
        <f t="shared" si="59"/>
        <v>0</v>
      </c>
      <c r="N326" s="705">
        <f t="shared" si="60"/>
        <v>0</v>
      </c>
      <c r="O326" s="726">
        <f t="shared" si="61"/>
        <v>0</v>
      </c>
      <c r="P326" s="705">
        <f t="shared" si="62"/>
        <v>0</v>
      </c>
      <c r="Q326" s="726">
        <f t="shared" si="63"/>
        <v>0</v>
      </c>
      <c r="R326" s="705">
        <f t="shared" si="64"/>
        <v>0</v>
      </c>
      <c r="S326" s="726">
        <f t="shared" si="65"/>
        <v>0</v>
      </c>
      <c r="T326" s="705">
        <f t="shared" si="66"/>
        <v>0</v>
      </c>
      <c r="U326" s="726">
        <f t="shared" si="67"/>
        <v>0</v>
      </c>
      <c r="V326" s="705">
        <f t="shared" si="68"/>
        <v>0</v>
      </c>
      <c r="W326" s="726">
        <f t="shared" si="69"/>
        <v>0</v>
      </c>
      <c r="X326" s="705">
        <f t="shared" si="70"/>
        <v>0</v>
      </c>
      <c r="Y326" s="726">
        <f t="shared" si="71"/>
        <v>0</v>
      </c>
      <c r="Z326" s="705">
        <f t="shared" si="72"/>
        <v>0</v>
      </c>
      <c r="AA326" s="726">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55"/>
        <v>GGGAg2Na2</v>
      </c>
      <c r="H327" s="232">
        <v>0</v>
      </c>
      <c r="I327" s="232">
        <v>0</v>
      </c>
      <c r="J327" s="705">
        <f t="shared" si="56"/>
        <v>0</v>
      </c>
      <c r="K327" s="726">
        <f t="shared" si="57"/>
        <v>0</v>
      </c>
      <c r="L327" s="705">
        <f t="shared" si="58"/>
        <v>0</v>
      </c>
      <c r="M327" s="726">
        <f t="shared" si="59"/>
        <v>0</v>
      </c>
      <c r="N327" s="705">
        <f t="shared" si="60"/>
        <v>0</v>
      </c>
      <c r="O327" s="726">
        <f t="shared" si="61"/>
        <v>0</v>
      </c>
      <c r="P327" s="705">
        <f t="shared" si="62"/>
        <v>0</v>
      </c>
      <c r="Q327" s="726">
        <f t="shared" si="63"/>
        <v>0</v>
      </c>
      <c r="R327" s="705">
        <f t="shared" si="64"/>
        <v>0</v>
      </c>
      <c r="S327" s="726">
        <f t="shared" si="65"/>
        <v>0</v>
      </c>
      <c r="T327" s="705">
        <f t="shared" si="66"/>
        <v>0</v>
      </c>
      <c r="U327" s="726">
        <f t="shared" si="67"/>
        <v>0</v>
      </c>
      <c r="V327" s="705">
        <f t="shared" si="68"/>
        <v>0</v>
      </c>
      <c r="W327" s="726">
        <f t="shared" si="69"/>
        <v>0</v>
      </c>
      <c r="X327" s="705">
        <f t="shared" si="70"/>
        <v>0</v>
      </c>
      <c r="Y327" s="726">
        <f t="shared" si="71"/>
        <v>0</v>
      </c>
      <c r="Z327" s="705">
        <f t="shared" si="72"/>
        <v>0</v>
      </c>
      <c r="AA327" s="726">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55"/>
        <v>GGGAg2Ea2</v>
      </c>
      <c r="H328" s="232">
        <v>0</v>
      </c>
      <c r="I328" s="232">
        <v>0</v>
      </c>
      <c r="J328" s="705">
        <f t="shared" si="56"/>
        <v>0</v>
      </c>
      <c r="K328" s="726">
        <f t="shared" si="57"/>
        <v>0</v>
      </c>
      <c r="L328" s="705">
        <f t="shared" si="58"/>
        <v>0</v>
      </c>
      <c r="M328" s="726">
        <f t="shared" si="59"/>
        <v>0</v>
      </c>
      <c r="N328" s="705">
        <f t="shared" si="60"/>
        <v>0</v>
      </c>
      <c r="O328" s="726">
        <f t="shared" si="61"/>
        <v>0</v>
      </c>
      <c r="P328" s="705">
        <f t="shared" si="62"/>
        <v>0</v>
      </c>
      <c r="Q328" s="726">
        <f t="shared" si="63"/>
        <v>0</v>
      </c>
      <c r="R328" s="705">
        <f t="shared" si="64"/>
        <v>0</v>
      </c>
      <c r="S328" s="726">
        <f t="shared" si="65"/>
        <v>0</v>
      </c>
      <c r="T328" s="705">
        <f t="shared" si="66"/>
        <v>0</v>
      </c>
      <c r="U328" s="726">
        <f t="shared" si="67"/>
        <v>0</v>
      </c>
      <c r="V328" s="705">
        <f t="shared" si="68"/>
        <v>0</v>
      </c>
      <c r="W328" s="726">
        <f t="shared" si="69"/>
        <v>0</v>
      </c>
      <c r="X328" s="705">
        <f t="shared" si="70"/>
        <v>0</v>
      </c>
      <c r="Y328" s="726">
        <f t="shared" si="71"/>
        <v>0</v>
      </c>
      <c r="Z328" s="705">
        <f t="shared" si="72"/>
        <v>0</v>
      </c>
      <c r="AA328" s="726">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55"/>
        <v>GGGAg2OFa2</v>
      </c>
      <c r="H329" s="232">
        <v>0</v>
      </c>
      <c r="I329" s="232">
        <v>0</v>
      </c>
      <c r="J329" s="705">
        <f t="shared" si="56"/>
        <v>0</v>
      </c>
      <c r="K329" s="726">
        <f t="shared" si="57"/>
        <v>0</v>
      </c>
      <c r="L329" s="705">
        <f t="shared" si="58"/>
        <v>0</v>
      </c>
      <c r="M329" s="726">
        <f t="shared" si="59"/>
        <v>0</v>
      </c>
      <c r="N329" s="705">
        <f t="shared" si="60"/>
        <v>0</v>
      </c>
      <c r="O329" s="726">
        <f t="shared" si="61"/>
        <v>0</v>
      </c>
      <c r="P329" s="705">
        <f t="shared" si="62"/>
        <v>0</v>
      </c>
      <c r="Q329" s="726">
        <f t="shared" si="63"/>
        <v>0</v>
      </c>
      <c r="R329" s="705">
        <f t="shared" si="64"/>
        <v>0</v>
      </c>
      <c r="S329" s="726">
        <f t="shared" si="65"/>
        <v>0</v>
      </c>
      <c r="T329" s="705">
        <f t="shared" si="66"/>
        <v>0</v>
      </c>
      <c r="U329" s="726">
        <f t="shared" si="67"/>
        <v>0</v>
      </c>
      <c r="V329" s="705">
        <f t="shared" si="68"/>
        <v>0</v>
      </c>
      <c r="W329" s="726">
        <f t="shared" si="69"/>
        <v>0</v>
      </c>
      <c r="X329" s="705">
        <f t="shared" si="70"/>
        <v>0</v>
      </c>
      <c r="Y329" s="726">
        <f t="shared" si="71"/>
        <v>0</v>
      </c>
      <c r="Z329" s="705">
        <f t="shared" si="72"/>
        <v>0</v>
      </c>
      <c r="AA329" s="726">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55"/>
        <v>GGGC1Na2</v>
      </c>
      <c r="H330" s="232">
        <v>0</v>
      </c>
      <c r="I330" s="232">
        <v>0</v>
      </c>
      <c r="J330" s="705">
        <f t="shared" si="56"/>
        <v>0</v>
      </c>
      <c r="K330" s="726">
        <f t="shared" si="57"/>
        <v>0</v>
      </c>
      <c r="L330" s="705">
        <f t="shared" si="58"/>
        <v>0</v>
      </c>
      <c r="M330" s="726">
        <f t="shared" si="59"/>
        <v>0</v>
      </c>
      <c r="N330" s="705">
        <f t="shared" si="60"/>
        <v>0</v>
      </c>
      <c r="O330" s="726">
        <f t="shared" si="61"/>
        <v>0</v>
      </c>
      <c r="P330" s="705">
        <f t="shared" si="62"/>
        <v>0</v>
      </c>
      <c r="Q330" s="726">
        <f t="shared" si="63"/>
        <v>0</v>
      </c>
      <c r="R330" s="705">
        <f t="shared" si="64"/>
        <v>0</v>
      </c>
      <c r="S330" s="726">
        <f t="shared" si="65"/>
        <v>0</v>
      </c>
      <c r="T330" s="705">
        <f t="shared" si="66"/>
        <v>0</v>
      </c>
      <c r="U330" s="726">
        <f t="shared" si="67"/>
        <v>0</v>
      </c>
      <c r="V330" s="705">
        <f t="shared" si="68"/>
        <v>0</v>
      </c>
      <c r="W330" s="726">
        <f t="shared" si="69"/>
        <v>0</v>
      </c>
      <c r="X330" s="705">
        <f t="shared" si="70"/>
        <v>0</v>
      </c>
      <c r="Y330" s="726">
        <f t="shared" si="71"/>
        <v>0</v>
      </c>
      <c r="Z330" s="705">
        <f t="shared" si="72"/>
        <v>0</v>
      </c>
      <c r="AA330" s="726">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55"/>
        <v>GGGC1Ea2</v>
      </c>
      <c r="H331" s="232">
        <v>0</v>
      </c>
      <c r="I331" s="232">
        <v>0</v>
      </c>
      <c r="J331" s="705">
        <f t="shared" si="56"/>
        <v>0</v>
      </c>
      <c r="K331" s="726">
        <f t="shared" si="57"/>
        <v>0</v>
      </c>
      <c r="L331" s="705">
        <f t="shared" si="58"/>
        <v>0</v>
      </c>
      <c r="M331" s="726">
        <f t="shared" si="59"/>
        <v>0</v>
      </c>
      <c r="N331" s="705">
        <f t="shared" si="60"/>
        <v>0</v>
      </c>
      <c r="O331" s="726">
        <f t="shared" si="61"/>
        <v>0</v>
      </c>
      <c r="P331" s="705">
        <f t="shared" si="62"/>
        <v>0</v>
      </c>
      <c r="Q331" s="726">
        <f t="shared" si="63"/>
        <v>0</v>
      </c>
      <c r="R331" s="705">
        <f t="shared" si="64"/>
        <v>0</v>
      </c>
      <c r="S331" s="726">
        <f t="shared" si="65"/>
        <v>0</v>
      </c>
      <c r="T331" s="705">
        <f t="shared" si="66"/>
        <v>0</v>
      </c>
      <c r="U331" s="726">
        <f t="shared" si="67"/>
        <v>0</v>
      </c>
      <c r="V331" s="705">
        <f t="shared" si="68"/>
        <v>0</v>
      </c>
      <c r="W331" s="726">
        <f t="shared" si="69"/>
        <v>0</v>
      </c>
      <c r="X331" s="705">
        <f t="shared" si="70"/>
        <v>0</v>
      </c>
      <c r="Y331" s="726">
        <f t="shared" si="71"/>
        <v>0</v>
      </c>
      <c r="Z331" s="705">
        <f t="shared" si="72"/>
        <v>0</v>
      </c>
      <c r="AA331" s="726">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55"/>
        <v>GGGC1Pa2</v>
      </c>
      <c r="H332" s="232">
        <v>0</v>
      </c>
      <c r="I332" s="232">
        <v>0</v>
      </c>
      <c r="J332" s="705">
        <f t="shared" si="56"/>
        <v>0</v>
      </c>
      <c r="K332" s="726">
        <f t="shared" si="57"/>
        <v>0</v>
      </c>
      <c r="L332" s="705">
        <f t="shared" si="58"/>
        <v>0</v>
      </c>
      <c r="M332" s="726">
        <f t="shared" si="59"/>
        <v>0</v>
      </c>
      <c r="N332" s="705">
        <f t="shared" si="60"/>
        <v>0</v>
      </c>
      <c r="O332" s="726">
        <f t="shared" si="61"/>
        <v>0</v>
      </c>
      <c r="P332" s="705">
        <f t="shared" si="62"/>
        <v>0</v>
      </c>
      <c r="Q332" s="726">
        <f t="shared" si="63"/>
        <v>0</v>
      </c>
      <c r="R332" s="705">
        <f t="shared" si="64"/>
        <v>0</v>
      </c>
      <c r="S332" s="726">
        <f t="shared" si="65"/>
        <v>0</v>
      </c>
      <c r="T332" s="705">
        <f t="shared" si="66"/>
        <v>0</v>
      </c>
      <c r="U332" s="726">
        <f t="shared" si="67"/>
        <v>0</v>
      </c>
      <c r="V332" s="705">
        <f t="shared" si="68"/>
        <v>0</v>
      </c>
      <c r="W332" s="726">
        <f t="shared" si="69"/>
        <v>0</v>
      </c>
      <c r="X332" s="705">
        <f t="shared" si="70"/>
        <v>0</v>
      </c>
      <c r="Y332" s="726">
        <f t="shared" si="71"/>
        <v>0</v>
      </c>
      <c r="Z332" s="705">
        <f t="shared" si="72"/>
        <v>0</v>
      </c>
      <c r="AA332" s="726">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55"/>
        <v>GGGC1OFa2</v>
      </c>
      <c r="H333" s="232">
        <v>0</v>
      </c>
      <c r="I333" s="232">
        <v>0</v>
      </c>
      <c r="J333" s="705">
        <f t="shared" si="56"/>
        <v>0</v>
      </c>
      <c r="K333" s="726">
        <f t="shared" si="57"/>
        <v>0</v>
      </c>
      <c r="L333" s="705">
        <f t="shared" si="58"/>
        <v>0</v>
      </c>
      <c r="M333" s="726">
        <f t="shared" si="59"/>
        <v>0</v>
      </c>
      <c r="N333" s="705">
        <f t="shared" si="60"/>
        <v>0</v>
      </c>
      <c r="O333" s="726">
        <f t="shared" si="61"/>
        <v>0</v>
      </c>
      <c r="P333" s="705">
        <f t="shared" si="62"/>
        <v>0</v>
      </c>
      <c r="Q333" s="726">
        <f t="shared" si="63"/>
        <v>0</v>
      </c>
      <c r="R333" s="705">
        <f t="shared" si="64"/>
        <v>0</v>
      </c>
      <c r="S333" s="726">
        <f t="shared" si="65"/>
        <v>0</v>
      </c>
      <c r="T333" s="705">
        <f t="shared" si="66"/>
        <v>0</v>
      </c>
      <c r="U333" s="726">
        <f t="shared" si="67"/>
        <v>0</v>
      </c>
      <c r="V333" s="705">
        <f t="shared" si="68"/>
        <v>0</v>
      </c>
      <c r="W333" s="726">
        <f t="shared" si="69"/>
        <v>0</v>
      </c>
      <c r="X333" s="705">
        <f t="shared" si="70"/>
        <v>0</v>
      </c>
      <c r="Y333" s="726">
        <f t="shared" si="71"/>
        <v>0</v>
      </c>
      <c r="Z333" s="705">
        <f t="shared" si="72"/>
        <v>0</v>
      </c>
      <c r="AA333" s="726">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55"/>
        <v>SPSPSPSPSPsp</v>
      </c>
      <c r="H334" s="232">
        <v>0</v>
      </c>
      <c r="I334" s="232">
        <v>0</v>
      </c>
      <c r="J334" s="705">
        <f>$H334*HLOOKUP(J$322,$I$319:$Q$320,2)</f>
        <v>0</v>
      </c>
      <c r="K334" s="726">
        <f>$I334</f>
        <v>0</v>
      </c>
      <c r="L334" s="705">
        <f>$H334*HLOOKUP(L$322,$I$319:$Q$320,2)</f>
        <v>0</v>
      </c>
      <c r="M334" s="726">
        <f>$I334</f>
        <v>0</v>
      </c>
      <c r="N334" s="705">
        <f>$H334*HLOOKUP(N$322,$I$319:$Q$320,2)</f>
        <v>0</v>
      </c>
      <c r="O334" s="726">
        <f>$I334</f>
        <v>0</v>
      </c>
      <c r="P334" s="705">
        <f>$H334*HLOOKUP(P$322,$I$319:$Q$320,2)</f>
        <v>0</v>
      </c>
      <c r="Q334" s="726">
        <f>$I334</f>
        <v>0</v>
      </c>
      <c r="R334" s="705">
        <f>$H334*HLOOKUP(R$322,$I$319:$Q$320,2)</f>
        <v>0</v>
      </c>
      <c r="S334" s="726">
        <f>$I334</f>
        <v>0</v>
      </c>
      <c r="T334" s="705">
        <f>$H334*HLOOKUP(T$322,$I$319:$Q$320,2)</f>
        <v>0</v>
      </c>
      <c r="U334" s="726">
        <f>$I334</f>
        <v>0</v>
      </c>
      <c r="V334" s="705">
        <f>$H334*HLOOKUP(V$322,$I$319:$Q$320,2)</f>
        <v>0</v>
      </c>
      <c r="W334" s="726">
        <f>$I334</f>
        <v>0</v>
      </c>
      <c r="X334" s="705">
        <f>$H334*HLOOKUP(X$322,$I$319:$Q$320,2)</f>
        <v>0</v>
      </c>
      <c r="Y334" s="726">
        <f>$I334</f>
        <v>0</v>
      </c>
      <c r="Z334" s="705">
        <f>$H334*HLOOKUP(Z$322,$I$319:$Q$320,2)</f>
        <v>0</v>
      </c>
      <c r="AA334" s="726">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t="str">
        <f t="shared" si="55"/>
        <v>ANWFWb</v>
      </c>
      <c r="H335" s="880">
        <v>86.38</v>
      </c>
      <c r="I335" s="880">
        <v>13.52</v>
      </c>
      <c r="J335" s="705">
        <f t="shared" ref="J335:J355" si="74">$H335*HLOOKUP(J$322,$I$319:$Q$320,2)</f>
        <v>73.422999999999988</v>
      </c>
      <c r="K335" s="726">
        <f t="shared" ref="K335:K355" si="75">$I335</f>
        <v>13.52</v>
      </c>
      <c r="L335" s="705">
        <f t="shared" ref="L335:L355" si="76">$H335*HLOOKUP(L$322,$I$319:$Q$320,2)</f>
        <v>73.422999999999988</v>
      </c>
      <c r="M335" s="726">
        <f t="shared" ref="M335:M355" si="77">$I335</f>
        <v>13.52</v>
      </c>
      <c r="N335" s="705">
        <f t="shared" ref="N335:N355" si="78">$H335*HLOOKUP(N$322,$I$319:$Q$320,2)</f>
        <v>73.422999999999988</v>
      </c>
      <c r="O335" s="726">
        <f t="shared" ref="O335:O355" si="79">$I335</f>
        <v>13.52</v>
      </c>
      <c r="P335" s="705">
        <f t="shared" ref="P335:P355" si="80">$H335*HLOOKUP(P$322,$I$319:$Q$320,2)</f>
        <v>73.422999999999988</v>
      </c>
      <c r="Q335" s="726">
        <f t="shared" ref="Q335:Q355" si="81">$I335</f>
        <v>13.52</v>
      </c>
      <c r="R335" s="705">
        <f t="shared" ref="R335:R355" si="82">$H335*HLOOKUP(R$322,$I$319:$Q$320,2)</f>
        <v>86.38</v>
      </c>
      <c r="S335" s="726">
        <f t="shared" ref="S335:S355" si="83">$I335</f>
        <v>13.52</v>
      </c>
      <c r="T335" s="705">
        <f t="shared" ref="T335:T355" si="84">$H335*HLOOKUP(T$322,$I$319:$Q$320,2)</f>
        <v>86.38</v>
      </c>
      <c r="U335" s="726">
        <f t="shared" ref="U335:U355" si="85">$I335</f>
        <v>13.52</v>
      </c>
      <c r="V335" s="705">
        <f t="shared" ref="V335:V355" si="86">$H335*HLOOKUP(V$322,$I$319:$Q$320,2)</f>
        <v>86.38</v>
      </c>
      <c r="W335" s="726">
        <f t="shared" ref="W335:W355" si="87">$I335</f>
        <v>13.52</v>
      </c>
      <c r="X335" s="705">
        <f t="shared" ref="X335:X355" si="88">$H335*HLOOKUP(X$322,$I$319:$Q$320,2)</f>
        <v>86.38</v>
      </c>
      <c r="Y335" s="726">
        <f t="shared" ref="Y335:Y355" si="89">$I335</f>
        <v>13.52</v>
      </c>
      <c r="Z335" s="705">
        <f t="shared" ref="Z335:Z355" si="90">$H335*HLOOKUP(Z$322,$I$319:$Q$320,2)</f>
        <v>86.38</v>
      </c>
      <c r="AA335" s="726">
        <f t="shared" ref="AA335:AA355" si="91">$I335</f>
        <v>13.52</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27" t="str">
        <f t="shared" si="55"/>
        <v>ANWFWbd</v>
      </c>
      <c r="H336" s="743">
        <f>H335*1.2</f>
        <v>103.65599999999999</v>
      </c>
      <c r="I336" s="743">
        <f>I335*1.2</f>
        <v>16.224</v>
      </c>
      <c r="J336" s="705">
        <f t="shared" si="74"/>
        <v>88.107599999999991</v>
      </c>
      <c r="K336" s="726">
        <f t="shared" si="75"/>
        <v>16.224</v>
      </c>
      <c r="L336" s="705">
        <f t="shared" si="76"/>
        <v>88.107599999999991</v>
      </c>
      <c r="M336" s="726">
        <f t="shared" si="77"/>
        <v>16.224</v>
      </c>
      <c r="N336" s="705">
        <f t="shared" si="78"/>
        <v>88.107599999999991</v>
      </c>
      <c r="O336" s="726">
        <f t="shared" si="79"/>
        <v>16.224</v>
      </c>
      <c r="P336" s="705">
        <f t="shared" si="80"/>
        <v>88.107599999999991</v>
      </c>
      <c r="Q336" s="726">
        <f t="shared" si="81"/>
        <v>16.224</v>
      </c>
      <c r="R336" s="705">
        <f t="shared" si="82"/>
        <v>103.65599999999999</v>
      </c>
      <c r="S336" s="726">
        <f t="shared" si="83"/>
        <v>16.224</v>
      </c>
      <c r="T336" s="705">
        <f t="shared" si="84"/>
        <v>103.65599999999999</v>
      </c>
      <c r="U336" s="726">
        <f t="shared" si="85"/>
        <v>16.224</v>
      </c>
      <c r="V336" s="705">
        <f t="shared" si="86"/>
        <v>103.65599999999999</v>
      </c>
      <c r="W336" s="726">
        <f t="shared" si="87"/>
        <v>16.224</v>
      </c>
      <c r="X336" s="705">
        <f t="shared" si="88"/>
        <v>103.65599999999999</v>
      </c>
      <c r="Y336" s="726">
        <f t="shared" si="89"/>
        <v>16.224</v>
      </c>
      <c r="Z336" s="705">
        <f t="shared" si="90"/>
        <v>103.65599999999999</v>
      </c>
      <c r="AA336" s="726">
        <f t="shared" si="91"/>
        <v>16.224</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27" t="str">
        <f t="shared" si="55"/>
        <v>AANWFw</v>
      </c>
      <c r="H337" s="880">
        <v>105.94</v>
      </c>
      <c r="I337" s="880">
        <v>11.4</v>
      </c>
      <c r="J337" s="705">
        <f t="shared" si="74"/>
        <v>90.048999999999992</v>
      </c>
      <c r="K337" s="726">
        <f t="shared" si="75"/>
        <v>11.4</v>
      </c>
      <c r="L337" s="705">
        <f t="shared" si="76"/>
        <v>90.048999999999992</v>
      </c>
      <c r="M337" s="726">
        <f t="shared" si="77"/>
        <v>11.4</v>
      </c>
      <c r="N337" s="705">
        <f t="shared" si="78"/>
        <v>90.048999999999992</v>
      </c>
      <c r="O337" s="726">
        <f t="shared" si="79"/>
        <v>11.4</v>
      </c>
      <c r="P337" s="705">
        <f t="shared" si="80"/>
        <v>90.048999999999992</v>
      </c>
      <c r="Q337" s="726">
        <f t="shared" si="81"/>
        <v>11.4</v>
      </c>
      <c r="R337" s="705">
        <f t="shared" si="82"/>
        <v>105.94</v>
      </c>
      <c r="S337" s="726">
        <f t="shared" si="83"/>
        <v>11.4</v>
      </c>
      <c r="T337" s="705">
        <f t="shared" si="84"/>
        <v>105.94</v>
      </c>
      <c r="U337" s="726">
        <f t="shared" si="85"/>
        <v>11.4</v>
      </c>
      <c r="V337" s="705">
        <f t="shared" si="86"/>
        <v>105.94</v>
      </c>
      <c r="W337" s="726">
        <f t="shared" si="87"/>
        <v>11.4</v>
      </c>
      <c r="X337" s="705">
        <f t="shared" si="88"/>
        <v>105.94</v>
      </c>
      <c r="Y337" s="726">
        <f t="shared" si="89"/>
        <v>11.4</v>
      </c>
      <c r="Z337" s="705">
        <f t="shared" si="90"/>
        <v>105.94</v>
      </c>
      <c r="AA337" s="726">
        <f t="shared" si="91"/>
        <v>11.4</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27" t="str">
        <f t="shared" si="55"/>
        <v>AANWFwd</v>
      </c>
      <c r="H338" s="743">
        <f>H337*1.2</f>
        <v>127.12799999999999</v>
      </c>
      <c r="I338" s="743">
        <f>I337*1.2</f>
        <v>13.68</v>
      </c>
      <c r="J338" s="705">
        <f t="shared" si="74"/>
        <v>108.05879999999999</v>
      </c>
      <c r="K338" s="726">
        <f t="shared" si="75"/>
        <v>13.68</v>
      </c>
      <c r="L338" s="705">
        <f t="shared" si="76"/>
        <v>108.05879999999999</v>
      </c>
      <c r="M338" s="726">
        <f t="shared" si="77"/>
        <v>13.68</v>
      </c>
      <c r="N338" s="705">
        <f t="shared" si="78"/>
        <v>108.05879999999999</v>
      </c>
      <c r="O338" s="726">
        <f t="shared" si="79"/>
        <v>13.68</v>
      </c>
      <c r="P338" s="705">
        <f t="shared" si="80"/>
        <v>108.05879999999999</v>
      </c>
      <c r="Q338" s="726">
        <f t="shared" si="81"/>
        <v>13.68</v>
      </c>
      <c r="R338" s="705">
        <f t="shared" si="82"/>
        <v>127.12799999999999</v>
      </c>
      <c r="S338" s="726">
        <f t="shared" si="83"/>
        <v>13.68</v>
      </c>
      <c r="T338" s="705">
        <f t="shared" si="84"/>
        <v>127.12799999999999</v>
      </c>
      <c r="U338" s="726">
        <f t="shared" si="85"/>
        <v>13.68</v>
      </c>
      <c r="V338" s="705">
        <f t="shared" si="86"/>
        <v>127.12799999999999</v>
      </c>
      <c r="W338" s="726">
        <f t="shared" si="87"/>
        <v>13.68</v>
      </c>
      <c r="X338" s="705">
        <f t="shared" si="88"/>
        <v>127.12799999999999</v>
      </c>
      <c r="Y338" s="726">
        <f t="shared" si="89"/>
        <v>13.68</v>
      </c>
      <c r="Z338" s="705">
        <f t="shared" si="90"/>
        <v>127.12799999999999</v>
      </c>
      <c r="AA338" s="726">
        <f t="shared" si="91"/>
        <v>13.68</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27" t="str">
        <f t="shared" si="55"/>
        <v>AAANWf</v>
      </c>
      <c r="H339" s="880">
        <v>189.71</v>
      </c>
      <c r="I339" s="880">
        <v>92.01</v>
      </c>
      <c r="J339" s="705">
        <f t="shared" si="74"/>
        <v>161.2535</v>
      </c>
      <c r="K339" s="726">
        <f t="shared" si="75"/>
        <v>92.01</v>
      </c>
      <c r="L339" s="705">
        <f t="shared" si="76"/>
        <v>161.2535</v>
      </c>
      <c r="M339" s="726">
        <f t="shared" si="77"/>
        <v>92.01</v>
      </c>
      <c r="N339" s="705">
        <f t="shared" si="78"/>
        <v>161.2535</v>
      </c>
      <c r="O339" s="726">
        <f t="shared" si="79"/>
        <v>92.01</v>
      </c>
      <c r="P339" s="705">
        <f t="shared" si="80"/>
        <v>161.2535</v>
      </c>
      <c r="Q339" s="726">
        <f t="shared" si="81"/>
        <v>92.01</v>
      </c>
      <c r="R339" s="705">
        <f t="shared" si="82"/>
        <v>189.71</v>
      </c>
      <c r="S339" s="726">
        <f t="shared" si="83"/>
        <v>92.01</v>
      </c>
      <c r="T339" s="705">
        <f t="shared" si="84"/>
        <v>189.71</v>
      </c>
      <c r="U339" s="726">
        <f t="shared" si="85"/>
        <v>92.01</v>
      </c>
      <c r="V339" s="705">
        <f t="shared" si="86"/>
        <v>189.71</v>
      </c>
      <c r="W339" s="726">
        <f t="shared" si="87"/>
        <v>92.01</v>
      </c>
      <c r="X339" s="705">
        <f t="shared" si="88"/>
        <v>189.71</v>
      </c>
      <c r="Y339" s="726">
        <f t="shared" si="89"/>
        <v>92.01</v>
      </c>
      <c r="Z339" s="705">
        <f t="shared" si="90"/>
        <v>189.71</v>
      </c>
      <c r="AA339" s="726">
        <f t="shared" si="91"/>
        <v>92.01</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27" t="str">
        <f t="shared" si="55"/>
        <v>YAAA2Nw</v>
      </c>
      <c r="H340" s="880">
        <v>41.04</v>
      </c>
      <c r="I340" s="880">
        <v>11.44</v>
      </c>
      <c r="J340" s="705">
        <f t="shared" si="74"/>
        <v>34.884</v>
      </c>
      <c r="K340" s="726">
        <f t="shared" si="75"/>
        <v>11.44</v>
      </c>
      <c r="L340" s="705">
        <f t="shared" si="76"/>
        <v>34.884</v>
      </c>
      <c r="M340" s="726">
        <f t="shared" si="77"/>
        <v>11.44</v>
      </c>
      <c r="N340" s="705">
        <f t="shared" si="78"/>
        <v>34.884</v>
      </c>
      <c r="O340" s="726">
        <f t="shared" si="79"/>
        <v>11.44</v>
      </c>
      <c r="P340" s="705">
        <f t="shared" si="80"/>
        <v>34.884</v>
      </c>
      <c r="Q340" s="726">
        <f t="shared" si="81"/>
        <v>11.44</v>
      </c>
      <c r="R340" s="705">
        <f t="shared" si="82"/>
        <v>41.04</v>
      </c>
      <c r="S340" s="726">
        <f t="shared" si="83"/>
        <v>11.44</v>
      </c>
      <c r="T340" s="705">
        <f t="shared" si="84"/>
        <v>41.04</v>
      </c>
      <c r="U340" s="726">
        <f t="shared" si="85"/>
        <v>11.44</v>
      </c>
      <c r="V340" s="705">
        <f t="shared" si="86"/>
        <v>41.04</v>
      </c>
      <c r="W340" s="726">
        <f t="shared" si="87"/>
        <v>11.44</v>
      </c>
      <c r="X340" s="705">
        <f t="shared" si="88"/>
        <v>41.04</v>
      </c>
      <c r="Y340" s="726">
        <f t="shared" si="89"/>
        <v>11.44</v>
      </c>
      <c r="Z340" s="705">
        <f t="shared" si="90"/>
        <v>41.04</v>
      </c>
      <c r="AA340" s="726">
        <f t="shared" si="91"/>
        <v>11.44</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27" t="str">
        <f t="shared" si="55"/>
        <v>YAAA2Nwd</v>
      </c>
      <c r="H341" s="743">
        <f>H340*1.2</f>
        <v>49.247999999999998</v>
      </c>
      <c r="I341" s="743">
        <f>I340*1.2</f>
        <v>13.728</v>
      </c>
      <c r="J341" s="705">
        <f t="shared" si="74"/>
        <v>41.860799999999998</v>
      </c>
      <c r="K341" s="726">
        <f t="shared" si="75"/>
        <v>13.728</v>
      </c>
      <c r="L341" s="705">
        <f t="shared" si="76"/>
        <v>41.860799999999998</v>
      </c>
      <c r="M341" s="726">
        <f t="shared" si="77"/>
        <v>13.728</v>
      </c>
      <c r="N341" s="705">
        <f t="shared" si="78"/>
        <v>41.860799999999998</v>
      </c>
      <c r="O341" s="726">
        <f t="shared" si="79"/>
        <v>13.728</v>
      </c>
      <c r="P341" s="705">
        <f t="shared" si="80"/>
        <v>41.860799999999998</v>
      </c>
      <c r="Q341" s="726">
        <f t="shared" si="81"/>
        <v>13.728</v>
      </c>
      <c r="R341" s="705">
        <f t="shared" si="82"/>
        <v>49.247999999999998</v>
      </c>
      <c r="S341" s="726">
        <f t="shared" si="83"/>
        <v>13.728</v>
      </c>
      <c r="T341" s="705">
        <f t="shared" si="84"/>
        <v>49.247999999999998</v>
      </c>
      <c r="U341" s="726">
        <f t="shared" si="85"/>
        <v>13.728</v>
      </c>
      <c r="V341" s="705">
        <f t="shared" si="86"/>
        <v>49.247999999999998</v>
      </c>
      <c r="W341" s="726">
        <f t="shared" si="87"/>
        <v>13.728</v>
      </c>
      <c r="X341" s="705">
        <f t="shared" si="88"/>
        <v>49.247999999999998</v>
      </c>
      <c r="Y341" s="726">
        <f t="shared" si="89"/>
        <v>13.728</v>
      </c>
      <c r="Z341" s="705">
        <f t="shared" si="90"/>
        <v>49.247999999999998</v>
      </c>
      <c r="AA341" s="726">
        <f t="shared" si="91"/>
        <v>13.728</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tr">
        <f t="shared" si="55"/>
        <v>YYAA2A1z</v>
      </c>
      <c r="H342" s="880">
        <v>69.459999999999994</v>
      </c>
      <c r="I342" s="880">
        <v>0</v>
      </c>
      <c r="J342" s="705">
        <f t="shared" si="74"/>
        <v>59.04099999999999</v>
      </c>
      <c r="K342" s="726">
        <f t="shared" si="75"/>
        <v>0</v>
      </c>
      <c r="L342" s="705">
        <f t="shared" si="76"/>
        <v>59.04099999999999</v>
      </c>
      <c r="M342" s="726">
        <f t="shared" si="77"/>
        <v>0</v>
      </c>
      <c r="N342" s="705">
        <f t="shared" si="78"/>
        <v>59.04099999999999</v>
      </c>
      <c r="O342" s="726">
        <f t="shared" si="79"/>
        <v>0</v>
      </c>
      <c r="P342" s="705">
        <f t="shared" si="80"/>
        <v>59.04099999999999</v>
      </c>
      <c r="Q342" s="726">
        <f t="shared" si="81"/>
        <v>0</v>
      </c>
      <c r="R342" s="705">
        <f t="shared" si="82"/>
        <v>69.459999999999994</v>
      </c>
      <c r="S342" s="726">
        <f t="shared" si="83"/>
        <v>0</v>
      </c>
      <c r="T342" s="705">
        <f t="shared" si="84"/>
        <v>69.459999999999994</v>
      </c>
      <c r="U342" s="726">
        <f t="shared" si="85"/>
        <v>0</v>
      </c>
      <c r="V342" s="705">
        <f t="shared" si="86"/>
        <v>69.459999999999994</v>
      </c>
      <c r="W342" s="726">
        <f t="shared" si="87"/>
        <v>0</v>
      </c>
      <c r="X342" s="705">
        <f t="shared" si="88"/>
        <v>69.459999999999994</v>
      </c>
      <c r="Y342" s="726">
        <f t="shared" si="89"/>
        <v>0</v>
      </c>
      <c r="Z342" s="705">
        <f t="shared" si="90"/>
        <v>69.459999999999994</v>
      </c>
      <c r="AA342" s="726">
        <f t="shared" si="91"/>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5" outlineLevel="1" x14ac:dyDescent="0.25">
      <c r="A343" s="7"/>
      <c r="B343" s="8"/>
      <c r="C343" s="18"/>
      <c r="D343" s="18"/>
      <c r="E343" s="18"/>
      <c r="F343" s="27"/>
      <c r="G343" s="27" t="str">
        <f t="shared" si="55"/>
        <v>YYBA2A1a</v>
      </c>
      <c r="H343" s="232">
        <v>0</v>
      </c>
      <c r="I343" s="232">
        <v>0</v>
      </c>
      <c r="J343" s="705">
        <f t="shared" si="74"/>
        <v>0</v>
      </c>
      <c r="K343" s="726">
        <f t="shared" si="75"/>
        <v>0</v>
      </c>
      <c r="L343" s="705">
        <f t="shared" si="76"/>
        <v>0</v>
      </c>
      <c r="M343" s="726">
        <f t="shared" si="77"/>
        <v>0</v>
      </c>
      <c r="N343" s="705">
        <f t="shared" si="78"/>
        <v>0</v>
      </c>
      <c r="O343" s="726">
        <f t="shared" si="79"/>
        <v>0</v>
      </c>
      <c r="P343" s="705">
        <f t="shared" si="80"/>
        <v>0</v>
      </c>
      <c r="Q343" s="726">
        <f t="shared" si="81"/>
        <v>0</v>
      </c>
      <c r="R343" s="705">
        <f t="shared" si="82"/>
        <v>0</v>
      </c>
      <c r="S343" s="726">
        <f t="shared" si="83"/>
        <v>0</v>
      </c>
      <c r="T343" s="705">
        <f t="shared" si="84"/>
        <v>0</v>
      </c>
      <c r="U343" s="726">
        <f t="shared" si="85"/>
        <v>0</v>
      </c>
      <c r="V343" s="705">
        <f t="shared" si="86"/>
        <v>0</v>
      </c>
      <c r="W343" s="726">
        <f t="shared" si="87"/>
        <v>0</v>
      </c>
      <c r="X343" s="705">
        <f t="shared" si="88"/>
        <v>0</v>
      </c>
      <c r="Y343" s="726">
        <f t="shared" si="89"/>
        <v>0</v>
      </c>
      <c r="Z343" s="705">
        <f t="shared" si="90"/>
        <v>0</v>
      </c>
      <c r="AA343" s="726">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5" outlineLevel="1" x14ac:dyDescent="0.25">
      <c r="A344" s="7"/>
      <c r="B344" s="8"/>
      <c r="C344" s="18"/>
      <c r="D344" s="18"/>
      <c r="E344" s="18"/>
      <c r="F344" s="27"/>
      <c r="G344" s="27" t="str">
        <f t="shared" si="55"/>
        <v>YYWBA1a</v>
      </c>
      <c r="H344" s="232">
        <v>0</v>
      </c>
      <c r="I344" s="232">
        <v>0</v>
      </c>
      <c r="J344" s="705">
        <f t="shared" si="74"/>
        <v>0</v>
      </c>
      <c r="K344" s="726">
        <f t="shared" si="75"/>
        <v>0</v>
      </c>
      <c r="L344" s="705">
        <f t="shared" si="76"/>
        <v>0</v>
      </c>
      <c r="M344" s="726">
        <f t="shared" si="77"/>
        <v>0</v>
      </c>
      <c r="N344" s="705">
        <f t="shared" si="78"/>
        <v>0</v>
      </c>
      <c r="O344" s="726">
        <f t="shared" si="79"/>
        <v>0</v>
      </c>
      <c r="P344" s="705">
        <f t="shared" si="80"/>
        <v>0</v>
      </c>
      <c r="Q344" s="726">
        <f t="shared" si="81"/>
        <v>0</v>
      </c>
      <c r="R344" s="705">
        <f t="shared" si="82"/>
        <v>0</v>
      </c>
      <c r="S344" s="726">
        <f t="shared" si="83"/>
        <v>0</v>
      </c>
      <c r="T344" s="705">
        <f t="shared" si="84"/>
        <v>0</v>
      </c>
      <c r="U344" s="726">
        <f t="shared" si="85"/>
        <v>0</v>
      </c>
      <c r="V344" s="705">
        <f t="shared" si="86"/>
        <v>0</v>
      </c>
      <c r="W344" s="726">
        <f t="shared" si="87"/>
        <v>0</v>
      </c>
      <c r="X344" s="705">
        <f t="shared" si="88"/>
        <v>0</v>
      </c>
      <c r="Y344" s="726">
        <f t="shared" si="89"/>
        <v>0</v>
      </c>
      <c r="Z344" s="705">
        <f t="shared" si="90"/>
        <v>0</v>
      </c>
      <c r="AA344" s="726">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5" outlineLevel="1" x14ac:dyDescent="0.25">
      <c r="A345" s="7"/>
      <c r="B345" s="8"/>
      <c r="C345" s="18"/>
      <c r="D345" s="18"/>
      <c r="E345" s="18"/>
      <c r="F345" s="27"/>
      <c r="G345" s="27" t="str">
        <f t="shared" si="55"/>
        <v>YYFWBa</v>
      </c>
      <c r="H345" s="232">
        <v>0</v>
      </c>
      <c r="I345" s="232">
        <v>0</v>
      </c>
      <c r="J345" s="705">
        <f t="shared" si="74"/>
        <v>0</v>
      </c>
      <c r="K345" s="726">
        <f t="shared" si="75"/>
        <v>0</v>
      </c>
      <c r="L345" s="705">
        <f t="shared" si="76"/>
        <v>0</v>
      </c>
      <c r="M345" s="726">
        <f t="shared" si="77"/>
        <v>0</v>
      </c>
      <c r="N345" s="705">
        <f t="shared" si="78"/>
        <v>0</v>
      </c>
      <c r="O345" s="726">
        <f t="shared" si="79"/>
        <v>0</v>
      </c>
      <c r="P345" s="705">
        <f t="shared" si="80"/>
        <v>0</v>
      </c>
      <c r="Q345" s="726">
        <f t="shared" si="81"/>
        <v>0</v>
      </c>
      <c r="R345" s="705">
        <f t="shared" si="82"/>
        <v>0</v>
      </c>
      <c r="S345" s="726">
        <f t="shared" si="83"/>
        <v>0</v>
      </c>
      <c r="T345" s="705">
        <f t="shared" si="84"/>
        <v>0</v>
      </c>
      <c r="U345" s="726">
        <f t="shared" si="85"/>
        <v>0</v>
      </c>
      <c r="V345" s="705">
        <f t="shared" si="86"/>
        <v>0</v>
      </c>
      <c r="W345" s="726">
        <f t="shared" si="87"/>
        <v>0</v>
      </c>
      <c r="X345" s="705">
        <f t="shared" si="88"/>
        <v>0</v>
      </c>
      <c r="Y345" s="726">
        <f t="shared" si="89"/>
        <v>0</v>
      </c>
      <c r="Z345" s="705">
        <f t="shared" si="90"/>
        <v>0</v>
      </c>
      <c r="AA345" s="726">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5" outlineLevel="1" x14ac:dyDescent="0.25">
      <c r="A346" s="7"/>
      <c r="B346" s="8"/>
      <c r="C346" s="18"/>
      <c r="D346" s="18"/>
      <c r="E346" s="18"/>
      <c r="F346" s="27"/>
      <c r="G346" s="27" t="str">
        <f t="shared" si="55"/>
        <v>AAANBo</v>
      </c>
      <c r="H346" s="880">
        <v>47.13</v>
      </c>
      <c r="I346" s="880">
        <v>11.44</v>
      </c>
      <c r="J346" s="705">
        <f t="shared" si="74"/>
        <v>40.060500000000005</v>
      </c>
      <c r="K346" s="726">
        <f t="shared" si="75"/>
        <v>11.44</v>
      </c>
      <c r="L346" s="705">
        <f t="shared" si="76"/>
        <v>40.060500000000005</v>
      </c>
      <c r="M346" s="726">
        <f t="shared" si="77"/>
        <v>11.44</v>
      </c>
      <c r="N346" s="705">
        <f t="shared" si="78"/>
        <v>40.060500000000005</v>
      </c>
      <c r="O346" s="726">
        <f t="shared" si="79"/>
        <v>11.44</v>
      </c>
      <c r="P346" s="705">
        <f t="shared" si="80"/>
        <v>40.060500000000005</v>
      </c>
      <c r="Q346" s="726">
        <f t="shared" si="81"/>
        <v>11.44</v>
      </c>
      <c r="R346" s="705">
        <f t="shared" si="82"/>
        <v>47.13</v>
      </c>
      <c r="S346" s="726">
        <f t="shared" si="83"/>
        <v>11.44</v>
      </c>
      <c r="T346" s="705">
        <f t="shared" si="84"/>
        <v>47.13</v>
      </c>
      <c r="U346" s="726">
        <f t="shared" si="85"/>
        <v>11.44</v>
      </c>
      <c r="V346" s="705">
        <f t="shared" si="86"/>
        <v>47.13</v>
      </c>
      <c r="W346" s="726">
        <f t="shared" si="87"/>
        <v>11.44</v>
      </c>
      <c r="X346" s="705">
        <f t="shared" si="88"/>
        <v>47.13</v>
      </c>
      <c r="Y346" s="726">
        <f t="shared" si="89"/>
        <v>11.44</v>
      </c>
      <c r="Z346" s="705">
        <f t="shared" si="90"/>
        <v>47.13</v>
      </c>
      <c r="AA346" s="726">
        <f t="shared" si="91"/>
        <v>11.44</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5" outlineLevel="1" x14ac:dyDescent="0.25">
      <c r="A347" s="7"/>
      <c r="B347" s="8"/>
      <c r="C347" s="18"/>
      <c r="D347" s="18"/>
      <c r="E347" s="18"/>
      <c r="F347" s="27"/>
      <c r="G347" s="27" t="str">
        <f t="shared" si="55"/>
        <v>AAANBod</v>
      </c>
      <c r="H347" s="743">
        <f>H346*1.2</f>
        <v>56.556000000000004</v>
      </c>
      <c r="I347" s="743">
        <f>I346*1.2</f>
        <v>13.728</v>
      </c>
      <c r="J347" s="705">
        <f t="shared" si="74"/>
        <v>48.072600000000001</v>
      </c>
      <c r="K347" s="726">
        <f t="shared" si="75"/>
        <v>13.728</v>
      </c>
      <c r="L347" s="705">
        <f t="shared" si="76"/>
        <v>48.072600000000001</v>
      </c>
      <c r="M347" s="726">
        <f t="shared" si="77"/>
        <v>13.728</v>
      </c>
      <c r="N347" s="705">
        <f t="shared" si="78"/>
        <v>48.072600000000001</v>
      </c>
      <c r="O347" s="726">
        <f t="shared" si="79"/>
        <v>13.728</v>
      </c>
      <c r="P347" s="705">
        <f t="shared" si="80"/>
        <v>48.072600000000001</v>
      </c>
      <c r="Q347" s="726">
        <f t="shared" si="81"/>
        <v>13.728</v>
      </c>
      <c r="R347" s="705">
        <f t="shared" si="82"/>
        <v>56.556000000000004</v>
      </c>
      <c r="S347" s="726">
        <f t="shared" si="83"/>
        <v>13.728</v>
      </c>
      <c r="T347" s="705">
        <f t="shared" si="84"/>
        <v>56.556000000000004</v>
      </c>
      <c r="U347" s="726">
        <f t="shared" si="85"/>
        <v>13.728</v>
      </c>
      <c r="V347" s="705">
        <f t="shared" si="86"/>
        <v>56.556000000000004</v>
      </c>
      <c r="W347" s="726">
        <f t="shared" si="87"/>
        <v>13.728</v>
      </c>
      <c r="X347" s="705">
        <f t="shared" si="88"/>
        <v>56.556000000000004</v>
      </c>
      <c r="Y347" s="726">
        <f t="shared" si="89"/>
        <v>13.728</v>
      </c>
      <c r="Z347" s="705">
        <f t="shared" si="90"/>
        <v>56.556000000000004</v>
      </c>
      <c r="AA347" s="726">
        <f t="shared" si="91"/>
        <v>13.728</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5" outlineLevel="1" x14ac:dyDescent="0.25">
      <c r="A348" s="7"/>
      <c r="B348" s="8"/>
      <c r="C348" s="18"/>
      <c r="D348" s="18"/>
      <c r="E348" s="18"/>
      <c r="F348" s="27"/>
      <c r="G348" s="27" t="str">
        <f t="shared" si="55"/>
        <v>AAAA2Nb</v>
      </c>
      <c r="H348" s="880">
        <v>50.83</v>
      </c>
      <c r="I348" s="880">
        <v>13.52</v>
      </c>
      <c r="J348" s="705">
        <f t="shared" si="74"/>
        <v>43.205500000000001</v>
      </c>
      <c r="K348" s="726">
        <f t="shared" si="75"/>
        <v>13.52</v>
      </c>
      <c r="L348" s="705">
        <f t="shared" si="76"/>
        <v>43.205500000000001</v>
      </c>
      <c r="M348" s="726">
        <f t="shared" si="77"/>
        <v>13.52</v>
      </c>
      <c r="N348" s="705">
        <f t="shared" si="78"/>
        <v>43.205500000000001</v>
      </c>
      <c r="O348" s="726">
        <f t="shared" si="79"/>
        <v>13.52</v>
      </c>
      <c r="P348" s="705">
        <f t="shared" si="80"/>
        <v>43.205500000000001</v>
      </c>
      <c r="Q348" s="726">
        <f t="shared" si="81"/>
        <v>13.52</v>
      </c>
      <c r="R348" s="705">
        <f t="shared" si="82"/>
        <v>50.83</v>
      </c>
      <c r="S348" s="726">
        <f t="shared" si="83"/>
        <v>13.52</v>
      </c>
      <c r="T348" s="705">
        <f t="shared" si="84"/>
        <v>50.83</v>
      </c>
      <c r="U348" s="726">
        <f t="shared" si="85"/>
        <v>13.52</v>
      </c>
      <c r="V348" s="705">
        <f t="shared" si="86"/>
        <v>50.83</v>
      </c>
      <c r="W348" s="726">
        <f t="shared" si="87"/>
        <v>13.52</v>
      </c>
      <c r="X348" s="705">
        <f t="shared" si="88"/>
        <v>50.83</v>
      </c>
      <c r="Y348" s="726">
        <f t="shared" si="89"/>
        <v>13.52</v>
      </c>
      <c r="Z348" s="705">
        <f t="shared" si="90"/>
        <v>50.83</v>
      </c>
      <c r="AA348" s="726">
        <f t="shared" si="91"/>
        <v>13.52</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5" outlineLevel="1" x14ac:dyDescent="0.25">
      <c r="A349" s="7"/>
      <c r="B349" s="8"/>
      <c r="C349" s="18"/>
      <c r="D349" s="18"/>
      <c r="E349" s="18"/>
      <c r="F349" s="27"/>
      <c r="G349" s="27" t="str">
        <f t="shared" si="55"/>
        <v>AAAA2Nbd</v>
      </c>
      <c r="H349" s="743">
        <f>H348*1.2</f>
        <v>60.995999999999995</v>
      </c>
      <c r="I349" s="743">
        <f>I348*1.2</f>
        <v>16.224</v>
      </c>
      <c r="J349" s="705">
        <f t="shared" si="74"/>
        <v>51.846599999999995</v>
      </c>
      <c r="K349" s="726">
        <f t="shared" si="75"/>
        <v>16.224</v>
      </c>
      <c r="L349" s="705">
        <f t="shared" si="76"/>
        <v>51.846599999999995</v>
      </c>
      <c r="M349" s="726">
        <f t="shared" si="77"/>
        <v>16.224</v>
      </c>
      <c r="N349" s="705">
        <f t="shared" si="78"/>
        <v>51.846599999999995</v>
      </c>
      <c r="O349" s="726">
        <f t="shared" si="79"/>
        <v>16.224</v>
      </c>
      <c r="P349" s="705">
        <f t="shared" si="80"/>
        <v>51.846599999999995</v>
      </c>
      <c r="Q349" s="726">
        <f t="shared" si="81"/>
        <v>16.224</v>
      </c>
      <c r="R349" s="705">
        <f t="shared" si="82"/>
        <v>60.995999999999995</v>
      </c>
      <c r="S349" s="726">
        <f t="shared" si="83"/>
        <v>16.224</v>
      </c>
      <c r="T349" s="705">
        <f t="shared" si="84"/>
        <v>60.995999999999995</v>
      </c>
      <c r="U349" s="726">
        <f t="shared" si="85"/>
        <v>16.224</v>
      </c>
      <c r="V349" s="705">
        <f t="shared" si="86"/>
        <v>60.995999999999995</v>
      </c>
      <c r="W349" s="726">
        <f t="shared" si="87"/>
        <v>16.224</v>
      </c>
      <c r="X349" s="705">
        <f t="shared" si="88"/>
        <v>60.995999999999995</v>
      </c>
      <c r="Y349" s="726">
        <f t="shared" si="89"/>
        <v>16.224</v>
      </c>
      <c r="Z349" s="705">
        <f t="shared" si="90"/>
        <v>60.995999999999995</v>
      </c>
      <c r="AA349" s="726">
        <f t="shared" si="91"/>
        <v>16.224</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5" outlineLevel="1" x14ac:dyDescent="0.25">
      <c r="A350" s="7"/>
      <c r="B350" s="8"/>
      <c r="C350" s="18"/>
      <c r="D350" s="18"/>
      <c r="E350" s="18"/>
      <c r="F350" s="27"/>
      <c r="G350" s="27" t="str">
        <f t="shared" si="55"/>
        <v>AAAA2A1z</v>
      </c>
      <c r="H350" s="880">
        <v>76.55</v>
      </c>
      <c r="I350" s="880">
        <v>0</v>
      </c>
      <c r="J350" s="705">
        <f t="shared" si="74"/>
        <v>65.067499999999995</v>
      </c>
      <c r="K350" s="726">
        <f t="shared" si="75"/>
        <v>0</v>
      </c>
      <c r="L350" s="705">
        <f t="shared" si="76"/>
        <v>65.067499999999995</v>
      </c>
      <c r="M350" s="726">
        <f t="shared" si="77"/>
        <v>0</v>
      </c>
      <c r="N350" s="705">
        <f t="shared" si="78"/>
        <v>65.067499999999995</v>
      </c>
      <c r="O350" s="726">
        <f t="shared" si="79"/>
        <v>0</v>
      </c>
      <c r="P350" s="705">
        <f t="shared" si="80"/>
        <v>65.067499999999995</v>
      </c>
      <c r="Q350" s="726">
        <f t="shared" si="81"/>
        <v>0</v>
      </c>
      <c r="R350" s="705">
        <f t="shared" si="82"/>
        <v>76.55</v>
      </c>
      <c r="S350" s="726">
        <f t="shared" si="83"/>
        <v>0</v>
      </c>
      <c r="T350" s="705">
        <f t="shared" si="84"/>
        <v>76.55</v>
      </c>
      <c r="U350" s="726">
        <f t="shared" si="85"/>
        <v>0</v>
      </c>
      <c r="V350" s="705">
        <f t="shared" si="86"/>
        <v>76.55</v>
      </c>
      <c r="W350" s="726">
        <f t="shared" si="87"/>
        <v>0</v>
      </c>
      <c r="X350" s="705">
        <f t="shared" si="88"/>
        <v>76.55</v>
      </c>
      <c r="Y350" s="726">
        <f t="shared" si="89"/>
        <v>0</v>
      </c>
      <c r="Z350" s="705">
        <f t="shared" si="90"/>
        <v>76.55</v>
      </c>
      <c r="AA350" s="726">
        <f t="shared" si="91"/>
        <v>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5" outlineLevel="1" x14ac:dyDescent="0.25">
      <c r="A351" s="7"/>
      <c r="B351" s="8"/>
      <c r="C351" s="18"/>
      <c r="D351" s="18"/>
      <c r="E351" s="18"/>
      <c r="F351" s="27"/>
      <c r="G351" s="27" t="str">
        <f t="shared" si="55"/>
        <v>YAAA2A1a</v>
      </c>
      <c r="H351" s="232">
        <v>0</v>
      </c>
      <c r="I351" s="232">
        <v>0</v>
      </c>
      <c r="J351" s="705">
        <f t="shared" si="74"/>
        <v>0</v>
      </c>
      <c r="K351" s="726">
        <f t="shared" si="75"/>
        <v>0</v>
      </c>
      <c r="L351" s="705">
        <f t="shared" si="76"/>
        <v>0</v>
      </c>
      <c r="M351" s="726">
        <f t="shared" si="77"/>
        <v>0</v>
      </c>
      <c r="N351" s="705">
        <f t="shared" si="78"/>
        <v>0</v>
      </c>
      <c r="O351" s="726">
        <f t="shared" si="79"/>
        <v>0</v>
      </c>
      <c r="P351" s="705">
        <f t="shared" si="80"/>
        <v>0</v>
      </c>
      <c r="Q351" s="726">
        <f t="shared" si="81"/>
        <v>0</v>
      </c>
      <c r="R351" s="705">
        <f t="shared" si="82"/>
        <v>0</v>
      </c>
      <c r="S351" s="726">
        <f t="shared" si="83"/>
        <v>0</v>
      </c>
      <c r="T351" s="705">
        <f t="shared" si="84"/>
        <v>0</v>
      </c>
      <c r="U351" s="726">
        <f t="shared" si="85"/>
        <v>0</v>
      </c>
      <c r="V351" s="705">
        <f t="shared" si="86"/>
        <v>0</v>
      </c>
      <c r="W351" s="726">
        <f t="shared" si="87"/>
        <v>0</v>
      </c>
      <c r="X351" s="705">
        <f t="shared" si="88"/>
        <v>0</v>
      </c>
      <c r="Y351" s="726">
        <f t="shared" si="89"/>
        <v>0</v>
      </c>
      <c r="Z351" s="705">
        <f t="shared" si="90"/>
        <v>0</v>
      </c>
      <c r="AA351" s="726">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5" outlineLevel="1" x14ac:dyDescent="0.25">
      <c r="A352" s="7"/>
      <c r="B352" s="8"/>
      <c r="C352" s="18"/>
      <c r="D352" s="18"/>
      <c r="E352" s="18"/>
      <c r="F352" s="27"/>
      <c r="G352" s="27" t="str">
        <f t="shared" si="55"/>
        <v>YYAA2A1a</v>
      </c>
      <c r="H352" s="232">
        <v>0</v>
      </c>
      <c r="I352" s="232">
        <v>0</v>
      </c>
      <c r="J352" s="705">
        <f t="shared" si="74"/>
        <v>0</v>
      </c>
      <c r="K352" s="726">
        <f t="shared" si="75"/>
        <v>0</v>
      </c>
      <c r="L352" s="705">
        <f t="shared" si="76"/>
        <v>0</v>
      </c>
      <c r="M352" s="726">
        <f t="shared" si="77"/>
        <v>0</v>
      </c>
      <c r="N352" s="705">
        <f t="shared" si="78"/>
        <v>0</v>
      </c>
      <c r="O352" s="726">
        <f t="shared" si="79"/>
        <v>0</v>
      </c>
      <c r="P352" s="705">
        <f t="shared" si="80"/>
        <v>0</v>
      </c>
      <c r="Q352" s="726">
        <f t="shared" si="81"/>
        <v>0</v>
      </c>
      <c r="R352" s="705">
        <f t="shared" si="82"/>
        <v>0</v>
      </c>
      <c r="S352" s="726">
        <f t="shared" si="83"/>
        <v>0</v>
      </c>
      <c r="T352" s="705">
        <f t="shared" si="84"/>
        <v>0</v>
      </c>
      <c r="U352" s="726">
        <f t="shared" si="85"/>
        <v>0</v>
      </c>
      <c r="V352" s="705">
        <f t="shared" si="86"/>
        <v>0</v>
      </c>
      <c r="W352" s="726">
        <f t="shared" si="87"/>
        <v>0</v>
      </c>
      <c r="X352" s="705">
        <f t="shared" si="88"/>
        <v>0</v>
      </c>
      <c r="Y352" s="726">
        <f t="shared" si="89"/>
        <v>0</v>
      </c>
      <c r="Z352" s="705">
        <f t="shared" si="90"/>
        <v>0</v>
      </c>
      <c r="AA352" s="726">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5" outlineLevel="1" x14ac:dyDescent="0.25">
      <c r="A353" s="7"/>
      <c r="B353" s="8"/>
      <c r="C353" s="18"/>
      <c r="D353" s="18"/>
      <c r="E353" s="18"/>
      <c r="F353" s="27"/>
      <c r="G353" s="27" t="str">
        <f t="shared" si="55"/>
        <v>YYOA2A1a</v>
      </c>
      <c r="H353" s="232">
        <v>0</v>
      </c>
      <c r="I353" s="232">
        <v>0</v>
      </c>
      <c r="J353" s="705">
        <f t="shared" si="74"/>
        <v>0</v>
      </c>
      <c r="K353" s="726">
        <f t="shared" si="75"/>
        <v>0</v>
      </c>
      <c r="L353" s="705">
        <f t="shared" si="76"/>
        <v>0</v>
      </c>
      <c r="M353" s="726">
        <f t="shared" si="77"/>
        <v>0</v>
      </c>
      <c r="N353" s="705">
        <f t="shared" si="78"/>
        <v>0</v>
      </c>
      <c r="O353" s="726">
        <f t="shared" si="79"/>
        <v>0</v>
      </c>
      <c r="P353" s="705">
        <f t="shared" si="80"/>
        <v>0</v>
      </c>
      <c r="Q353" s="726">
        <f t="shared" si="81"/>
        <v>0</v>
      </c>
      <c r="R353" s="705">
        <f t="shared" si="82"/>
        <v>0</v>
      </c>
      <c r="S353" s="726">
        <f t="shared" si="83"/>
        <v>0</v>
      </c>
      <c r="T353" s="705">
        <f t="shared" si="84"/>
        <v>0</v>
      </c>
      <c r="U353" s="726">
        <f t="shared" si="85"/>
        <v>0</v>
      </c>
      <c r="V353" s="705">
        <f t="shared" si="86"/>
        <v>0</v>
      </c>
      <c r="W353" s="726">
        <f t="shared" si="87"/>
        <v>0</v>
      </c>
      <c r="X353" s="705">
        <f t="shared" si="88"/>
        <v>0</v>
      </c>
      <c r="Y353" s="726">
        <f t="shared" si="89"/>
        <v>0</v>
      </c>
      <c r="Z353" s="705">
        <f t="shared" si="90"/>
        <v>0</v>
      </c>
      <c r="AA353" s="726">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5" outlineLevel="1" x14ac:dyDescent="0.25">
      <c r="A354" s="7"/>
      <c r="B354" s="8"/>
      <c r="C354" s="18"/>
      <c r="D354" s="18"/>
      <c r="E354" s="18"/>
      <c r="F354" s="27"/>
      <c r="G354" s="27" t="str">
        <f t="shared" si="55"/>
        <v>AYBOA1a</v>
      </c>
      <c r="H354" s="232">
        <v>0</v>
      </c>
      <c r="I354" s="232">
        <v>0</v>
      </c>
      <c r="J354" s="705">
        <f t="shared" si="74"/>
        <v>0</v>
      </c>
      <c r="K354" s="726">
        <f t="shared" si="75"/>
        <v>0</v>
      </c>
      <c r="L354" s="705">
        <f t="shared" si="76"/>
        <v>0</v>
      </c>
      <c r="M354" s="726">
        <f t="shared" si="77"/>
        <v>0</v>
      </c>
      <c r="N354" s="705">
        <f t="shared" si="78"/>
        <v>0</v>
      </c>
      <c r="O354" s="726">
        <f t="shared" si="79"/>
        <v>0</v>
      </c>
      <c r="P354" s="705">
        <f t="shared" si="80"/>
        <v>0</v>
      </c>
      <c r="Q354" s="726">
        <f t="shared" si="81"/>
        <v>0</v>
      </c>
      <c r="R354" s="705">
        <f t="shared" si="82"/>
        <v>0</v>
      </c>
      <c r="S354" s="726">
        <f t="shared" si="83"/>
        <v>0</v>
      </c>
      <c r="T354" s="705">
        <f t="shared" si="84"/>
        <v>0</v>
      </c>
      <c r="U354" s="726">
        <f t="shared" si="85"/>
        <v>0</v>
      </c>
      <c r="V354" s="705">
        <f t="shared" si="86"/>
        <v>0</v>
      </c>
      <c r="W354" s="726">
        <f t="shared" si="87"/>
        <v>0</v>
      </c>
      <c r="X354" s="705">
        <f t="shared" si="88"/>
        <v>0</v>
      </c>
      <c r="Y354" s="726">
        <f t="shared" si="89"/>
        <v>0</v>
      </c>
      <c r="Z354" s="705">
        <f t="shared" si="90"/>
        <v>0</v>
      </c>
      <c r="AA354" s="726">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5" outlineLevel="1" x14ac:dyDescent="0.25">
      <c r="A355" s="7"/>
      <c r="B355" s="8"/>
      <c r="C355" s="18"/>
      <c r="D355" s="18"/>
      <c r="E355" s="18"/>
      <c r="F355" s="27"/>
      <c r="G355" s="27" t="str">
        <f t="shared" si="55"/>
        <v>AANBOa</v>
      </c>
      <c r="H355" s="232">
        <v>0</v>
      </c>
      <c r="I355" s="232">
        <v>0</v>
      </c>
      <c r="J355" s="705">
        <f t="shared" si="74"/>
        <v>0</v>
      </c>
      <c r="K355" s="726">
        <f t="shared" si="75"/>
        <v>0</v>
      </c>
      <c r="L355" s="705">
        <f t="shared" si="76"/>
        <v>0</v>
      </c>
      <c r="M355" s="726">
        <f t="shared" si="77"/>
        <v>0</v>
      </c>
      <c r="N355" s="705">
        <f t="shared" si="78"/>
        <v>0</v>
      </c>
      <c r="O355" s="726">
        <f t="shared" si="79"/>
        <v>0</v>
      </c>
      <c r="P355" s="705">
        <f t="shared" si="80"/>
        <v>0</v>
      </c>
      <c r="Q355" s="726">
        <f t="shared" si="81"/>
        <v>0</v>
      </c>
      <c r="R355" s="705">
        <f t="shared" si="82"/>
        <v>0</v>
      </c>
      <c r="S355" s="726">
        <f t="shared" si="83"/>
        <v>0</v>
      </c>
      <c r="T355" s="705">
        <f t="shared" si="84"/>
        <v>0</v>
      </c>
      <c r="U355" s="726">
        <f t="shared" si="85"/>
        <v>0</v>
      </c>
      <c r="V355" s="705">
        <f t="shared" si="86"/>
        <v>0</v>
      </c>
      <c r="W355" s="726">
        <f t="shared" si="87"/>
        <v>0</v>
      </c>
      <c r="X355" s="705">
        <f t="shared" si="88"/>
        <v>0</v>
      </c>
      <c r="Y355" s="726">
        <f t="shared" si="89"/>
        <v>0</v>
      </c>
      <c r="Z355" s="705">
        <f t="shared" si="90"/>
        <v>0</v>
      </c>
      <c r="AA355" s="726">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5" outlineLevel="1" x14ac:dyDescent="0.25">
      <c r="A356" s="7"/>
      <c r="B356" s="8"/>
      <c r="C356" s="18"/>
      <c r="D356" s="18"/>
      <c r="E356" s="18"/>
      <c r="F356" s="27"/>
      <c r="G356" s="27" t="str">
        <f t="shared" ref="G356:G387" si="92">_xlfn.CONCAT(H210:M210)</f>
        <v>YABA2Ba</v>
      </c>
      <c r="H356" s="232">
        <v>0</v>
      </c>
      <c r="I356" s="232">
        <v>0</v>
      </c>
      <c r="J356" s="705">
        <f t="shared" ref="J356:J365" si="93">$H356*HLOOKUP(J$322,$I$319:$Q$320,2)</f>
        <v>0</v>
      </c>
      <c r="K356" s="726">
        <f t="shared" ref="K356:Y381" si="94">$I356</f>
        <v>0</v>
      </c>
      <c r="L356" s="705">
        <f t="shared" ref="L356:L365" si="95">$H356*HLOOKUP(L$322,$I$319:$Q$320,2)</f>
        <v>0</v>
      </c>
      <c r="M356" s="726">
        <f t="shared" si="94"/>
        <v>0</v>
      </c>
      <c r="N356" s="705">
        <f t="shared" ref="N356:N365" si="96">$H356*HLOOKUP(N$322,$I$319:$Q$320,2)</f>
        <v>0</v>
      </c>
      <c r="O356" s="726">
        <f t="shared" si="94"/>
        <v>0</v>
      </c>
      <c r="P356" s="705">
        <f t="shared" ref="P356:P365" si="97">$H356*HLOOKUP(P$322,$I$319:$Q$320,2)</f>
        <v>0</v>
      </c>
      <c r="Q356" s="726">
        <f t="shared" si="94"/>
        <v>0</v>
      </c>
      <c r="R356" s="705">
        <f t="shared" ref="R356:R365" si="98">$H356*HLOOKUP(R$322,$I$319:$Q$320,2)</f>
        <v>0</v>
      </c>
      <c r="S356" s="726">
        <f t="shared" si="94"/>
        <v>0</v>
      </c>
      <c r="T356" s="705">
        <f t="shared" ref="T356:T365" si="99">$H356*HLOOKUP(T$322,$I$319:$Q$320,2)</f>
        <v>0</v>
      </c>
      <c r="U356" s="726">
        <f t="shared" si="94"/>
        <v>0</v>
      </c>
      <c r="V356" s="705">
        <f t="shared" ref="V356:V365" si="100">$H356*HLOOKUP(V$322,$I$319:$Q$320,2)</f>
        <v>0</v>
      </c>
      <c r="W356" s="726">
        <f t="shared" si="94"/>
        <v>0</v>
      </c>
      <c r="X356" s="705">
        <f t="shared" ref="X356:X388" si="101">$H356*HLOOKUP(X$322,$I$319:$Q$320,2)</f>
        <v>0</v>
      </c>
      <c r="Y356" s="726">
        <f t="shared" si="94"/>
        <v>0</v>
      </c>
      <c r="Z356" s="705">
        <f t="shared" ref="Z356:Z388" si="102">$H356*HLOOKUP(Z$322,$I$319:$Q$320,2)</f>
        <v>0</v>
      </c>
      <c r="AA356" s="726">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5" outlineLevel="1" x14ac:dyDescent="0.25">
      <c r="A357" s="7"/>
      <c r="B357" s="8"/>
      <c r="C357" s="18"/>
      <c r="D357" s="18"/>
      <c r="E357" s="18"/>
      <c r="F357" s="27"/>
      <c r="G357" s="27" t="str">
        <f t="shared" si="92"/>
        <v>AYABA1b</v>
      </c>
      <c r="H357" s="232">
        <v>56.58</v>
      </c>
      <c r="I357" s="232">
        <v>13.5</v>
      </c>
      <c r="J357" s="705">
        <f t="shared" si="93"/>
        <v>48.092999999999996</v>
      </c>
      <c r="K357" s="726">
        <f t="shared" si="94"/>
        <v>13.5</v>
      </c>
      <c r="L357" s="705">
        <f t="shared" si="95"/>
        <v>48.092999999999996</v>
      </c>
      <c r="M357" s="726">
        <f t="shared" si="94"/>
        <v>13.5</v>
      </c>
      <c r="N357" s="705">
        <f t="shared" si="96"/>
        <v>48.092999999999996</v>
      </c>
      <c r="O357" s="726">
        <f t="shared" si="94"/>
        <v>13.5</v>
      </c>
      <c r="P357" s="705">
        <f t="shared" si="97"/>
        <v>48.092999999999996</v>
      </c>
      <c r="Q357" s="726">
        <f t="shared" si="94"/>
        <v>13.5</v>
      </c>
      <c r="R357" s="705">
        <f t="shared" si="98"/>
        <v>56.58</v>
      </c>
      <c r="S357" s="726">
        <f t="shared" si="94"/>
        <v>13.5</v>
      </c>
      <c r="T357" s="705">
        <f t="shared" si="99"/>
        <v>56.58</v>
      </c>
      <c r="U357" s="726">
        <f t="shared" si="94"/>
        <v>13.5</v>
      </c>
      <c r="V357" s="705">
        <f t="shared" si="100"/>
        <v>56.58</v>
      </c>
      <c r="W357" s="726">
        <f t="shared" si="94"/>
        <v>13.5</v>
      </c>
      <c r="X357" s="705">
        <f t="shared" si="101"/>
        <v>56.58</v>
      </c>
      <c r="Y357" s="726">
        <f t="shared" si="94"/>
        <v>13.5</v>
      </c>
      <c r="Z357" s="705">
        <f t="shared" si="102"/>
        <v>56.58</v>
      </c>
      <c r="AA357" s="726">
        <f t="shared" si="103"/>
        <v>13.5</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5" outlineLevel="1" x14ac:dyDescent="0.25">
      <c r="A358" s="7"/>
      <c r="B358" s="8"/>
      <c r="C358" s="18"/>
      <c r="D358" s="18"/>
      <c r="E358" s="18"/>
      <c r="F358" s="27"/>
      <c r="G358" s="27" t="str">
        <f t="shared" si="92"/>
        <v>YAOA2OFa</v>
      </c>
      <c r="H358" s="232">
        <v>0</v>
      </c>
      <c r="I358" s="232">
        <v>0</v>
      </c>
      <c r="J358" s="705">
        <f t="shared" si="93"/>
        <v>0</v>
      </c>
      <c r="K358" s="726">
        <f t="shared" si="94"/>
        <v>0</v>
      </c>
      <c r="L358" s="705">
        <f t="shared" si="95"/>
        <v>0</v>
      </c>
      <c r="M358" s="726">
        <f t="shared" si="94"/>
        <v>0</v>
      </c>
      <c r="N358" s="705">
        <f t="shared" si="96"/>
        <v>0</v>
      </c>
      <c r="O358" s="726">
        <f t="shared" si="94"/>
        <v>0</v>
      </c>
      <c r="P358" s="705">
        <f t="shared" si="97"/>
        <v>0</v>
      </c>
      <c r="Q358" s="726">
        <f t="shared" si="94"/>
        <v>0</v>
      </c>
      <c r="R358" s="705">
        <f t="shared" si="98"/>
        <v>0</v>
      </c>
      <c r="S358" s="726">
        <f t="shared" si="94"/>
        <v>0</v>
      </c>
      <c r="T358" s="705">
        <f t="shared" si="99"/>
        <v>0</v>
      </c>
      <c r="U358" s="726">
        <f t="shared" si="94"/>
        <v>0</v>
      </c>
      <c r="V358" s="705">
        <f t="shared" si="100"/>
        <v>0</v>
      </c>
      <c r="W358" s="726">
        <f t="shared" si="94"/>
        <v>0</v>
      </c>
      <c r="X358" s="705">
        <f t="shared" si="101"/>
        <v>0</v>
      </c>
      <c r="Y358" s="726">
        <f t="shared" si="94"/>
        <v>0</v>
      </c>
      <c r="Z358" s="705">
        <f t="shared" si="102"/>
        <v>0</v>
      </c>
      <c r="AA358" s="726">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5" outlineLevel="1" x14ac:dyDescent="0.25">
      <c r="A359" s="7"/>
      <c r="B359" s="8"/>
      <c r="C359" s="18"/>
      <c r="D359" s="18"/>
      <c r="E359" s="18"/>
      <c r="F359" s="27"/>
      <c r="G359" s="27" t="str">
        <f t="shared" si="92"/>
        <v>AYAOA1of</v>
      </c>
      <c r="H359" s="232">
        <f>0.5*47.13</f>
        <v>23.565000000000001</v>
      </c>
      <c r="I359" s="232">
        <f>0.5*13.5</f>
        <v>6.75</v>
      </c>
      <c r="J359" s="705">
        <f t="shared" si="93"/>
        <v>20.030250000000002</v>
      </c>
      <c r="K359" s="726">
        <f t="shared" si="94"/>
        <v>6.75</v>
      </c>
      <c r="L359" s="705">
        <f t="shared" si="95"/>
        <v>20.030250000000002</v>
      </c>
      <c r="M359" s="726">
        <f t="shared" si="94"/>
        <v>6.75</v>
      </c>
      <c r="N359" s="705">
        <f t="shared" si="96"/>
        <v>20.030250000000002</v>
      </c>
      <c r="O359" s="726">
        <f t="shared" si="94"/>
        <v>6.75</v>
      </c>
      <c r="P359" s="705">
        <f t="shared" si="97"/>
        <v>20.030250000000002</v>
      </c>
      <c r="Q359" s="726">
        <f t="shared" si="94"/>
        <v>6.75</v>
      </c>
      <c r="R359" s="705">
        <f t="shared" si="98"/>
        <v>23.565000000000001</v>
      </c>
      <c r="S359" s="726">
        <f t="shared" si="94"/>
        <v>6.75</v>
      </c>
      <c r="T359" s="705">
        <f t="shared" si="99"/>
        <v>23.565000000000001</v>
      </c>
      <c r="U359" s="726">
        <f t="shared" si="94"/>
        <v>6.75</v>
      </c>
      <c r="V359" s="705">
        <f t="shared" si="100"/>
        <v>23.565000000000001</v>
      </c>
      <c r="W359" s="726">
        <f t="shared" si="94"/>
        <v>6.75</v>
      </c>
      <c r="X359" s="705">
        <f t="shared" si="101"/>
        <v>23.565000000000001</v>
      </c>
      <c r="Y359" s="726">
        <f t="shared" si="94"/>
        <v>6.75</v>
      </c>
      <c r="Z359" s="705">
        <f t="shared" si="102"/>
        <v>23.565000000000001</v>
      </c>
      <c r="AA359" s="726">
        <f t="shared" si="103"/>
        <v>6.75</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5" outlineLevel="1" x14ac:dyDescent="0.25">
      <c r="A360" s="7"/>
      <c r="B360" s="8"/>
      <c r="C360" s="18"/>
      <c r="D360" s="18"/>
      <c r="E360" s="18"/>
      <c r="F360" s="27"/>
      <c r="G360" s="27" t="str">
        <f t="shared" si="92"/>
        <v>YYNBNb</v>
      </c>
      <c r="H360" s="232">
        <v>86.38</v>
      </c>
      <c r="I360" s="232">
        <v>36.880000000000003</v>
      </c>
      <c r="J360" s="705">
        <f t="shared" si="93"/>
        <v>73.422999999999988</v>
      </c>
      <c r="K360" s="726">
        <f t="shared" si="94"/>
        <v>36.880000000000003</v>
      </c>
      <c r="L360" s="705">
        <f t="shared" si="95"/>
        <v>73.422999999999988</v>
      </c>
      <c r="M360" s="726">
        <f t="shared" si="94"/>
        <v>36.880000000000003</v>
      </c>
      <c r="N360" s="705">
        <f t="shared" si="96"/>
        <v>73.422999999999988</v>
      </c>
      <c r="O360" s="726">
        <f t="shared" si="94"/>
        <v>36.880000000000003</v>
      </c>
      <c r="P360" s="705">
        <f t="shared" si="97"/>
        <v>73.422999999999988</v>
      </c>
      <c r="Q360" s="726">
        <f t="shared" si="94"/>
        <v>36.880000000000003</v>
      </c>
      <c r="R360" s="705">
        <f t="shared" si="98"/>
        <v>86.38</v>
      </c>
      <c r="S360" s="726">
        <f t="shared" si="94"/>
        <v>36.880000000000003</v>
      </c>
      <c r="T360" s="705">
        <f t="shared" si="99"/>
        <v>86.38</v>
      </c>
      <c r="U360" s="726">
        <f t="shared" si="94"/>
        <v>36.880000000000003</v>
      </c>
      <c r="V360" s="705">
        <f t="shared" si="100"/>
        <v>86.38</v>
      </c>
      <c r="W360" s="726">
        <f t="shared" si="94"/>
        <v>36.880000000000003</v>
      </c>
      <c r="X360" s="705">
        <f t="shared" si="101"/>
        <v>86.38</v>
      </c>
      <c r="Y360" s="726">
        <f t="shared" si="94"/>
        <v>36.880000000000003</v>
      </c>
      <c r="Z360" s="705">
        <f t="shared" si="102"/>
        <v>86.38</v>
      </c>
      <c r="AA360" s="726">
        <f t="shared" si="103"/>
        <v>36.880000000000003</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5" outlineLevel="1" x14ac:dyDescent="0.25">
      <c r="A361" s="7"/>
      <c r="B361" s="8"/>
      <c r="C361" s="18"/>
      <c r="D361" s="18"/>
      <c r="E361" s="18"/>
      <c r="F361" s="27"/>
      <c r="G361" s="27" t="str">
        <f t="shared" si="92"/>
        <v>YYNBNbd</v>
      </c>
      <c r="H361" s="743">
        <f>H360*1.2</f>
        <v>103.65599999999999</v>
      </c>
      <c r="I361" s="743">
        <f>I360*1.2</f>
        <v>44.256</v>
      </c>
      <c r="J361" s="705">
        <f t="shared" si="93"/>
        <v>88.107599999999991</v>
      </c>
      <c r="K361" s="726">
        <f t="shared" si="94"/>
        <v>44.256</v>
      </c>
      <c r="L361" s="705">
        <f t="shared" si="95"/>
        <v>88.107599999999991</v>
      </c>
      <c r="M361" s="726">
        <f t="shared" si="94"/>
        <v>44.256</v>
      </c>
      <c r="N361" s="705">
        <f t="shared" si="96"/>
        <v>88.107599999999991</v>
      </c>
      <c r="O361" s="726">
        <f t="shared" si="94"/>
        <v>44.256</v>
      </c>
      <c r="P361" s="705">
        <f t="shared" si="97"/>
        <v>88.107599999999991</v>
      </c>
      <c r="Q361" s="726">
        <f t="shared" si="94"/>
        <v>44.256</v>
      </c>
      <c r="R361" s="705">
        <f t="shared" si="98"/>
        <v>103.65599999999999</v>
      </c>
      <c r="S361" s="726">
        <f t="shared" si="94"/>
        <v>44.256</v>
      </c>
      <c r="T361" s="705">
        <f t="shared" si="99"/>
        <v>103.65599999999999</v>
      </c>
      <c r="U361" s="726">
        <f t="shared" si="94"/>
        <v>44.256</v>
      </c>
      <c r="V361" s="705">
        <f t="shared" si="100"/>
        <v>103.65599999999999</v>
      </c>
      <c r="W361" s="726">
        <f t="shared" si="94"/>
        <v>44.256</v>
      </c>
      <c r="X361" s="705">
        <f t="shared" si="101"/>
        <v>103.65599999999999</v>
      </c>
      <c r="Y361" s="726">
        <f t="shared" si="94"/>
        <v>44.256</v>
      </c>
      <c r="Z361" s="705">
        <f t="shared" si="102"/>
        <v>103.65599999999999</v>
      </c>
      <c r="AA361" s="726">
        <f t="shared" si="103"/>
        <v>44.256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5" outlineLevel="1" x14ac:dyDescent="0.25">
      <c r="A362" s="7"/>
      <c r="B362" s="8"/>
      <c r="C362" s="18"/>
      <c r="D362" s="18"/>
      <c r="E362" s="18"/>
      <c r="F362" s="27"/>
      <c r="G362" s="27" t="str">
        <f t="shared" si="92"/>
        <v>YYBNBz</v>
      </c>
      <c r="H362" s="232">
        <v>93.31</v>
      </c>
      <c r="I362" s="232">
        <v>43.7</v>
      </c>
      <c r="J362" s="705">
        <f t="shared" si="93"/>
        <v>79.313500000000005</v>
      </c>
      <c r="K362" s="726">
        <f t="shared" si="94"/>
        <v>43.7</v>
      </c>
      <c r="L362" s="705">
        <f t="shared" si="95"/>
        <v>79.313500000000005</v>
      </c>
      <c r="M362" s="726">
        <f t="shared" si="94"/>
        <v>43.7</v>
      </c>
      <c r="N362" s="705">
        <f t="shared" si="96"/>
        <v>79.313500000000005</v>
      </c>
      <c r="O362" s="726">
        <f t="shared" si="94"/>
        <v>43.7</v>
      </c>
      <c r="P362" s="705">
        <f t="shared" si="97"/>
        <v>79.313500000000005</v>
      </c>
      <c r="Q362" s="726">
        <f t="shared" si="94"/>
        <v>43.7</v>
      </c>
      <c r="R362" s="705">
        <f t="shared" si="98"/>
        <v>93.31</v>
      </c>
      <c r="S362" s="726">
        <f t="shared" si="94"/>
        <v>43.7</v>
      </c>
      <c r="T362" s="705">
        <f t="shared" si="99"/>
        <v>93.31</v>
      </c>
      <c r="U362" s="726">
        <f t="shared" si="94"/>
        <v>43.7</v>
      </c>
      <c r="V362" s="705">
        <f t="shared" si="100"/>
        <v>93.31</v>
      </c>
      <c r="W362" s="726">
        <f t="shared" si="94"/>
        <v>43.7</v>
      </c>
      <c r="X362" s="705">
        <f t="shared" si="101"/>
        <v>93.31</v>
      </c>
      <c r="Y362" s="726">
        <f t="shared" si="94"/>
        <v>43.7</v>
      </c>
      <c r="Z362" s="705">
        <f t="shared" si="102"/>
        <v>93.31</v>
      </c>
      <c r="AA362" s="726">
        <f t="shared" si="103"/>
        <v>43.7</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5" outlineLevel="1" x14ac:dyDescent="0.25">
      <c r="A363" s="7"/>
      <c r="B363" s="8"/>
      <c r="C363" s="18"/>
      <c r="D363" s="18"/>
      <c r="E363" s="18"/>
      <c r="F363" s="27"/>
      <c r="G363" s="27" t="str">
        <f t="shared" si="92"/>
        <v>YYBNBzd</v>
      </c>
      <c r="H363" s="743">
        <f>H362*1.2</f>
        <v>111.97199999999999</v>
      </c>
      <c r="I363" s="743">
        <f>I362*1.2</f>
        <v>52.440000000000005</v>
      </c>
      <c r="J363" s="705">
        <f t="shared" si="93"/>
        <v>95.176199999999994</v>
      </c>
      <c r="K363" s="726">
        <f t="shared" si="94"/>
        <v>52.440000000000005</v>
      </c>
      <c r="L363" s="705">
        <f t="shared" si="95"/>
        <v>95.176199999999994</v>
      </c>
      <c r="M363" s="726">
        <f t="shared" si="94"/>
        <v>52.440000000000005</v>
      </c>
      <c r="N363" s="705">
        <f t="shared" si="96"/>
        <v>95.176199999999994</v>
      </c>
      <c r="O363" s="726">
        <f t="shared" si="94"/>
        <v>52.440000000000005</v>
      </c>
      <c r="P363" s="705">
        <f t="shared" si="97"/>
        <v>95.176199999999994</v>
      </c>
      <c r="Q363" s="726">
        <f t="shared" si="94"/>
        <v>52.440000000000005</v>
      </c>
      <c r="R363" s="705">
        <f t="shared" si="98"/>
        <v>111.97199999999999</v>
      </c>
      <c r="S363" s="726">
        <f t="shared" si="94"/>
        <v>52.440000000000005</v>
      </c>
      <c r="T363" s="705">
        <f t="shared" si="99"/>
        <v>111.97199999999999</v>
      </c>
      <c r="U363" s="726">
        <f t="shared" si="94"/>
        <v>52.440000000000005</v>
      </c>
      <c r="V363" s="705">
        <f t="shared" si="100"/>
        <v>111.97199999999999</v>
      </c>
      <c r="W363" s="726">
        <f t="shared" si="94"/>
        <v>52.440000000000005</v>
      </c>
      <c r="X363" s="705">
        <f t="shared" si="101"/>
        <v>111.97199999999999</v>
      </c>
      <c r="Y363" s="726">
        <f t="shared" si="94"/>
        <v>52.440000000000005</v>
      </c>
      <c r="Z363" s="705">
        <f t="shared" si="102"/>
        <v>111.97199999999999</v>
      </c>
      <c r="AA363" s="726">
        <f t="shared" si="103"/>
        <v>52.440000000000005</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5" outlineLevel="1" x14ac:dyDescent="0.25">
      <c r="A364" s="7"/>
      <c r="B364" s="8"/>
      <c r="C364" s="18"/>
      <c r="D364" s="18"/>
      <c r="E364" s="18"/>
      <c r="F364" s="27"/>
      <c r="G364" s="27" t="str">
        <f t="shared" si="92"/>
        <v>YYBNBr</v>
      </c>
      <c r="H364" s="232">
        <v>110.01</v>
      </c>
      <c r="I364" s="232">
        <v>43.7</v>
      </c>
      <c r="J364" s="705">
        <f t="shared" si="93"/>
        <v>93.508499999999998</v>
      </c>
      <c r="K364" s="726">
        <f t="shared" si="94"/>
        <v>43.7</v>
      </c>
      <c r="L364" s="705">
        <f t="shared" si="95"/>
        <v>93.508499999999998</v>
      </c>
      <c r="M364" s="726">
        <f t="shared" si="94"/>
        <v>43.7</v>
      </c>
      <c r="N364" s="705">
        <f t="shared" si="96"/>
        <v>93.508499999999998</v>
      </c>
      <c r="O364" s="726">
        <f t="shared" si="94"/>
        <v>43.7</v>
      </c>
      <c r="P364" s="705">
        <f t="shared" si="97"/>
        <v>93.508499999999998</v>
      </c>
      <c r="Q364" s="726">
        <f t="shared" si="94"/>
        <v>43.7</v>
      </c>
      <c r="R364" s="705">
        <f t="shared" si="98"/>
        <v>110.01</v>
      </c>
      <c r="S364" s="726">
        <f t="shared" si="94"/>
        <v>43.7</v>
      </c>
      <c r="T364" s="705">
        <f t="shared" si="99"/>
        <v>110.01</v>
      </c>
      <c r="U364" s="726">
        <f t="shared" si="94"/>
        <v>43.7</v>
      </c>
      <c r="V364" s="705">
        <f t="shared" si="100"/>
        <v>110.01</v>
      </c>
      <c r="W364" s="726">
        <f t="shared" si="94"/>
        <v>43.7</v>
      </c>
      <c r="X364" s="705">
        <f t="shared" si="101"/>
        <v>110.01</v>
      </c>
      <c r="Y364" s="726">
        <f t="shared" si="94"/>
        <v>43.7</v>
      </c>
      <c r="Z364" s="705">
        <f t="shared" si="102"/>
        <v>110.01</v>
      </c>
      <c r="AA364" s="726">
        <f t="shared" si="103"/>
        <v>43.7</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5" outlineLevel="1" x14ac:dyDescent="0.25">
      <c r="A365" s="7"/>
      <c r="B365" s="8"/>
      <c r="C365" s="18"/>
      <c r="D365" s="18"/>
      <c r="E365" s="18"/>
      <c r="F365" s="27"/>
      <c r="G365" s="27" t="str">
        <f t="shared" si="92"/>
        <v>YYBNBrd</v>
      </c>
      <c r="H365" s="743">
        <f>H364*1.2</f>
        <v>132.012</v>
      </c>
      <c r="I365" s="743">
        <f>I364*1.2</f>
        <v>52.440000000000005</v>
      </c>
      <c r="J365" s="705">
        <f t="shared" si="93"/>
        <v>112.2102</v>
      </c>
      <c r="K365" s="726">
        <f t="shared" si="94"/>
        <v>52.440000000000005</v>
      </c>
      <c r="L365" s="705">
        <f t="shared" si="95"/>
        <v>112.2102</v>
      </c>
      <c r="M365" s="726">
        <f t="shared" si="94"/>
        <v>52.440000000000005</v>
      </c>
      <c r="N365" s="705">
        <f t="shared" si="96"/>
        <v>112.2102</v>
      </c>
      <c r="O365" s="726">
        <f t="shared" si="94"/>
        <v>52.440000000000005</v>
      </c>
      <c r="P365" s="705">
        <f t="shared" si="97"/>
        <v>112.2102</v>
      </c>
      <c r="Q365" s="726">
        <f t="shared" si="94"/>
        <v>52.440000000000005</v>
      </c>
      <c r="R365" s="705">
        <f t="shared" si="98"/>
        <v>132.012</v>
      </c>
      <c r="S365" s="726">
        <f t="shared" si="94"/>
        <v>52.440000000000005</v>
      </c>
      <c r="T365" s="705">
        <f t="shared" si="99"/>
        <v>132.012</v>
      </c>
      <c r="U365" s="726">
        <f t="shared" si="94"/>
        <v>52.440000000000005</v>
      </c>
      <c r="V365" s="705">
        <f t="shared" si="100"/>
        <v>132.012</v>
      </c>
      <c r="W365" s="726">
        <f t="shared" si="94"/>
        <v>52.440000000000005</v>
      </c>
      <c r="X365" s="705">
        <f t="shared" si="101"/>
        <v>132.012</v>
      </c>
      <c r="Y365" s="726">
        <f t="shared" si="94"/>
        <v>52.440000000000005</v>
      </c>
      <c r="Z365" s="705">
        <f t="shared" si="102"/>
        <v>132.012</v>
      </c>
      <c r="AA365" s="726">
        <f t="shared" si="103"/>
        <v>52.440000000000005</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5" outlineLevel="1" x14ac:dyDescent="0.25">
      <c r="A366" s="7"/>
      <c r="B366" s="8"/>
      <c r="C366" s="18"/>
      <c r="D366" s="18"/>
      <c r="E366" s="18"/>
      <c r="F366" s="27"/>
      <c r="G366" s="27" t="str">
        <f t="shared" si="92"/>
        <v>YYNWNw</v>
      </c>
      <c r="H366" s="232">
        <v>90.25</v>
      </c>
      <c r="I366" s="232">
        <v>11.44</v>
      </c>
      <c r="J366" s="705">
        <f t="shared" ref="J366:V369" si="104">$H366*HLOOKUP(J$322,$I$319:$Q$320,2)</f>
        <v>76.712499999999991</v>
      </c>
      <c r="K366" s="726">
        <f t="shared" ref="K366:Y369" si="105">$I366</f>
        <v>11.44</v>
      </c>
      <c r="L366" s="705">
        <f t="shared" si="104"/>
        <v>76.712499999999991</v>
      </c>
      <c r="M366" s="726">
        <f t="shared" si="105"/>
        <v>11.44</v>
      </c>
      <c r="N366" s="705">
        <f t="shared" si="104"/>
        <v>76.712499999999991</v>
      </c>
      <c r="O366" s="726">
        <f t="shared" si="105"/>
        <v>11.44</v>
      </c>
      <c r="P366" s="705">
        <f t="shared" si="104"/>
        <v>76.712499999999991</v>
      </c>
      <c r="Q366" s="726">
        <f t="shared" si="105"/>
        <v>11.44</v>
      </c>
      <c r="R366" s="705">
        <f t="shared" si="104"/>
        <v>90.25</v>
      </c>
      <c r="S366" s="726">
        <f t="shared" si="105"/>
        <v>11.44</v>
      </c>
      <c r="T366" s="705">
        <f t="shared" si="104"/>
        <v>90.25</v>
      </c>
      <c r="U366" s="726">
        <f t="shared" si="105"/>
        <v>11.44</v>
      </c>
      <c r="V366" s="705">
        <f t="shared" si="104"/>
        <v>90.25</v>
      </c>
      <c r="W366" s="726">
        <f t="shared" si="105"/>
        <v>11.44</v>
      </c>
      <c r="X366" s="705">
        <f t="shared" si="101"/>
        <v>90.25</v>
      </c>
      <c r="Y366" s="726">
        <f t="shared" si="105"/>
        <v>11.44</v>
      </c>
      <c r="Z366" s="705">
        <f t="shared" si="102"/>
        <v>90.25</v>
      </c>
      <c r="AA366" s="726">
        <f t="shared" si="103"/>
        <v>11.44</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5" outlineLevel="1" x14ac:dyDescent="0.25">
      <c r="A367" s="7"/>
      <c r="B367" s="8"/>
      <c r="C367" s="18"/>
      <c r="D367" s="18"/>
      <c r="E367" s="18"/>
      <c r="F367" s="27"/>
      <c r="G367" s="27" t="str">
        <f t="shared" si="92"/>
        <v>YYNWNwd</v>
      </c>
      <c r="H367" s="743">
        <f>H366*1.2</f>
        <v>108.3</v>
      </c>
      <c r="I367" s="743">
        <f>I366*1.2</f>
        <v>13.728</v>
      </c>
      <c r="J367" s="705">
        <f t="shared" si="104"/>
        <v>92.054999999999993</v>
      </c>
      <c r="K367" s="726">
        <f t="shared" si="105"/>
        <v>13.728</v>
      </c>
      <c r="L367" s="705">
        <f t="shared" si="104"/>
        <v>92.054999999999993</v>
      </c>
      <c r="M367" s="726">
        <f t="shared" si="105"/>
        <v>13.728</v>
      </c>
      <c r="N367" s="705">
        <f t="shared" si="104"/>
        <v>92.054999999999993</v>
      </c>
      <c r="O367" s="726">
        <f t="shared" si="105"/>
        <v>13.728</v>
      </c>
      <c r="P367" s="705">
        <f t="shared" si="104"/>
        <v>92.054999999999993</v>
      </c>
      <c r="Q367" s="726">
        <f t="shared" si="105"/>
        <v>13.728</v>
      </c>
      <c r="R367" s="705">
        <f t="shared" si="104"/>
        <v>108.3</v>
      </c>
      <c r="S367" s="726">
        <f t="shared" si="105"/>
        <v>13.728</v>
      </c>
      <c r="T367" s="705">
        <f t="shared" si="104"/>
        <v>108.3</v>
      </c>
      <c r="U367" s="726">
        <f t="shared" si="105"/>
        <v>13.728</v>
      </c>
      <c r="V367" s="705">
        <f t="shared" si="104"/>
        <v>108.3</v>
      </c>
      <c r="W367" s="726">
        <f t="shared" si="105"/>
        <v>13.728</v>
      </c>
      <c r="X367" s="705">
        <f t="shared" si="101"/>
        <v>108.3</v>
      </c>
      <c r="Y367" s="726">
        <f t="shared" si="105"/>
        <v>13.728</v>
      </c>
      <c r="Z367" s="705">
        <f t="shared" si="102"/>
        <v>108.3</v>
      </c>
      <c r="AA367" s="726">
        <f t="shared" si="103"/>
        <v>13.728</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5" outlineLevel="1" x14ac:dyDescent="0.25">
      <c r="A368" s="7"/>
      <c r="B368" s="8"/>
      <c r="C368" s="18"/>
      <c r="D368" s="18"/>
      <c r="E368" s="18"/>
      <c r="F368" s="27"/>
      <c r="G368" s="27" t="str">
        <f t="shared" si="92"/>
        <v>YYWNWz</v>
      </c>
      <c r="H368" s="232">
        <v>93.81</v>
      </c>
      <c r="I368" s="232">
        <v>43.7</v>
      </c>
      <c r="J368" s="705">
        <f t="shared" si="104"/>
        <v>79.738500000000002</v>
      </c>
      <c r="K368" s="726">
        <f t="shared" si="105"/>
        <v>43.7</v>
      </c>
      <c r="L368" s="705">
        <f t="shared" si="104"/>
        <v>79.738500000000002</v>
      </c>
      <c r="M368" s="726">
        <f t="shared" si="105"/>
        <v>43.7</v>
      </c>
      <c r="N368" s="705">
        <f t="shared" si="104"/>
        <v>79.738500000000002</v>
      </c>
      <c r="O368" s="726">
        <f t="shared" si="105"/>
        <v>43.7</v>
      </c>
      <c r="P368" s="705">
        <f t="shared" si="104"/>
        <v>79.738500000000002</v>
      </c>
      <c r="Q368" s="726">
        <f t="shared" si="105"/>
        <v>43.7</v>
      </c>
      <c r="R368" s="705">
        <f t="shared" si="104"/>
        <v>93.81</v>
      </c>
      <c r="S368" s="726">
        <f t="shared" si="105"/>
        <v>43.7</v>
      </c>
      <c r="T368" s="705">
        <f t="shared" si="104"/>
        <v>93.81</v>
      </c>
      <c r="U368" s="726">
        <f t="shared" si="105"/>
        <v>43.7</v>
      </c>
      <c r="V368" s="705">
        <f t="shared" si="104"/>
        <v>93.81</v>
      </c>
      <c r="W368" s="726">
        <f t="shared" si="105"/>
        <v>43.7</v>
      </c>
      <c r="X368" s="705">
        <f t="shared" si="101"/>
        <v>93.81</v>
      </c>
      <c r="Y368" s="726">
        <f t="shared" si="105"/>
        <v>43.7</v>
      </c>
      <c r="Z368" s="705">
        <f t="shared" si="102"/>
        <v>93.81</v>
      </c>
      <c r="AA368" s="726">
        <f t="shared" si="103"/>
        <v>43.7</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5" outlineLevel="1" x14ac:dyDescent="0.25">
      <c r="A369" s="7"/>
      <c r="B369" s="8"/>
      <c r="C369" s="18"/>
      <c r="D369" s="18"/>
      <c r="E369" s="18"/>
      <c r="F369" s="27"/>
      <c r="G369" s="27" t="str">
        <f t="shared" si="92"/>
        <v>YYWNWzd</v>
      </c>
      <c r="H369" s="232">
        <v>93.81</v>
      </c>
      <c r="I369" s="232">
        <v>43.7</v>
      </c>
      <c r="J369" s="705">
        <f t="shared" si="104"/>
        <v>79.738500000000002</v>
      </c>
      <c r="K369" s="726">
        <f t="shared" si="105"/>
        <v>43.7</v>
      </c>
      <c r="L369" s="705">
        <f t="shared" si="104"/>
        <v>79.738500000000002</v>
      </c>
      <c r="M369" s="726">
        <f t="shared" si="105"/>
        <v>43.7</v>
      </c>
      <c r="N369" s="705">
        <f t="shared" si="104"/>
        <v>79.738500000000002</v>
      </c>
      <c r="O369" s="726">
        <f t="shared" si="105"/>
        <v>43.7</v>
      </c>
      <c r="P369" s="705">
        <f t="shared" si="104"/>
        <v>79.738500000000002</v>
      </c>
      <c r="Q369" s="726">
        <f t="shared" si="105"/>
        <v>43.7</v>
      </c>
      <c r="R369" s="705">
        <f t="shared" si="104"/>
        <v>93.81</v>
      </c>
      <c r="S369" s="726">
        <f t="shared" si="105"/>
        <v>43.7</v>
      </c>
      <c r="T369" s="705">
        <f t="shared" si="104"/>
        <v>93.81</v>
      </c>
      <c r="U369" s="726">
        <f t="shared" si="105"/>
        <v>43.7</v>
      </c>
      <c r="V369" s="705">
        <f t="shared" si="104"/>
        <v>93.81</v>
      </c>
      <c r="W369" s="726">
        <f t="shared" si="105"/>
        <v>43.7</v>
      </c>
      <c r="X369" s="705">
        <f t="shared" si="101"/>
        <v>93.81</v>
      </c>
      <c r="Y369" s="726">
        <f t="shared" si="105"/>
        <v>43.7</v>
      </c>
      <c r="Z369" s="705">
        <f t="shared" si="102"/>
        <v>93.81</v>
      </c>
      <c r="AA369" s="726">
        <f t="shared" si="103"/>
        <v>43.7</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5" outlineLevel="1" x14ac:dyDescent="0.25">
      <c r="A370" s="7"/>
      <c r="B370" s="8"/>
      <c r="C370" s="18"/>
      <c r="D370" s="18"/>
      <c r="E370" s="18"/>
      <c r="F370" s="27"/>
      <c r="G370" s="27" t="str">
        <f t="shared" si="92"/>
        <v>YYNWBr</v>
      </c>
      <c r="H370" s="232">
        <v>110.01</v>
      </c>
      <c r="I370" s="232">
        <v>43.7</v>
      </c>
      <c r="J370" s="705">
        <f t="shared" ref="J370:J388" si="106">$H370*HLOOKUP(J$322,$I$319:$Q$320,2)</f>
        <v>93.508499999999998</v>
      </c>
      <c r="K370" s="726">
        <f t="shared" si="94"/>
        <v>43.7</v>
      </c>
      <c r="L370" s="705">
        <f t="shared" ref="L370:L388" si="107">$H370*HLOOKUP(L$322,$I$319:$Q$320,2)</f>
        <v>93.508499999999998</v>
      </c>
      <c r="M370" s="726">
        <f t="shared" si="94"/>
        <v>43.7</v>
      </c>
      <c r="N370" s="705">
        <f t="shared" ref="N370:N388" si="108">$H370*HLOOKUP(N$322,$I$319:$Q$320,2)</f>
        <v>93.508499999999998</v>
      </c>
      <c r="O370" s="726">
        <f t="shared" si="94"/>
        <v>43.7</v>
      </c>
      <c r="P370" s="705">
        <f t="shared" ref="P370:P388" si="109">$H370*HLOOKUP(P$322,$I$319:$Q$320,2)</f>
        <v>93.508499999999998</v>
      </c>
      <c r="Q370" s="726">
        <f t="shared" si="94"/>
        <v>43.7</v>
      </c>
      <c r="R370" s="705">
        <f t="shared" ref="R370:R388" si="110">$H370*HLOOKUP(R$322,$I$319:$Q$320,2)</f>
        <v>110.01</v>
      </c>
      <c r="S370" s="726">
        <f t="shared" si="94"/>
        <v>43.7</v>
      </c>
      <c r="T370" s="705">
        <f t="shared" ref="T370:T388" si="111">$H370*HLOOKUP(T$322,$I$319:$Q$320,2)</f>
        <v>110.01</v>
      </c>
      <c r="U370" s="726">
        <f t="shared" si="94"/>
        <v>43.7</v>
      </c>
      <c r="V370" s="705">
        <f t="shared" ref="V370:V388" si="112">$H370*HLOOKUP(V$322,$I$319:$Q$320,2)</f>
        <v>110.01</v>
      </c>
      <c r="W370" s="726">
        <f t="shared" si="94"/>
        <v>43.7</v>
      </c>
      <c r="X370" s="705">
        <f t="shared" si="101"/>
        <v>110.01</v>
      </c>
      <c r="Y370" s="726">
        <f t="shared" si="94"/>
        <v>43.7</v>
      </c>
      <c r="Z370" s="705">
        <f t="shared" si="102"/>
        <v>110.01</v>
      </c>
      <c r="AA370" s="726">
        <f t="shared" si="103"/>
        <v>43.7</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5" outlineLevel="1" x14ac:dyDescent="0.25">
      <c r="A371" s="7"/>
      <c r="B371" s="8"/>
      <c r="C371" s="18"/>
      <c r="D371" s="18"/>
      <c r="E371" s="18"/>
      <c r="F371" s="27"/>
      <c r="G371" s="27" t="str">
        <f t="shared" si="92"/>
        <v>YYNWBrd</v>
      </c>
      <c r="H371" s="743">
        <f>H370*1.2</f>
        <v>132.012</v>
      </c>
      <c r="I371" s="743">
        <f>I370*1.2</f>
        <v>52.440000000000005</v>
      </c>
      <c r="J371" s="705">
        <f t="shared" si="106"/>
        <v>112.2102</v>
      </c>
      <c r="K371" s="726">
        <f t="shared" si="94"/>
        <v>52.440000000000005</v>
      </c>
      <c r="L371" s="705">
        <f t="shared" si="107"/>
        <v>112.2102</v>
      </c>
      <c r="M371" s="726">
        <f t="shared" si="94"/>
        <v>52.440000000000005</v>
      </c>
      <c r="N371" s="705">
        <f t="shared" si="108"/>
        <v>112.2102</v>
      </c>
      <c r="O371" s="726">
        <f t="shared" si="94"/>
        <v>52.440000000000005</v>
      </c>
      <c r="P371" s="705">
        <f t="shared" si="109"/>
        <v>112.2102</v>
      </c>
      <c r="Q371" s="726">
        <f t="shared" si="94"/>
        <v>52.440000000000005</v>
      </c>
      <c r="R371" s="705">
        <f t="shared" si="110"/>
        <v>132.012</v>
      </c>
      <c r="S371" s="726">
        <f t="shared" si="94"/>
        <v>52.440000000000005</v>
      </c>
      <c r="T371" s="705">
        <f t="shared" si="111"/>
        <v>132.012</v>
      </c>
      <c r="U371" s="726">
        <f t="shared" si="94"/>
        <v>52.440000000000005</v>
      </c>
      <c r="V371" s="705">
        <f t="shared" si="112"/>
        <v>132.012</v>
      </c>
      <c r="W371" s="726">
        <f t="shared" si="94"/>
        <v>52.440000000000005</v>
      </c>
      <c r="X371" s="705">
        <f t="shared" si="101"/>
        <v>132.012</v>
      </c>
      <c r="Y371" s="726">
        <f t="shared" si="94"/>
        <v>52.440000000000005</v>
      </c>
      <c r="Z371" s="705">
        <f t="shared" si="102"/>
        <v>132.012</v>
      </c>
      <c r="AA371" s="726">
        <f t="shared" si="103"/>
        <v>52.440000000000005</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5" outlineLevel="1" x14ac:dyDescent="0.25">
      <c r="A372" s="7"/>
      <c r="B372" s="8"/>
      <c r="C372" s="18"/>
      <c r="D372" s="18"/>
      <c r="E372" s="18"/>
      <c r="F372" s="27"/>
      <c r="G372" s="27" t="str">
        <f t="shared" si="92"/>
        <v>YYWBNw</v>
      </c>
      <c r="H372" s="232">
        <v>83.15</v>
      </c>
      <c r="I372" s="232">
        <v>11.5</v>
      </c>
      <c r="J372" s="705">
        <f t="shared" si="106"/>
        <v>70.677500000000009</v>
      </c>
      <c r="K372" s="726">
        <f t="shared" si="94"/>
        <v>11.5</v>
      </c>
      <c r="L372" s="705">
        <f t="shared" si="107"/>
        <v>70.677500000000009</v>
      </c>
      <c r="M372" s="726">
        <f t="shared" si="94"/>
        <v>11.5</v>
      </c>
      <c r="N372" s="705">
        <f t="shared" si="108"/>
        <v>70.677500000000009</v>
      </c>
      <c r="O372" s="726">
        <f t="shared" si="94"/>
        <v>11.5</v>
      </c>
      <c r="P372" s="705">
        <f t="shared" si="109"/>
        <v>70.677500000000009</v>
      </c>
      <c r="Q372" s="726">
        <f t="shared" si="94"/>
        <v>11.5</v>
      </c>
      <c r="R372" s="705">
        <f t="shared" si="110"/>
        <v>83.15</v>
      </c>
      <c r="S372" s="726">
        <f t="shared" si="94"/>
        <v>11.5</v>
      </c>
      <c r="T372" s="705">
        <f t="shared" si="111"/>
        <v>83.15</v>
      </c>
      <c r="U372" s="726">
        <f t="shared" si="94"/>
        <v>11.5</v>
      </c>
      <c r="V372" s="705">
        <f t="shared" si="112"/>
        <v>83.15</v>
      </c>
      <c r="W372" s="726">
        <f t="shared" si="94"/>
        <v>11.5</v>
      </c>
      <c r="X372" s="705">
        <f t="shared" si="101"/>
        <v>83.15</v>
      </c>
      <c r="Y372" s="726">
        <f t="shared" si="94"/>
        <v>11.5</v>
      </c>
      <c r="Z372" s="705">
        <f t="shared" si="102"/>
        <v>83.15</v>
      </c>
      <c r="AA372" s="726">
        <f t="shared" si="103"/>
        <v>11.5</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5" outlineLevel="1" x14ac:dyDescent="0.25">
      <c r="A373" s="7"/>
      <c r="B373" s="8"/>
      <c r="C373" s="18"/>
      <c r="D373" s="18"/>
      <c r="E373" s="18"/>
      <c r="F373" s="27"/>
      <c r="G373" s="27" t="str">
        <f t="shared" si="92"/>
        <v>YYWBNwd</v>
      </c>
      <c r="H373" s="743">
        <f>H372*1.2</f>
        <v>99.78</v>
      </c>
      <c r="I373" s="743">
        <f>I372*1.2</f>
        <v>13.799999999999999</v>
      </c>
      <c r="J373" s="705">
        <f t="shared" si="106"/>
        <v>84.813000000000002</v>
      </c>
      <c r="K373" s="726">
        <f t="shared" si="94"/>
        <v>13.799999999999999</v>
      </c>
      <c r="L373" s="705">
        <f t="shared" si="107"/>
        <v>84.813000000000002</v>
      </c>
      <c r="M373" s="726">
        <f t="shared" si="94"/>
        <v>13.799999999999999</v>
      </c>
      <c r="N373" s="705">
        <f t="shared" si="108"/>
        <v>84.813000000000002</v>
      </c>
      <c r="O373" s="726">
        <f t="shared" si="94"/>
        <v>13.799999999999999</v>
      </c>
      <c r="P373" s="705">
        <f t="shared" si="109"/>
        <v>84.813000000000002</v>
      </c>
      <c r="Q373" s="726">
        <f t="shared" si="94"/>
        <v>13.799999999999999</v>
      </c>
      <c r="R373" s="705">
        <f t="shared" si="110"/>
        <v>99.78</v>
      </c>
      <c r="S373" s="726">
        <f t="shared" si="94"/>
        <v>13.799999999999999</v>
      </c>
      <c r="T373" s="705">
        <f t="shared" si="111"/>
        <v>99.78</v>
      </c>
      <c r="U373" s="726">
        <f t="shared" si="94"/>
        <v>13.799999999999999</v>
      </c>
      <c r="V373" s="705">
        <f t="shared" si="112"/>
        <v>99.78</v>
      </c>
      <c r="W373" s="726">
        <f t="shared" si="94"/>
        <v>13.799999999999999</v>
      </c>
      <c r="X373" s="705">
        <f t="shared" si="101"/>
        <v>99.78</v>
      </c>
      <c r="Y373" s="726">
        <f t="shared" si="94"/>
        <v>13.799999999999999</v>
      </c>
      <c r="Z373" s="705">
        <f t="shared" si="102"/>
        <v>99.78</v>
      </c>
      <c r="AA373" s="726">
        <f t="shared" si="103"/>
        <v>13.799999999999999</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5" outlineLevel="1" x14ac:dyDescent="0.25">
      <c r="A374" s="7"/>
      <c r="B374" s="8"/>
      <c r="C374" s="18"/>
      <c r="D374" s="18"/>
      <c r="E374" s="18"/>
      <c r="F374" s="27"/>
      <c r="G374" s="27" t="str">
        <f t="shared" si="92"/>
        <v>YYBNWb</v>
      </c>
      <c r="H374" s="232">
        <v>86.38</v>
      </c>
      <c r="I374" s="232">
        <v>36.9</v>
      </c>
      <c r="J374" s="705">
        <f t="shared" si="106"/>
        <v>73.422999999999988</v>
      </c>
      <c r="K374" s="726">
        <f t="shared" si="94"/>
        <v>36.9</v>
      </c>
      <c r="L374" s="705">
        <f t="shared" si="107"/>
        <v>73.422999999999988</v>
      </c>
      <c r="M374" s="726">
        <f t="shared" si="94"/>
        <v>36.9</v>
      </c>
      <c r="N374" s="705">
        <f t="shared" si="108"/>
        <v>73.422999999999988</v>
      </c>
      <c r="O374" s="726">
        <f t="shared" si="94"/>
        <v>36.9</v>
      </c>
      <c r="P374" s="705">
        <f t="shared" si="109"/>
        <v>73.422999999999988</v>
      </c>
      <c r="Q374" s="726">
        <f t="shared" si="94"/>
        <v>36.9</v>
      </c>
      <c r="R374" s="705">
        <f t="shared" si="110"/>
        <v>86.38</v>
      </c>
      <c r="S374" s="726">
        <f t="shared" si="94"/>
        <v>36.9</v>
      </c>
      <c r="T374" s="705">
        <f t="shared" si="111"/>
        <v>86.38</v>
      </c>
      <c r="U374" s="726">
        <f t="shared" si="94"/>
        <v>36.9</v>
      </c>
      <c r="V374" s="705">
        <f t="shared" si="112"/>
        <v>86.38</v>
      </c>
      <c r="W374" s="726">
        <f t="shared" si="94"/>
        <v>36.9</v>
      </c>
      <c r="X374" s="705">
        <f t="shared" si="101"/>
        <v>86.38</v>
      </c>
      <c r="Y374" s="726">
        <f t="shared" si="94"/>
        <v>36.9</v>
      </c>
      <c r="Z374" s="705">
        <f t="shared" si="102"/>
        <v>86.38</v>
      </c>
      <c r="AA374" s="726">
        <f t="shared" si="103"/>
        <v>36.9</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5" outlineLevel="1" x14ac:dyDescent="0.25">
      <c r="A375" s="7"/>
      <c r="B375" s="8"/>
      <c r="C375" s="18"/>
      <c r="D375" s="18"/>
      <c r="E375" s="18"/>
      <c r="F375" s="27"/>
      <c r="G375" s="27" t="str">
        <f t="shared" si="92"/>
        <v>YYBNWbd</v>
      </c>
      <c r="H375" s="743">
        <f>H374*1.2</f>
        <v>103.65599999999999</v>
      </c>
      <c r="I375" s="743">
        <f>I374*1.2</f>
        <v>44.279999999999994</v>
      </c>
      <c r="J375" s="705">
        <f t="shared" si="106"/>
        <v>88.107599999999991</v>
      </c>
      <c r="K375" s="726">
        <f t="shared" si="94"/>
        <v>44.279999999999994</v>
      </c>
      <c r="L375" s="705">
        <f t="shared" si="107"/>
        <v>88.107599999999991</v>
      </c>
      <c r="M375" s="726">
        <f t="shared" si="94"/>
        <v>44.279999999999994</v>
      </c>
      <c r="N375" s="705">
        <f t="shared" si="108"/>
        <v>88.107599999999991</v>
      </c>
      <c r="O375" s="726">
        <f t="shared" si="94"/>
        <v>44.279999999999994</v>
      </c>
      <c r="P375" s="705">
        <f t="shared" si="109"/>
        <v>88.107599999999991</v>
      </c>
      <c r="Q375" s="726">
        <f t="shared" si="94"/>
        <v>44.279999999999994</v>
      </c>
      <c r="R375" s="705">
        <f t="shared" si="110"/>
        <v>103.65599999999999</v>
      </c>
      <c r="S375" s="726">
        <f t="shared" si="94"/>
        <v>44.279999999999994</v>
      </c>
      <c r="T375" s="705">
        <f t="shared" si="111"/>
        <v>103.65599999999999</v>
      </c>
      <c r="U375" s="726">
        <f t="shared" si="94"/>
        <v>44.279999999999994</v>
      </c>
      <c r="V375" s="705">
        <f t="shared" si="112"/>
        <v>103.65599999999999</v>
      </c>
      <c r="W375" s="726">
        <f t="shared" si="94"/>
        <v>44.279999999999994</v>
      </c>
      <c r="X375" s="705">
        <f t="shared" si="101"/>
        <v>103.65599999999999</v>
      </c>
      <c r="Y375" s="726">
        <f t="shared" si="94"/>
        <v>44.279999999999994</v>
      </c>
      <c r="Z375" s="705">
        <f t="shared" si="102"/>
        <v>103.65599999999999</v>
      </c>
      <c r="AA375" s="726">
        <f t="shared" si="103"/>
        <v>44.279999999999994</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5" outlineLevel="1" x14ac:dyDescent="0.25">
      <c r="A376" s="7"/>
      <c r="B376" s="8"/>
      <c r="C376" s="18"/>
      <c r="D376" s="18"/>
      <c r="E376" s="18"/>
      <c r="F376" s="27"/>
      <c r="G376" s="27" t="str">
        <f t="shared" si="92"/>
        <v>AAAA2Nw</v>
      </c>
      <c r="H376" s="232">
        <v>77.56</v>
      </c>
      <c r="I376" s="232">
        <v>11.5</v>
      </c>
      <c r="J376" s="705">
        <f t="shared" si="106"/>
        <v>65.926000000000002</v>
      </c>
      <c r="K376" s="726">
        <f t="shared" si="94"/>
        <v>11.5</v>
      </c>
      <c r="L376" s="705">
        <f t="shared" si="107"/>
        <v>65.926000000000002</v>
      </c>
      <c r="M376" s="726">
        <f t="shared" si="94"/>
        <v>11.5</v>
      </c>
      <c r="N376" s="705">
        <f t="shared" si="108"/>
        <v>65.926000000000002</v>
      </c>
      <c r="O376" s="726">
        <f t="shared" si="94"/>
        <v>11.5</v>
      </c>
      <c r="P376" s="705">
        <f t="shared" si="109"/>
        <v>65.926000000000002</v>
      </c>
      <c r="Q376" s="726">
        <f t="shared" si="94"/>
        <v>11.5</v>
      </c>
      <c r="R376" s="705">
        <f t="shared" si="110"/>
        <v>77.56</v>
      </c>
      <c r="S376" s="726">
        <f t="shared" si="94"/>
        <v>11.5</v>
      </c>
      <c r="T376" s="705">
        <f t="shared" si="111"/>
        <v>77.56</v>
      </c>
      <c r="U376" s="726">
        <f t="shared" si="94"/>
        <v>11.5</v>
      </c>
      <c r="V376" s="705">
        <f t="shared" si="112"/>
        <v>77.56</v>
      </c>
      <c r="W376" s="726">
        <f t="shared" si="94"/>
        <v>11.5</v>
      </c>
      <c r="X376" s="705">
        <f t="shared" si="101"/>
        <v>77.56</v>
      </c>
      <c r="Y376" s="726">
        <f t="shared" si="94"/>
        <v>11.5</v>
      </c>
      <c r="Z376" s="705">
        <f t="shared" si="102"/>
        <v>77.56</v>
      </c>
      <c r="AA376" s="726">
        <f t="shared" si="103"/>
        <v>11.5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5" outlineLevel="1" x14ac:dyDescent="0.25">
      <c r="A377" s="7"/>
      <c r="B377" s="8"/>
      <c r="C377" s="18"/>
      <c r="D377" s="18"/>
      <c r="E377" s="18"/>
      <c r="F377" s="27"/>
      <c r="G377" s="27" t="str">
        <f t="shared" si="92"/>
        <v>AAAA2Nwd</v>
      </c>
      <c r="H377" s="743">
        <f>H376*1.2</f>
        <v>93.072000000000003</v>
      </c>
      <c r="I377" s="743">
        <f>I376*1.2</f>
        <v>13.799999999999999</v>
      </c>
      <c r="J377" s="705">
        <f t="shared" si="106"/>
        <v>79.111199999999997</v>
      </c>
      <c r="K377" s="726">
        <f t="shared" si="94"/>
        <v>13.799999999999999</v>
      </c>
      <c r="L377" s="705">
        <f t="shared" si="107"/>
        <v>79.111199999999997</v>
      </c>
      <c r="M377" s="726">
        <f t="shared" si="94"/>
        <v>13.799999999999999</v>
      </c>
      <c r="N377" s="705">
        <f t="shared" si="108"/>
        <v>79.111199999999997</v>
      </c>
      <c r="O377" s="726">
        <f t="shared" si="94"/>
        <v>13.799999999999999</v>
      </c>
      <c r="P377" s="705">
        <f t="shared" si="109"/>
        <v>79.111199999999997</v>
      </c>
      <c r="Q377" s="726">
        <f t="shared" si="94"/>
        <v>13.799999999999999</v>
      </c>
      <c r="R377" s="705">
        <f t="shared" si="110"/>
        <v>93.072000000000003</v>
      </c>
      <c r="S377" s="726">
        <f t="shared" si="94"/>
        <v>13.799999999999999</v>
      </c>
      <c r="T377" s="705">
        <f t="shared" si="111"/>
        <v>93.072000000000003</v>
      </c>
      <c r="U377" s="726">
        <f t="shared" si="94"/>
        <v>13.799999999999999</v>
      </c>
      <c r="V377" s="705">
        <f t="shared" si="112"/>
        <v>93.072000000000003</v>
      </c>
      <c r="W377" s="726">
        <f t="shared" si="94"/>
        <v>13.799999999999999</v>
      </c>
      <c r="X377" s="705">
        <f t="shared" si="101"/>
        <v>93.072000000000003</v>
      </c>
      <c r="Y377" s="726">
        <f t="shared" si="94"/>
        <v>13.799999999999999</v>
      </c>
      <c r="Z377" s="705">
        <f t="shared" si="102"/>
        <v>93.072000000000003</v>
      </c>
      <c r="AA377" s="726">
        <f t="shared" si="103"/>
        <v>13.799999999999999</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5" outlineLevel="1" x14ac:dyDescent="0.25">
      <c r="A378" s="7"/>
      <c r="B378" s="8"/>
      <c r="C378" s="18"/>
      <c r="D378" s="18"/>
      <c r="E378" s="18"/>
      <c r="F378" s="27"/>
      <c r="G378" s="27" t="str">
        <f t="shared" si="92"/>
        <v>AAANWb</v>
      </c>
      <c r="H378" s="232">
        <v>56.58</v>
      </c>
      <c r="I378" s="232">
        <v>13.5</v>
      </c>
      <c r="J378" s="705">
        <f t="shared" si="106"/>
        <v>48.092999999999996</v>
      </c>
      <c r="K378" s="726">
        <f t="shared" si="94"/>
        <v>13.5</v>
      </c>
      <c r="L378" s="705">
        <f t="shared" si="107"/>
        <v>48.092999999999996</v>
      </c>
      <c r="M378" s="726">
        <f t="shared" si="94"/>
        <v>13.5</v>
      </c>
      <c r="N378" s="705">
        <f t="shared" si="108"/>
        <v>48.092999999999996</v>
      </c>
      <c r="O378" s="726">
        <f t="shared" si="94"/>
        <v>13.5</v>
      </c>
      <c r="P378" s="705">
        <f t="shared" si="109"/>
        <v>48.092999999999996</v>
      </c>
      <c r="Q378" s="726">
        <f t="shared" si="94"/>
        <v>13.5</v>
      </c>
      <c r="R378" s="705">
        <f t="shared" si="110"/>
        <v>56.58</v>
      </c>
      <c r="S378" s="726">
        <f t="shared" si="94"/>
        <v>13.5</v>
      </c>
      <c r="T378" s="705">
        <f t="shared" si="111"/>
        <v>56.58</v>
      </c>
      <c r="U378" s="726">
        <f t="shared" si="94"/>
        <v>13.5</v>
      </c>
      <c r="V378" s="705">
        <f t="shared" si="112"/>
        <v>56.58</v>
      </c>
      <c r="W378" s="726">
        <f t="shared" si="94"/>
        <v>13.5</v>
      </c>
      <c r="X378" s="705">
        <f t="shared" si="101"/>
        <v>56.58</v>
      </c>
      <c r="Y378" s="726">
        <f t="shared" si="94"/>
        <v>13.5</v>
      </c>
      <c r="Z378" s="705">
        <f t="shared" si="102"/>
        <v>56.58</v>
      </c>
      <c r="AA378" s="726">
        <f t="shared" si="103"/>
        <v>13.5</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5" outlineLevel="1" x14ac:dyDescent="0.25">
      <c r="A379" s="7"/>
      <c r="B379" s="8"/>
      <c r="C379" s="18"/>
      <c r="D379" s="18"/>
      <c r="E379" s="18"/>
      <c r="F379" s="27"/>
      <c r="G379" s="27" t="str">
        <f t="shared" si="92"/>
        <v>AAANWbd</v>
      </c>
      <c r="H379" s="743">
        <f>H378*1.2</f>
        <v>67.896000000000001</v>
      </c>
      <c r="I379" s="743">
        <f>I378*1.2</f>
        <v>16.2</v>
      </c>
      <c r="J379" s="705">
        <f t="shared" si="106"/>
        <v>57.711599999999997</v>
      </c>
      <c r="K379" s="726">
        <f t="shared" si="94"/>
        <v>16.2</v>
      </c>
      <c r="L379" s="705">
        <f t="shared" si="107"/>
        <v>57.711599999999997</v>
      </c>
      <c r="M379" s="726">
        <f t="shared" si="94"/>
        <v>16.2</v>
      </c>
      <c r="N379" s="705">
        <f t="shared" si="108"/>
        <v>57.711599999999997</v>
      </c>
      <c r="O379" s="726">
        <f t="shared" si="94"/>
        <v>16.2</v>
      </c>
      <c r="P379" s="705">
        <f t="shared" si="109"/>
        <v>57.711599999999997</v>
      </c>
      <c r="Q379" s="726">
        <f t="shared" si="94"/>
        <v>16.2</v>
      </c>
      <c r="R379" s="705">
        <f t="shared" si="110"/>
        <v>67.896000000000001</v>
      </c>
      <c r="S379" s="726">
        <f t="shared" si="94"/>
        <v>16.2</v>
      </c>
      <c r="T379" s="705">
        <f t="shared" si="111"/>
        <v>67.896000000000001</v>
      </c>
      <c r="U379" s="726">
        <f t="shared" si="94"/>
        <v>16.2</v>
      </c>
      <c r="V379" s="705">
        <f t="shared" si="112"/>
        <v>67.896000000000001</v>
      </c>
      <c r="W379" s="726">
        <f t="shared" si="94"/>
        <v>16.2</v>
      </c>
      <c r="X379" s="705">
        <f t="shared" si="101"/>
        <v>67.896000000000001</v>
      </c>
      <c r="Y379" s="726">
        <f t="shared" si="94"/>
        <v>16.2</v>
      </c>
      <c r="Z379" s="705">
        <f t="shared" si="102"/>
        <v>67.896000000000001</v>
      </c>
      <c r="AA379" s="726">
        <f t="shared" si="103"/>
        <v>16.2</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5" outlineLevel="1" x14ac:dyDescent="0.25">
      <c r="A380" s="7"/>
      <c r="B380" s="8"/>
      <c r="C380" s="18"/>
      <c r="D380" s="18"/>
      <c r="E380" s="18"/>
      <c r="F380" s="27"/>
      <c r="G380" s="27" t="str">
        <f t="shared" si="92"/>
        <v>AANWBa</v>
      </c>
      <c r="H380" s="232">
        <v>0</v>
      </c>
      <c r="I380" s="232">
        <v>0</v>
      </c>
      <c r="J380" s="705">
        <f t="shared" si="106"/>
        <v>0</v>
      </c>
      <c r="K380" s="726">
        <f t="shared" si="94"/>
        <v>0</v>
      </c>
      <c r="L380" s="705">
        <f t="shared" si="107"/>
        <v>0</v>
      </c>
      <c r="M380" s="726">
        <f t="shared" si="94"/>
        <v>0</v>
      </c>
      <c r="N380" s="705">
        <f t="shared" si="108"/>
        <v>0</v>
      </c>
      <c r="O380" s="726">
        <f t="shared" si="94"/>
        <v>0</v>
      </c>
      <c r="P380" s="705">
        <f t="shared" si="109"/>
        <v>0</v>
      </c>
      <c r="Q380" s="726">
        <f t="shared" si="94"/>
        <v>0</v>
      </c>
      <c r="R380" s="705">
        <f t="shared" si="110"/>
        <v>0</v>
      </c>
      <c r="S380" s="726">
        <f t="shared" si="94"/>
        <v>0</v>
      </c>
      <c r="T380" s="705">
        <f t="shared" si="111"/>
        <v>0</v>
      </c>
      <c r="U380" s="726">
        <f t="shared" si="94"/>
        <v>0</v>
      </c>
      <c r="V380" s="705">
        <f t="shared" si="112"/>
        <v>0</v>
      </c>
      <c r="W380" s="726">
        <f t="shared" si="94"/>
        <v>0</v>
      </c>
      <c r="X380" s="705">
        <f t="shared" si="101"/>
        <v>0</v>
      </c>
      <c r="Y380" s="726">
        <f t="shared" si="94"/>
        <v>0</v>
      </c>
      <c r="Z380" s="705">
        <f t="shared" si="102"/>
        <v>0</v>
      </c>
      <c r="AA380" s="726">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5" outlineLevel="1" x14ac:dyDescent="0.25">
      <c r="A381" s="7"/>
      <c r="B381" s="8"/>
      <c r="C381" s="18"/>
      <c r="D381" s="18"/>
      <c r="E381" s="18"/>
      <c r="F381" s="27"/>
      <c r="G381" s="27" t="str">
        <f t="shared" si="92"/>
        <v>AYWBA1a</v>
      </c>
      <c r="H381" s="232">
        <v>0</v>
      </c>
      <c r="I381" s="232">
        <v>0</v>
      </c>
      <c r="J381" s="705">
        <f t="shared" si="106"/>
        <v>0</v>
      </c>
      <c r="K381" s="726">
        <f t="shared" si="94"/>
        <v>0</v>
      </c>
      <c r="L381" s="705">
        <f t="shared" si="107"/>
        <v>0</v>
      </c>
      <c r="M381" s="726">
        <f t="shared" si="94"/>
        <v>0</v>
      </c>
      <c r="N381" s="705">
        <f t="shared" si="108"/>
        <v>0</v>
      </c>
      <c r="O381" s="726">
        <f t="shared" si="94"/>
        <v>0</v>
      </c>
      <c r="P381" s="705">
        <f t="shared" si="109"/>
        <v>0</v>
      </c>
      <c r="Q381" s="726">
        <f t="shared" si="94"/>
        <v>0</v>
      </c>
      <c r="R381" s="705">
        <f t="shared" si="110"/>
        <v>0</v>
      </c>
      <c r="S381" s="726">
        <f t="shared" si="94"/>
        <v>0</v>
      </c>
      <c r="T381" s="705">
        <f t="shared" si="111"/>
        <v>0</v>
      </c>
      <c r="U381" s="726">
        <f t="shared" si="94"/>
        <v>0</v>
      </c>
      <c r="V381" s="705">
        <f t="shared" si="112"/>
        <v>0</v>
      </c>
      <c r="W381" s="726">
        <f t="shared" si="94"/>
        <v>0</v>
      </c>
      <c r="X381" s="705">
        <f t="shared" si="101"/>
        <v>0</v>
      </c>
      <c r="Y381" s="726">
        <f t="shared" si="94"/>
        <v>0</v>
      </c>
      <c r="Z381" s="705">
        <f t="shared" si="102"/>
        <v>0</v>
      </c>
      <c r="AA381" s="726">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5" outlineLevel="1" x14ac:dyDescent="0.25">
      <c r="A382" s="7"/>
      <c r="B382" s="8"/>
      <c r="C382" s="18"/>
      <c r="D382" s="18"/>
      <c r="E382" s="18"/>
      <c r="F382" s="27"/>
      <c r="G382" s="27" t="str">
        <f t="shared" si="92"/>
        <v>YYFWBz</v>
      </c>
      <c r="H382" s="232">
        <v>112.12</v>
      </c>
      <c r="I382" s="232">
        <v>43.7</v>
      </c>
      <c r="J382" s="705">
        <f t="shared" si="106"/>
        <v>95.302000000000007</v>
      </c>
      <c r="K382" s="726">
        <f t="shared" ref="K382:Y388" si="113">$I382</f>
        <v>43.7</v>
      </c>
      <c r="L382" s="705">
        <f t="shared" si="107"/>
        <v>95.302000000000007</v>
      </c>
      <c r="M382" s="726">
        <f t="shared" si="113"/>
        <v>43.7</v>
      </c>
      <c r="N382" s="705">
        <f t="shared" si="108"/>
        <v>95.302000000000007</v>
      </c>
      <c r="O382" s="726">
        <f t="shared" si="113"/>
        <v>43.7</v>
      </c>
      <c r="P382" s="705">
        <f t="shared" si="109"/>
        <v>95.302000000000007</v>
      </c>
      <c r="Q382" s="726">
        <f t="shared" si="113"/>
        <v>43.7</v>
      </c>
      <c r="R382" s="705">
        <f t="shared" si="110"/>
        <v>112.12</v>
      </c>
      <c r="S382" s="726">
        <f t="shared" si="113"/>
        <v>43.7</v>
      </c>
      <c r="T382" s="705">
        <f t="shared" si="111"/>
        <v>112.12</v>
      </c>
      <c r="U382" s="726">
        <f t="shared" si="113"/>
        <v>43.7</v>
      </c>
      <c r="V382" s="705">
        <f t="shared" si="112"/>
        <v>112.12</v>
      </c>
      <c r="W382" s="726">
        <f t="shared" si="113"/>
        <v>43.7</v>
      </c>
      <c r="X382" s="705">
        <f t="shared" si="101"/>
        <v>112.12</v>
      </c>
      <c r="Y382" s="726">
        <f t="shared" si="113"/>
        <v>43.7</v>
      </c>
      <c r="Z382" s="705">
        <f t="shared" si="102"/>
        <v>112.12</v>
      </c>
      <c r="AA382" s="726">
        <f t="shared" si="103"/>
        <v>43.7</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5" outlineLevel="1" x14ac:dyDescent="0.25">
      <c r="A383" s="7"/>
      <c r="B383" s="8"/>
      <c r="C383" s="18"/>
      <c r="D383" s="18"/>
      <c r="E383" s="18"/>
      <c r="F383" s="27"/>
      <c r="G383" s="27" t="str">
        <f t="shared" si="92"/>
        <v>YYFWBzd</v>
      </c>
      <c r="H383" s="743">
        <f>H382*1.2</f>
        <v>134.54400000000001</v>
      </c>
      <c r="I383" s="743">
        <f>I382*1.2</f>
        <v>52.440000000000005</v>
      </c>
      <c r="J383" s="705">
        <f t="shared" si="106"/>
        <v>114.36240000000001</v>
      </c>
      <c r="K383" s="726">
        <f t="shared" si="113"/>
        <v>52.440000000000005</v>
      </c>
      <c r="L383" s="705">
        <f t="shared" si="107"/>
        <v>114.36240000000001</v>
      </c>
      <c r="M383" s="726">
        <f t="shared" si="113"/>
        <v>52.440000000000005</v>
      </c>
      <c r="N383" s="705">
        <f t="shared" si="108"/>
        <v>114.36240000000001</v>
      </c>
      <c r="O383" s="726">
        <f t="shared" si="113"/>
        <v>52.440000000000005</v>
      </c>
      <c r="P383" s="705">
        <f t="shared" si="109"/>
        <v>114.36240000000001</v>
      </c>
      <c r="Q383" s="726">
        <f t="shared" si="113"/>
        <v>52.440000000000005</v>
      </c>
      <c r="R383" s="705">
        <f t="shared" si="110"/>
        <v>134.54400000000001</v>
      </c>
      <c r="S383" s="726">
        <f t="shared" si="113"/>
        <v>52.440000000000005</v>
      </c>
      <c r="T383" s="705">
        <f t="shared" si="111"/>
        <v>134.54400000000001</v>
      </c>
      <c r="U383" s="726">
        <f t="shared" si="113"/>
        <v>52.440000000000005</v>
      </c>
      <c r="V383" s="705">
        <f t="shared" si="112"/>
        <v>134.54400000000001</v>
      </c>
      <c r="W383" s="726">
        <f t="shared" si="113"/>
        <v>52.440000000000005</v>
      </c>
      <c r="X383" s="705">
        <f t="shared" si="101"/>
        <v>134.54400000000001</v>
      </c>
      <c r="Y383" s="726">
        <f t="shared" si="113"/>
        <v>52.440000000000005</v>
      </c>
      <c r="Z383" s="705">
        <f t="shared" si="102"/>
        <v>134.54400000000001</v>
      </c>
      <c r="AA383" s="726">
        <f t="shared" si="103"/>
        <v>52.440000000000005</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5" outlineLevel="1" x14ac:dyDescent="0.25">
      <c r="A384" s="7"/>
      <c r="B384" s="8"/>
      <c r="C384" s="18"/>
      <c r="D384" s="18"/>
      <c r="E384" s="18"/>
      <c r="F384" s="27"/>
      <c r="G384" s="27" t="str">
        <f t="shared" si="92"/>
        <v>YYBNWf</v>
      </c>
      <c r="H384" s="232">
        <v>177.21</v>
      </c>
      <c r="I384" s="232">
        <v>92.01</v>
      </c>
      <c r="J384" s="705">
        <f t="shared" si="106"/>
        <v>150.6285</v>
      </c>
      <c r="K384" s="726">
        <f t="shared" si="113"/>
        <v>92.01</v>
      </c>
      <c r="L384" s="705">
        <f t="shared" si="107"/>
        <v>150.6285</v>
      </c>
      <c r="M384" s="726">
        <f t="shared" si="113"/>
        <v>92.01</v>
      </c>
      <c r="N384" s="705">
        <f t="shared" si="108"/>
        <v>150.6285</v>
      </c>
      <c r="O384" s="726">
        <f t="shared" si="113"/>
        <v>92.01</v>
      </c>
      <c r="P384" s="705">
        <f t="shared" si="109"/>
        <v>150.6285</v>
      </c>
      <c r="Q384" s="726">
        <f t="shared" si="113"/>
        <v>92.01</v>
      </c>
      <c r="R384" s="705">
        <f t="shared" si="110"/>
        <v>177.21</v>
      </c>
      <c r="S384" s="726">
        <f t="shared" si="113"/>
        <v>92.01</v>
      </c>
      <c r="T384" s="705">
        <f t="shared" si="111"/>
        <v>177.21</v>
      </c>
      <c r="U384" s="726">
        <f t="shared" si="113"/>
        <v>92.01</v>
      </c>
      <c r="V384" s="705">
        <f t="shared" si="112"/>
        <v>177.21</v>
      </c>
      <c r="W384" s="726">
        <f t="shared" si="113"/>
        <v>92.01</v>
      </c>
      <c r="X384" s="705">
        <f t="shared" si="101"/>
        <v>177.21</v>
      </c>
      <c r="Y384" s="726">
        <f t="shared" si="113"/>
        <v>92.01</v>
      </c>
      <c r="Z384" s="705">
        <f t="shared" si="102"/>
        <v>177.21</v>
      </c>
      <c r="AA384" s="729">
        <f>$I384</f>
        <v>92.01</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5" outlineLevel="1" x14ac:dyDescent="0.25">
      <c r="A385" s="7"/>
      <c r="B385" s="8"/>
      <c r="C385" s="18"/>
      <c r="D385" s="18"/>
      <c r="E385" s="18"/>
      <c r="F385" s="27"/>
      <c r="G385" s="27" t="str">
        <f t="shared" si="92"/>
        <v>YYNWFw</v>
      </c>
      <c r="H385" s="232">
        <v>105.94</v>
      </c>
      <c r="I385" s="232">
        <v>11.5</v>
      </c>
      <c r="J385" s="705">
        <f t="shared" si="106"/>
        <v>90.048999999999992</v>
      </c>
      <c r="K385" s="726">
        <f t="shared" si="113"/>
        <v>11.5</v>
      </c>
      <c r="L385" s="705">
        <f t="shared" si="107"/>
        <v>90.048999999999992</v>
      </c>
      <c r="M385" s="726">
        <f t="shared" si="113"/>
        <v>11.5</v>
      </c>
      <c r="N385" s="705">
        <f t="shared" si="108"/>
        <v>90.048999999999992</v>
      </c>
      <c r="O385" s="726">
        <f t="shared" si="113"/>
        <v>11.5</v>
      </c>
      <c r="P385" s="705">
        <f t="shared" si="109"/>
        <v>90.048999999999992</v>
      </c>
      <c r="Q385" s="726">
        <f t="shared" si="113"/>
        <v>11.5</v>
      </c>
      <c r="R385" s="705">
        <f t="shared" si="110"/>
        <v>105.94</v>
      </c>
      <c r="S385" s="726">
        <f t="shared" si="113"/>
        <v>11.5</v>
      </c>
      <c r="T385" s="705">
        <f t="shared" si="111"/>
        <v>105.94</v>
      </c>
      <c r="U385" s="726">
        <f t="shared" si="113"/>
        <v>11.5</v>
      </c>
      <c r="V385" s="705">
        <f t="shared" si="112"/>
        <v>105.94</v>
      </c>
      <c r="W385" s="726">
        <f t="shared" si="113"/>
        <v>11.5</v>
      </c>
      <c r="X385" s="705">
        <f t="shared" si="101"/>
        <v>105.94</v>
      </c>
      <c r="Y385" s="726">
        <f t="shared" si="113"/>
        <v>11.5</v>
      </c>
      <c r="Z385" s="705">
        <f t="shared" si="102"/>
        <v>105.94</v>
      </c>
      <c r="AA385" s="726">
        <f t="shared" si="103"/>
        <v>11.5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5" outlineLevel="1" x14ac:dyDescent="0.25">
      <c r="A386" s="7"/>
      <c r="B386" s="8"/>
      <c r="C386" s="18"/>
      <c r="D386" s="18"/>
      <c r="E386" s="18"/>
      <c r="F386" s="27"/>
      <c r="G386" s="27" t="str">
        <f t="shared" si="92"/>
        <v>YYNWFwd</v>
      </c>
      <c r="H386" s="743">
        <f>H385*1.2</f>
        <v>127.12799999999999</v>
      </c>
      <c r="I386" s="743">
        <f>I385*1.2</f>
        <v>13.799999999999999</v>
      </c>
      <c r="J386" s="705">
        <f t="shared" si="106"/>
        <v>108.05879999999999</v>
      </c>
      <c r="K386" s="726">
        <f t="shared" si="113"/>
        <v>13.799999999999999</v>
      </c>
      <c r="L386" s="705">
        <f t="shared" si="107"/>
        <v>108.05879999999999</v>
      </c>
      <c r="M386" s="726">
        <f t="shared" si="113"/>
        <v>13.799999999999999</v>
      </c>
      <c r="N386" s="705">
        <f t="shared" si="108"/>
        <v>108.05879999999999</v>
      </c>
      <c r="O386" s="726">
        <f t="shared" si="113"/>
        <v>13.799999999999999</v>
      </c>
      <c r="P386" s="705">
        <f t="shared" si="109"/>
        <v>108.05879999999999</v>
      </c>
      <c r="Q386" s="726">
        <f t="shared" si="113"/>
        <v>13.799999999999999</v>
      </c>
      <c r="R386" s="705">
        <f t="shared" si="110"/>
        <v>127.12799999999999</v>
      </c>
      <c r="S386" s="726">
        <f t="shared" si="113"/>
        <v>13.799999999999999</v>
      </c>
      <c r="T386" s="705">
        <f t="shared" si="111"/>
        <v>127.12799999999999</v>
      </c>
      <c r="U386" s="726">
        <f t="shared" si="113"/>
        <v>13.799999999999999</v>
      </c>
      <c r="V386" s="705">
        <f t="shared" si="112"/>
        <v>127.12799999999999</v>
      </c>
      <c r="W386" s="726">
        <f t="shared" si="113"/>
        <v>13.799999999999999</v>
      </c>
      <c r="X386" s="705">
        <f t="shared" si="101"/>
        <v>127.12799999999999</v>
      </c>
      <c r="Y386" s="726">
        <f t="shared" si="113"/>
        <v>13.799999999999999</v>
      </c>
      <c r="Z386" s="705">
        <f t="shared" si="102"/>
        <v>127.12799999999999</v>
      </c>
      <c r="AA386" s="726">
        <f t="shared" si="103"/>
        <v>13.799999999999999</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5" outlineLevel="1" x14ac:dyDescent="0.25">
      <c r="A387" s="7"/>
      <c r="B387" s="8"/>
      <c r="C387" s="18"/>
      <c r="D387" s="18"/>
      <c r="E387" s="18"/>
      <c r="F387" s="27"/>
      <c r="G387" s="27" t="str">
        <f t="shared" si="92"/>
        <v>YYWFWb</v>
      </c>
      <c r="H387" s="232">
        <v>86.38</v>
      </c>
      <c r="I387" s="232">
        <v>36.880000000000003</v>
      </c>
      <c r="J387" s="705">
        <f t="shared" si="106"/>
        <v>73.422999999999988</v>
      </c>
      <c r="K387" s="726">
        <f t="shared" si="113"/>
        <v>36.880000000000003</v>
      </c>
      <c r="L387" s="705">
        <f t="shared" si="107"/>
        <v>73.422999999999988</v>
      </c>
      <c r="M387" s="726">
        <f t="shared" si="113"/>
        <v>36.880000000000003</v>
      </c>
      <c r="N387" s="705">
        <f t="shared" si="108"/>
        <v>73.422999999999988</v>
      </c>
      <c r="O387" s="726">
        <f t="shared" si="113"/>
        <v>36.880000000000003</v>
      </c>
      <c r="P387" s="705">
        <f t="shared" si="109"/>
        <v>73.422999999999988</v>
      </c>
      <c r="Q387" s="726">
        <f t="shared" si="113"/>
        <v>36.880000000000003</v>
      </c>
      <c r="R387" s="705">
        <f t="shared" si="110"/>
        <v>86.38</v>
      </c>
      <c r="S387" s="726">
        <f t="shared" si="113"/>
        <v>36.880000000000003</v>
      </c>
      <c r="T387" s="705">
        <f t="shared" si="111"/>
        <v>86.38</v>
      </c>
      <c r="U387" s="726">
        <f t="shared" si="113"/>
        <v>36.880000000000003</v>
      </c>
      <c r="V387" s="705">
        <f t="shared" si="112"/>
        <v>86.38</v>
      </c>
      <c r="W387" s="726">
        <f t="shared" si="113"/>
        <v>36.880000000000003</v>
      </c>
      <c r="X387" s="705">
        <f t="shared" si="101"/>
        <v>86.38</v>
      </c>
      <c r="Y387" s="726">
        <f t="shared" si="113"/>
        <v>36.880000000000003</v>
      </c>
      <c r="Z387" s="705">
        <f t="shared" si="102"/>
        <v>86.38</v>
      </c>
      <c r="AA387" s="726">
        <f t="shared" si="103"/>
        <v>36.880000000000003</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5" outlineLevel="1" x14ac:dyDescent="0.25">
      <c r="A388" s="7"/>
      <c r="B388" s="8"/>
      <c r="C388" s="18"/>
      <c r="D388" s="18"/>
      <c r="E388" s="18"/>
      <c r="F388" s="27"/>
      <c r="G388" s="27" t="str">
        <f t="shared" ref="G388:G419" si="114">_xlfn.CONCAT(H242:M242)</f>
        <v>YYWFWbd</v>
      </c>
      <c r="H388" s="743">
        <f>H387*1.2</f>
        <v>103.65599999999999</v>
      </c>
      <c r="I388" s="743">
        <f>I387*1.2</f>
        <v>44.256</v>
      </c>
      <c r="J388" s="705">
        <f t="shared" si="106"/>
        <v>88.107599999999991</v>
      </c>
      <c r="K388" s="726">
        <f t="shared" si="113"/>
        <v>44.256</v>
      </c>
      <c r="L388" s="705">
        <f t="shared" si="107"/>
        <v>88.107599999999991</v>
      </c>
      <c r="M388" s="726">
        <f t="shared" si="113"/>
        <v>44.256</v>
      </c>
      <c r="N388" s="705">
        <f t="shared" si="108"/>
        <v>88.107599999999991</v>
      </c>
      <c r="O388" s="726">
        <f t="shared" si="113"/>
        <v>44.256</v>
      </c>
      <c r="P388" s="705">
        <f t="shared" si="109"/>
        <v>88.107599999999991</v>
      </c>
      <c r="Q388" s="726">
        <f t="shared" si="113"/>
        <v>44.256</v>
      </c>
      <c r="R388" s="705">
        <f t="shared" si="110"/>
        <v>103.65599999999999</v>
      </c>
      <c r="S388" s="726">
        <f t="shared" si="113"/>
        <v>44.256</v>
      </c>
      <c r="T388" s="705">
        <f t="shared" si="111"/>
        <v>103.65599999999999</v>
      </c>
      <c r="U388" s="726">
        <f t="shared" si="113"/>
        <v>44.256</v>
      </c>
      <c r="V388" s="705">
        <f t="shared" si="112"/>
        <v>103.65599999999999</v>
      </c>
      <c r="W388" s="726">
        <f t="shared" si="113"/>
        <v>44.256</v>
      </c>
      <c r="X388" s="705">
        <f t="shared" si="101"/>
        <v>103.65599999999999</v>
      </c>
      <c r="Y388" s="726">
        <f t="shared" si="113"/>
        <v>44.256</v>
      </c>
      <c r="Z388" s="705">
        <f t="shared" si="102"/>
        <v>103.65599999999999</v>
      </c>
      <c r="AA388" s="726">
        <f t="shared" si="103"/>
        <v>44.256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5" outlineLevel="1" x14ac:dyDescent="0.25">
      <c r="A389" s="7"/>
      <c r="B389" s="8"/>
      <c r="C389" s="18"/>
      <c r="D389" s="18"/>
      <c r="E389" s="18"/>
      <c r="F389" s="27"/>
      <c r="G389" s="27"/>
      <c r="I389" s="27"/>
      <c r="J389" s="27"/>
      <c r="K389" s="27"/>
      <c r="N389" s="505"/>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5" outlineLevel="1" x14ac:dyDescent="0.25">
      <c r="A390" s="7"/>
      <c r="B390" s="8"/>
      <c r="C390" s="18"/>
      <c r="D390" s="18"/>
      <c r="E390" s="18"/>
      <c r="F390" s="27"/>
      <c r="G390" s="506"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5" outlineLevel="1" x14ac:dyDescent="0.25">
      <c r="A391" s="7"/>
      <c r="B391" s="8"/>
      <c r="C391" s="18"/>
      <c r="D391" s="18"/>
      <c r="E391" s="18"/>
      <c r="F391" s="27"/>
      <c r="G391" s="506"/>
      <c r="I391" t="s">
        <v>1120</v>
      </c>
      <c r="J391" s="742">
        <v>2</v>
      </c>
      <c r="K391" s="742">
        <v>2</v>
      </c>
      <c r="L391" s="742">
        <v>2</v>
      </c>
      <c r="M391" s="742">
        <v>2</v>
      </c>
      <c r="N391" s="742">
        <v>1</v>
      </c>
      <c r="O391" s="742">
        <v>1</v>
      </c>
      <c r="P391" s="742">
        <v>1</v>
      </c>
      <c r="Q391" s="742">
        <v>1</v>
      </c>
      <c r="R391" s="742">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506"/>
      <c r="I392" t="s">
        <v>1121</v>
      </c>
      <c r="J392" s="742">
        <v>1</v>
      </c>
      <c r="K392" s="742">
        <v>1</v>
      </c>
      <c r="L392" s="742">
        <v>1</v>
      </c>
      <c r="M392" s="742">
        <v>1</v>
      </c>
      <c r="N392" s="742">
        <v>1</v>
      </c>
      <c r="O392" s="742">
        <v>1</v>
      </c>
      <c r="P392" s="742">
        <v>1</v>
      </c>
      <c r="Q392" s="742">
        <v>1</v>
      </c>
      <c r="R392" s="742">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c r="I393" t="s">
        <v>1122</v>
      </c>
      <c r="J393" s="742">
        <v>1</v>
      </c>
      <c r="K393" s="742">
        <v>1</v>
      </c>
      <c r="L393" s="742">
        <v>1</v>
      </c>
      <c r="M393" s="742">
        <v>1</v>
      </c>
      <c r="N393" s="742">
        <v>1</v>
      </c>
      <c r="O393" s="742">
        <v>1</v>
      </c>
      <c r="P393" s="742">
        <v>1</v>
      </c>
      <c r="Q393" s="742">
        <v>1</v>
      </c>
      <c r="R393" s="742">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1061</v>
      </c>
      <c r="J394" s="742">
        <v>1</v>
      </c>
      <c r="K394" s="742">
        <v>1</v>
      </c>
      <c r="L394" s="742">
        <v>1</v>
      </c>
      <c r="M394" s="742">
        <v>1</v>
      </c>
      <c r="N394" s="742">
        <v>1</v>
      </c>
      <c r="O394" s="742">
        <v>1</v>
      </c>
      <c r="P394" s="742">
        <v>1</v>
      </c>
      <c r="Q394" s="742">
        <v>1</v>
      </c>
      <c r="R394" s="742">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I395" s="27"/>
      <c r="J395" s="27"/>
      <c r="K395" s="27"/>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5" outlineLevel="1" x14ac:dyDescent="0.25">
      <c r="A398" s="7"/>
      <c r="B398" s="8"/>
      <c r="C398" s="18"/>
      <c r="D398" s="18"/>
      <c r="E398" s="18"/>
      <c r="F398" s="27"/>
      <c r="G398" s="27" t="str">
        <f t="shared" ref="G398:G429" si="116">_xlfn.CONCAT(H178:M178)</f>
        <v>AAAA2A1a</v>
      </c>
      <c r="H398" s="232">
        <v>0</v>
      </c>
      <c r="I398" s="232">
        <v>0</v>
      </c>
      <c r="J398" s="232">
        <v>0</v>
      </c>
      <c r="K398" s="232">
        <v>0</v>
      </c>
      <c r="L398" s="743" cm="1">
        <f t="array" ref="L398">INDEX($H398:$K398,0,MATCH(L$397,$H$397:$K$397,0))*INDEX($J$391:$R$394,MATCH(L$397,$I$391:$I$394,0),MATCH(L$396,$J$390:$R$390,0))</f>
        <v>0</v>
      </c>
      <c r="M398" s="743" cm="1">
        <f t="array" ref="M398">INDEX($H398:$K398,0,MATCH(M$397,$H$397:$K$397,0))*INDEX($J$391:$R$394,MATCH(M$397,$I$391:$I$394,0),MATCH(M$396,$J$390:$R$390,0))</f>
        <v>0</v>
      </c>
      <c r="N398" s="743" cm="1">
        <f t="array" ref="N398">INDEX($H398:$K398,0,MATCH(N$397,$H$397:$K$397,0))*INDEX($J$391:$R$394,MATCH(N$397,$I$391:$I$394,0),MATCH(N$396,$J$390:$R$390,0))</f>
        <v>0</v>
      </c>
      <c r="O398" s="743" cm="1">
        <f t="array" ref="O398">INDEX($H398:$K398,0,MATCH(O$397,$H$397:$K$397,0))*INDEX($J$391:$R$394,MATCH(O$397,$I$391:$I$394,0),MATCH(O$396,$J$390:$R$390,0))</f>
        <v>0</v>
      </c>
      <c r="P398" s="743" cm="1">
        <f t="array" ref="P398">INDEX($H398:$K398,0,MATCH(P$397,$H$397:$K$397,0))*INDEX($J$391:$R$394,MATCH(P$397,$I$391:$I$394,0),MATCH(P$396,$J$390:$R$390,0))</f>
        <v>0</v>
      </c>
      <c r="Q398" s="743" cm="1">
        <f t="array" ref="Q398">INDEX($H398:$K398,0,MATCH(Q$397,$H$397:$K$397,0))*INDEX($J$391:$R$394,MATCH(Q$397,$I$391:$I$394,0),MATCH(Q$396,$J$390:$R$390,0))</f>
        <v>0</v>
      </c>
      <c r="R398" s="743" cm="1">
        <f t="array" ref="R398">INDEX($H398:$K398,0,MATCH(R$397,$H$397:$K$397,0))*INDEX($J$391:$R$394,MATCH(R$397,$I$391:$I$394,0),MATCH(R$396,$J$390:$R$390,0))</f>
        <v>0</v>
      </c>
      <c r="S398" s="743" cm="1">
        <f t="array" ref="S398">INDEX($H398:$K398,0,MATCH(S$397,$H$397:$K$397,0))*INDEX($J$391:$R$394,MATCH(S$397,$I$391:$I$394,0),MATCH(S$396,$J$390:$R$390,0))</f>
        <v>0</v>
      </c>
      <c r="T398" s="743" cm="1">
        <f t="array" ref="T398">INDEX($H398:$K398,0,MATCH(T$397,$H$397:$K$397,0))*INDEX($J$391:$R$394,MATCH(T$397,$I$391:$I$394,0),MATCH(T$396,$J$390:$R$390,0))</f>
        <v>0</v>
      </c>
      <c r="U398" s="743" cm="1">
        <f t="array" ref="U398">INDEX($H398:$K398,0,MATCH(U$397,$H$397:$K$397,0))*INDEX($J$391:$R$394,MATCH(U$397,$I$391:$I$394,0),MATCH(U$396,$J$390:$R$390,0))</f>
        <v>0</v>
      </c>
      <c r="V398" s="743" cm="1">
        <f t="array" ref="V398">INDEX($H398:$K398,0,MATCH(V$397,$H$397:$K$397,0))*INDEX($J$391:$R$394,MATCH(V$397,$I$391:$I$394,0),MATCH(V$396,$J$390:$R$390,0))</f>
        <v>0</v>
      </c>
      <c r="W398" s="743" cm="1">
        <f t="array" ref="W398">INDEX($H398:$K398,0,MATCH(W$397,$H$397:$K$397,0))*INDEX($J$391:$R$394,MATCH(W$397,$I$391:$I$394,0),MATCH(W$396,$J$390:$R$390,0))</f>
        <v>0</v>
      </c>
      <c r="X398" s="743" cm="1">
        <f t="array" ref="X398">INDEX($H398:$K398,0,MATCH(X$397,$H$397:$K$397,0))*INDEX($J$391:$R$394,MATCH(X$397,$I$391:$I$394,0),MATCH(X$396,$J$390:$R$390,0))</f>
        <v>0</v>
      </c>
      <c r="Y398" s="743" cm="1">
        <f t="array" ref="Y398">INDEX($H398:$K398,0,MATCH(Y$397,$H$397:$K$397,0))*INDEX($J$391:$R$394,MATCH(Y$397,$I$391:$I$394,0),MATCH(Y$396,$J$390:$R$390,0))</f>
        <v>0</v>
      </c>
      <c r="Z398" s="743" cm="1">
        <f t="array" ref="Z398">INDEX($H398:$K398,0,MATCH(Z$397,$H$397:$K$397,0))*INDEX($J$391:$R$394,MATCH(Z$397,$I$391:$I$394,0),MATCH(Z$396,$J$390:$R$390,0))</f>
        <v>0</v>
      </c>
      <c r="AA398" s="743" cm="1">
        <f t="array" ref="AA398">INDEX($H398:$K398,0,MATCH(AA$397,$H$397:$K$397,0))*INDEX($J$391:$R$394,MATCH(AA$397,$I$391:$I$394,0),MATCH(AA$396,$J$390:$R$390,0))</f>
        <v>0</v>
      </c>
      <c r="AB398" s="743" cm="1">
        <f t="array" ref="AB398">INDEX($H398:$K398,0,MATCH(AB$397,$H$397:$K$397,0))*INDEX($J$391:$R$394,MATCH(AB$397,$I$391:$I$394,0),MATCH(AB$396,$J$390:$R$390,0))</f>
        <v>0</v>
      </c>
      <c r="AC398" s="743" cm="1">
        <f t="array" ref="AC398">INDEX($H398:$K398,0,MATCH(AC$397,$H$397:$K$397,0))*INDEX($J$391:$R$394,MATCH(AC$397,$I$391:$I$394,0),MATCH(AC$396,$J$390:$R$390,0))</f>
        <v>0</v>
      </c>
      <c r="AD398" s="743" cm="1">
        <f t="array" ref="AD398">INDEX($H398:$K398,0,MATCH(AD$397,$H$397:$K$397,0))*INDEX($J$391:$R$394,MATCH(AD$397,$I$391:$I$394,0),MATCH(AD$396,$J$390:$R$390,0))</f>
        <v>0</v>
      </c>
      <c r="AE398" s="743" cm="1">
        <f t="array" ref="AE398">INDEX($H398:$K398,0,MATCH(AE$397,$H$397:$K$397,0))*INDEX($J$391:$R$394,MATCH(AE$397,$I$391:$I$394,0),MATCH(AE$396,$J$390:$R$390,0))</f>
        <v>0</v>
      </c>
      <c r="AF398" s="743" cm="1">
        <f t="array" ref="AF398">INDEX($H398:$K398,0,MATCH(AF$397,$H$397:$K$397,0))*INDEX($J$391:$R$394,MATCH(AF$397,$I$391:$I$394,0),MATCH(AF$396,$J$390:$R$390,0))</f>
        <v>0</v>
      </c>
      <c r="AG398" s="743" cm="1">
        <f t="array" ref="AG398">INDEX($H398:$K398,0,MATCH(AG$397,$H$397:$K$397,0))*INDEX($J$391:$R$394,MATCH(AG$397,$I$391:$I$394,0),MATCH(AG$396,$J$390:$R$390,0))</f>
        <v>0</v>
      </c>
      <c r="AH398" s="743" cm="1">
        <f t="array" ref="AH398">INDEX($H398:$K398,0,MATCH(AH$397,$H$397:$K$397,0))*INDEX($J$391:$R$394,MATCH(AH$397,$I$391:$I$394,0),MATCH(AH$396,$J$390:$R$390,0))</f>
        <v>0</v>
      </c>
      <c r="AI398" s="743" cm="1">
        <f t="array" ref="AI398">INDEX($H398:$K398,0,MATCH(AI$397,$H$397:$K$397,0))*INDEX($J$391:$R$394,MATCH(AI$397,$I$391:$I$394,0),MATCH(AI$396,$J$390:$R$390,0))</f>
        <v>0</v>
      </c>
      <c r="AJ398" s="743" cm="1">
        <f t="array" ref="AJ398">INDEX($H398:$K398,0,MATCH(AJ$397,$H$397:$K$397,0))*INDEX($J$391:$R$394,MATCH(AJ$397,$I$391:$I$394,0),MATCH(AJ$396,$J$390:$R$390,0))</f>
        <v>0</v>
      </c>
      <c r="AK398" s="743" cm="1">
        <f t="array" ref="AK398">INDEX($H398:$K398,0,MATCH(AK$397,$H$397:$K$397,0))*INDEX($J$391:$R$394,MATCH(AK$397,$I$391:$I$394,0),MATCH(AK$396,$J$390:$R$390,0))</f>
        <v>0</v>
      </c>
      <c r="AL398" s="743" cm="1">
        <f t="array" ref="AL398">INDEX($H398:$K398,0,MATCH(AL$397,$H$397:$K$397,0))*INDEX($J$391:$R$394,MATCH(AL$397,$I$391:$I$394,0),MATCH(AL$396,$J$390:$R$390,0))</f>
        <v>0</v>
      </c>
      <c r="AM398" s="743" cm="1">
        <f t="array" ref="AM398">INDEX($H398:$K398,0,MATCH(AM$397,$H$397:$K$397,0))*INDEX($J$391:$R$394,MATCH(AM$397,$I$391:$I$394,0),MATCH(AM$396,$J$390:$R$390,0))</f>
        <v>0</v>
      </c>
      <c r="AN398" s="743" cm="1">
        <f t="array" ref="AN398">INDEX($H398:$K398,0,MATCH(AN$397,$H$397:$K$397,0))*INDEX($J$391:$R$394,MATCH(AN$397,$I$391:$I$394,0),MATCH(AN$396,$J$390:$R$390,0))</f>
        <v>0</v>
      </c>
      <c r="AO398" s="743" cm="1">
        <f t="array" ref="AO398">INDEX($H398:$K398,0,MATCH(AO$397,$H$397:$K$397,0))*INDEX($J$391:$R$394,MATCH(AO$397,$I$391:$I$394,0),MATCH(AO$396,$J$390:$R$390,0))</f>
        <v>0</v>
      </c>
      <c r="AP398" s="743" cm="1">
        <f t="array" ref="AP398">INDEX($H398:$K398,0,MATCH(AP$397,$H$397:$K$397,0))*INDEX($J$391:$R$394,MATCH(AP$397,$I$391:$I$394,0),MATCH(AP$396,$J$390:$R$390,0))</f>
        <v>0</v>
      </c>
      <c r="AQ398" s="743" cm="1">
        <f t="array" ref="AQ398">INDEX($H398:$K398,0,MATCH(AQ$397,$H$397:$K$397,0))*INDEX($J$391:$R$394,MATCH(AQ$397,$I$391:$I$394,0),MATCH(AQ$396,$J$390:$R$390,0))</f>
        <v>0</v>
      </c>
      <c r="AR398" s="743" cm="1">
        <f t="array" ref="AR398">INDEX($H398:$K398,0,MATCH(AR$397,$H$397:$K$397,0))*INDEX($J$391:$R$394,MATCH(AR$397,$I$391:$I$394,0),MATCH(AR$396,$J$390:$R$390,0))</f>
        <v>0</v>
      </c>
      <c r="AS398" s="743" cm="1">
        <f t="array" ref="AS398">INDEX($H398:$K398,0,MATCH(AS$397,$H$397:$K$397,0))*INDEX($J$391:$R$394,MATCH(AS$397,$I$391:$I$394,0),MATCH(AS$396,$J$390:$R$390,0))</f>
        <v>0</v>
      </c>
      <c r="AT398" s="743" cm="1">
        <f t="array" ref="AT398">INDEX($H398:$K398,0,MATCH(AT$397,$H$397:$K$397,0))*INDEX($J$391:$R$394,MATCH(AT$397,$I$391:$I$394,0),MATCH(AT$396,$J$390:$R$390,0))</f>
        <v>0</v>
      </c>
      <c r="AU398" s="743" cm="1">
        <f t="array" ref="AU398">INDEX($H398:$K398,0,MATCH(AU$397,$H$397:$K$397,0))*INDEX($J$391:$R$394,MATCH(AU$397,$I$391:$I$394,0),MATCH(AU$396,$J$390:$R$390,0))</f>
        <v>0</v>
      </c>
      <c r="AV398" s="196"/>
      <c r="AW398" s="196"/>
      <c r="AX398" s="17"/>
      <c r="AY398" s="9"/>
      <c r="AZ398" s="9"/>
      <c r="BA398" s="9"/>
    </row>
    <row r="399" spans="1:53" ht="15" outlineLevel="1" x14ac:dyDescent="0.25">
      <c r="A399" s="7"/>
      <c r="B399" s="8"/>
      <c r="C399" s="18"/>
      <c r="D399" s="18"/>
      <c r="E399" s="18"/>
      <c r="F399" s="27"/>
      <c r="G399" s="27" t="str">
        <f t="shared" si="116"/>
        <v>GGGGAg1a2</v>
      </c>
      <c r="H399" s="232">
        <v>0</v>
      </c>
      <c r="I399" s="232">
        <v>0</v>
      </c>
      <c r="J399" s="232">
        <v>0</v>
      </c>
      <c r="K399" s="232">
        <v>0</v>
      </c>
      <c r="L399" s="743" cm="1">
        <f t="array" ref="L399">INDEX($H399:$K399,0,MATCH(L$397,$H$397:$K$397,0))*INDEX($J$391:$R$394,MATCH(L$397,$I$391:$I$394,0),MATCH(L$396,$J$390:$R$390,0))</f>
        <v>0</v>
      </c>
      <c r="M399" s="743" cm="1">
        <f t="array" ref="M399">INDEX($H399:$K399,0,MATCH(M$397,$H$397:$K$397,0))*INDEX($J$391:$R$394,MATCH(M$397,$I$391:$I$394,0),MATCH(M$396,$J$390:$R$390,0))</f>
        <v>0</v>
      </c>
      <c r="N399" s="743" cm="1">
        <f t="array" ref="N399">INDEX($H399:$K399,0,MATCH(N$397,$H$397:$K$397,0))*INDEX($J$391:$R$394,MATCH(N$397,$I$391:$I$394,0),MATCH(N$396,$J$390:$R$390,0))</f>
        <v>0</v>
      </c>
      <c r="O399" s="743" cm="1">
        <f t="array" ref="O399">INDEX($H399:$K399,0,MATCH(O$397,$H$397:$K$397,0))*INDEX($J$391:$R$394,MATCH(O$397,$I$391:$I$394,0),MATCH(O$396,$J$390:$R$390,0))</f>
        <v>0</v>
      </c>
      <c r="P399" s="743" cm="1">
        <f t="array" ref="P399">INDEX($H399:$K399,0,MATCH(P$397,$H$397:$K$397,0))*INDEX($J$391:$R$394,MATCH(P$397,$I$391:$I$394,0),MATCH(P$396,$J$390:$R$390,0))</f>
        <v>0</v>
      </c>
      <c r="Q399" s="743" cm="1">
        <f t="array" ref="Q399">INDEX($H399:$K399,0,MATCH(Q$397,$H$397:$K$397,0))*INDEX($J$391:$R$394,MATCH(Q$397,$I$391:$I$394,0),MATCH(Q$396,$J$390:$R$390,0))</f>
        <v>0</v>
      </c>
      <c r="R399" s="743" cm="1">
        <f t="array" ref="R399">INDEX($H399:$K399,0,MATCH(R$397,$H$397:$K$397,0))*INDEX($J$391:$R$394,MATCH(R$397,$I$391:$I$394,0),MATCH(R$396,$J$390:$R$390,0))</f>
        <v>0</v>
      </c>
      <c r="S399" s="743" cm="1">
        <f t="array" ref="S399">INDEX($H399:$K399,0,MATCH(S$397,$H$397:$K$397,0))*INDEX($J$391:$R$394,MATCH(S$397,$I$391:$I$394,0),MATCH(S$396,$J$390:$R$390,0))</f>
        <v>0</v>
      </c>
      <c r="T399" s="743" cm="1">
        <f t="array" ref="T399">INDEX($H399:$K399,0,MATCH(T$397,$H$397:$K$397,0))*INDEX($J$391:$R$394,MATCH(T$397,$I$391:$I$394,0),MATCH(T$396,$J$390:$R$390,0))</f>
        <v>0</v>
      </c>
      <c r="U399" s="743" cm="1">
        <f t="array" ref="U399">INDEX($H399:$K399,0,MATCH(U$397,$H$397:$K$397,0))*INDEX($J$391:$R$394,MATCH(U$397,$I$391:$I$394,0),MATCH(U$396,$J$390:$R$390,0))</f>
        <v>0</v>
      </c>
      <c r="V399" s="743" cm="1">
        <f t="array" ref="V399">INDEX($H399:$K399,0,MATCH(V$397,$H$397:$K$397,0))*INDEX($J$391:$R$394,MATCH(V$397,$I$391:$I$394,0),MATCH(V$396,$J$390:$R$390,0))</f>
        <v>0</v>
      </c>
      <c r="W399" s="743" cm="1">
        <f t="array" ref="W399">INDEX($H399:$K399,0,MATCH(W$397,$H$397:$K$397,0))*INDEX($J$391:$R$394,MATCH(W$397,$I$391:$I$394,0),MATCH(W$396,$J$390:$R$390,0))</f>
        <v>0</v>
      </c>
      <c r="X399" s="743" cm="1">
        <f t="array" ref="X399">INDEX($H399:$K399,0,MATCH(X$397,$H$397:$K$397,0))*INDEX($J$391:$R$394,MATCH(X$397,$I$391:$I$394,0),MATCH(X$396,$J$390:$R$390,0))</f>
        <v>0</v>
      </c>
      <c r="Y399" s="743" cm="1">
        <f t="array" ref="Y399">INDEX($H399:$K399,0,MATCH(Y$397,$H$397:$K$397,0))*INDEX($J$391:$R$394,MATCH(Y$397,$I$391:$I$394,0),MATCH(Y$396,$J$390:$R$390,0))</f>
        <v>0</v>
      </c>
      <c r="Z399" s="743" cm="1">
        <f t="array" ref="Z399">INDEX($H399:$K399,0,MATCH(Z$397,$H$397:$K$397,0))*INDEX($J$391:$R$394,MATCH(Z$397,$I$391:$I$394,0),MATCH(Z$396,$J$390:$R$390,0))</f>
        <v>0</v>
      </c>
      <c r="AA399" s="743" cm="1">
        <f t="array" ref="AA399">INDEX($H399:$K399,0,MATCH(AA$397,$H$397:$K$397,0))*INDEX($J$391:$R$394,MATCH(AA$397,$I$391:$I$394,0),MATCH(AA$396,$J$390:$R$390,0))</f>
        <v>0</v>
      </c>
      <c r="AB399" s="743" cm="1">
        <f t="array" ref="AB399">INDEX($H399:$K399,0,MATCH(AB$397,$H$397:$K$397,0))*INDEX($J$391:$R$394,MATCH(AB$397,$I$391:$I$394,0),MATCH(AB$396,$J$390:$R$390,0))</f>
        <v>0</v>
      </c>
      <c r="AC399" s="743" cm="1">
        <f t="array" ref="AC399">INDEX($H399:$K399,0,MATCH(AC$397,$H$397:$K$397,0))*INDEX($J$391:$R$394,MATCH(AC$397,$I$391:$I$394,0),MATCH(AC$396,$J$390:$R$390,0))</f>
        <v>0</v>
      </c>
      <c r="AD399" s="743" cm="1">
        <f t="array" ref="AD399">INDEX($H399:$K399,0,MATCH(AD$397,$H$397:$K$397,0))*INDEX($J$391:$R$394,MATCH(AD$397,$I$391:$I$394,0),MATCH(AD$396,$J$390:$R$390,0))</f>
        <v>0</v>
      </c>
      <c r="AE399" s="743" cm="1">
        <f t="array" ref="AE399">INDEX($H399:$K399,0,MATCH(AE$397,$H$397:$K$397,0))*INDEX($J$391:$R$394,MATCH(AE$397,$I$391:$I$394,0),MATCH(AE$396,$J$390:$R$390,0))</f>
        <v>0</v>
      </c>
      <c r="AF399" s="743" cm="1">
        <f t="array" ref="AF399">INDEX($H399:$K399,0,MATCH(AF$397,$H$397:$K$397,0))*INDEX($J$391:$R$394,MATCH(AF$397,$I$391:$I$394,0),MATCH(AF$396,$J$390:$R$390,0))</f>
        <v>0</v>
      </c>
      <c r="AG399" s="743" cm="1">
        <f t="array" ref="AG399">INDEX($H399:$K399,0,MATCH(AG$397,$H$397:$K$397,0))*INDEX($J$391:$R$394,MATCH(AG$397,$I$391:$I$394,0),MATCH(AG$396,$J$390:$R$390,0))</f>
        <v>0</v>
      </c>
      <c r="AH399" s="743" cm="1">
        <f t="array" ref="AH399">INDEX($H399:$K399,0,MATCH(AH$397,$H$397:$K$397,0))*INDEX($J$391:$R$394,MATCH(AH$397,$I$391:$I$394,0),MATCH(AH$396,$J$390:$R$390,0))</f>
        <v>0</v>
      </c>
      <c r="AI399" s="743" cm="1">
        <f t="array" ref="AI399">INDEX($H399:$K399,0,MATCH(AI$397,$H$397:$K$397,0))*INDEX($J$391:$R$394,MATCH(AI$397,$I$391:$I$394,0),MATCH(AI$396,$J$390:$R$390,0))</f>
        <v>0</v>
      </c>
      <c r="AJ399" s="743" cm="1">
        <f t="array" ref="AJ399">INDEX($H399:$K399,0,MATCH(AJ$397,$H$397:$K$397,0))*INDEX($J$391:$R$394,MATCH(AJ$397,$I$391:$I$394,0),MATCH(AJ$396,$J$390:$R$390,0))</f>
        <v>0</v>
      </c>
      <c r="AK399" s="743" cm="1">
        <f t="array" ref="AK399">INDEX($H399:$K399,0,MATCH(AK$397,$H$397:$K$397,0))*INDEX($J$391:$R$394,MATCH(AK$397,$I$391:$I$394,0),MATCH(AK$396,$J$390:$R$390,0))</f>
        <v>0</v>
      </c>
      <c r="AL399" s="743" cm="1">
        <f t="array" ref="AL399">INDEX($H399:$K399,0,MATCH(AL$397,$H$397:$K$397,0))*INDEX($J$391:$R$394,MATCH(AL$397,$I$391:$I$394,0),MATCH(AL$396,$J$390:$R$390,0))</f>
        <v>0</v>
      </c>
      <c r="AM399" s="743" cm="1">
        <f t="array" ref="AM399">INDEX($H399:$K399,0,MATCH(AM$397,$H$397:$K$397,0))*INDEX($J$391:$R$394,MATCH(AM$397,$I$391:$I$394,0),MATCH(AM$396,$J$390:$R$390,0))</f>
        <v>0</v>
      </c>
      <c r="AN399" s="743" cm="1">
        <f t="array" ref="AN399">INDEX($H399:$K399,0,MATCH(AN$397,$H$397:$K$397,0))*INDEX($J$391:$R$394,MATCH(AN$397,$I$391:$I$394,0),MATCH(AN$396,$J$390:$R$390,0))</f>
        <v>0</v>
      </c>
      <c r="AO399" s="743" cm="1">
        <f t="array" ref="AO399">INDEX($H399:$K399,0,MATCH(AO$397,$H$397:$K$397,0))*INDEX($J$391:$R$394,MATCH(AO$397,$I$391:$I$394,0),MATCH(AO$396,$J$390:$R$390,0))</f>
        <v>0</v>
      </c>
      <c r="AP399" s="743" cm="1">
        <f t="array" ref="AP399">INDEX($H399:$K399,0,MATCH(AP$397,$H$397:$K$397,0))*INDEX($J$391:$R$394,MATCH(AP$397,$I$391:$I$394,0),MATCH(AP$396,$J$390:$R$390,0))</f>
        <v>0</v>
      </c>
      <c r="AQ399" s="743" cm="1">
        <f t="array" ref="AQ399">INDEX($H399:$K399,0,MATCH(AQ$397,$H$397:$K$397,0))*INDEX($J$391:$R$394,MATCH(AQ$397,$I$391:$I$394,0),MATCH(AQ$396,$J$390:$R$390,0))</f>
        <v>0</v>
      </c>
      <c r="AR399" s="743" cm="1">
        <f t="array" ref="AR399">INDEX($H399:$K399,0,MATCH(AR$397,$H$397:$K$397,0))*INDEX($J$391:$R$394,MATCH(AR$397,$I$391:$I$394,0),MATCH(AR$396,$J$390:$R$390,0))</f>
        <v>0</v>
      </c>
      <c r="AS399" s="743" cm="1">
        <f t="array" ref="AS399">INDEX($H399:$K399,0,MATCH(AS$397,$H$397:$K$397,0))*INDEX($J$391:$R$394,MATCH(AS$397,$I$391:$I$394,0),MATCH(AS$396,$J$390:$R$390,0))</f>
        <v>0</v>
      </c>
      <c r="AT399" s="743" cm="1">
        <f t="array" ref="AT399">INDEX($H399:$K399,0,MATCH(AT$397,$H$397:$K$397,0))*INDEX($J$391:$R$394,MATCH(AT$397,$I$391:$I$394,0),MATCH(AT$396,$J$390:$R$390,0))</f>
        <v>0</v>
      </c>
      <c r="AU399" s="743" cm="1">
        <f t="array" ref="AU399">INDEX($H399:$K399,0,MATCH(AU$397,$H$397:$K$397,0))*INDEX($J$391:$R$394,MATCH(AU$397,$I$391:$I$394,0),MATCH(AU$396,$J$390:$R$390,0))</f>
        <v>0</v>
      </c>
      <c r="AV399" s="196"/>
      <c r="AW399" s="196"/>
      <c r="AX399" s="17"/>
      <c r="AY399" s="9"/>
      <c r="AZ399" s="9"/>
      <c r="BA399" s="9"/>
    </row>
    <row r="400" spans="1:53" ht="15" outlineLevel="1" x14ac:dyDescent="0.25">
      <c r="A400" s="7"/>
      <c r="B400" s="8"/>
      <c r="C400" s="18"/>
      <c r="D400" s="18"/>
      <c r="E400" s="18"/>
      <c r="F400" s="27"/>
      <c r="G400" s="27" t="str">
        <f t="shared" si="116"/>
        <v>GGGGSg1a2</v>
      </c>
      <c r="H400" s="232">
        <v>0</v>
      </c>
      <c r="I400" s="232">
        <v>0</v>
      </c>
      <c r="J400" s="232">
        <v>0</v>
      </c>
      <c r="K400" s="232">
        <v>0</v>
      </c>
      <c r="L400" s="743" cm="1">
        <f t="array" ref="L400">INDEX($H400:$K400,0,MATCH(L$397,$H$397:$K$397,0))*INDEX($J$391:$R$394,MATCH(L$397,$I$391:$I$394,0),MATCH(L$396,$J$390:$R$390,0))</f>
        <v>0</v>
      </c>
      <c r="M400" s="743" cm="1">
        <f t="array" ref="M400">INDEX($H400:$K400,0,MATCH(M$397,$H$397:$K$397,0))*INDEX($J$391:$R$394,MATCH(M$397,$I$391:$I$394,0),MATCH(M$396,$J$390:$R$390,0))</f>
        <v>0</v>
      </c>
      <c r="N400" s="743" cm="1">
        <f t="array" ref="N400">INDEX($H400:$K400,0,MATCH(N$397,$H$397:$K$397,0))*INDEX($J$391:$R$394,MATCH(N$397,$I$391:$I$394,0),MATCH(N$396,$J$390:$R$390,0))</f>
        <v>0</v>
      </c>
      <c r="O400" s="743" cm="1">
        <f t="array" ref="O400">INDEX($H400:$K400,0,MATCH(O$397,$H$397:$K$397,0))*INDEX($J$391:$R$394,MATCH(O$397,$I$391:$I$394,0),MATCH(O$396,$J$390:$R$390,0))</f>
        <v>0</v>
      </c>
      <c r="P400" s="743" cm="1">
        <f t="array" ref="P400">INDEX($H400:$K400,0,MATCH(P$397,$H$397:$K$397,0))*INDEX($J$391:$R$394,MATCH(P$397,$I$391:$I$394,0),MATCH(P$396,$J$390:$R$390,0))</f>
        <v>0</v>
      </c>
      <c r="Q400" s="743" cm="1">
        <f t="array" ref="Q400">INDEX($H400:$K400,0,MATCH(Q$397,$H$397:$K$397,0))*INDEX($J$391:$R$394,MATCH(Q$397,$I$391:$I$394,0),MATCH(Q$396,$J$390:$R$390,0))</f>
        <v>0</v>
      </c>
      <c r="R400" s="743" cm="1">
        <f t="array" ref="R400">INDEX($H400:$K400,0,MATCH(R$397,$H$397:$K$397,0))*INDEX($J$391:$R$394,MATCH(R$397,$I$391:$I$394,0),MATCH(R$396,$J$390:$R$390,0))</f>
        <v>0</v>
      </c>
      <c r="S400" s="743" cm="1">
        <f t="array" ref="S400">INDEX($H400:$K400,0,MATCH(S$397,$H$397:$K$397,0))*INDEX($J$391:$R$394,MATCH(S$397,$I$391:$I$394,0),MATCH(S$396,$J$390:$R$390,0))</f>
        <v>0</v>
      </c>
      <c r="T400" s="743" cm="1">
        <f t="array" ref="T400">INDEX($H400:$K400,0,MATCH(T$397,$H$397:$K$397,0))*INDEX($J$391:$R$394,MATCH(T$397,$I$391:$I$394,0),MATCH(T$396,$J$390:$R$390,0))</f>
        <v>0</v>
      </c>
      <c r="U400" s="743" cm="1">
        <f t="array" ref="U400">INDEX($H400:$K400,0,MATCH(U$397,$H$397:$K$397,0))*INDEX($J$391:$R$394,MATCH(U$397,$I$391:$I$394,0),MATCH(U$396,$J$390:$R$390,0))</f>
        <v>0</v>
      </c>
      <c r="V400" s="743" cm="1">
        <f t="array" ref="V400">INDEX($H400:$K400,0,MATCH(V$397,$H$397:$K$397,0))*INDEX($J$391:$R$394,MATCH(V$397,$I$391:$I$394,0),MATCH(V$396,$J$390:$R$390,0))</f>
        <v>0</v>
      </c>
      <c r="W400" s="743" cm="1">
        <f t="array" ref="W400">INDEX($H400:$K400,0,MATCH(W$397,$H$397:$K$397,0))*INDEX($J$391:$R$394,MATCH(W$397,$I$391:$I$394,0),MATCH(W$396,$J$390:$R$390,0))</f>
        <v>0</v>
      </c>
      <c r="X400" s="743" cm="1">
        <f t="array" ref="X400">INDEX($H400:$K400,0,MATCH(X$397,$H$397:$K$397,0))*INDEX($J$391:$R$394,MATCH(X$397,$I$391:$I$394,0),MATCH(X$396,$J$390:$R$390,0))</f>
        <v>0</v>
      </c>
      <c r="Y400" s="743" cm="1">
        <f t="array" ref="Y400">INDEX($H400:$K400,0,MATCH(Y$397,$H$397:$K$397,0))*INDEX($J$391:$R$394,MATCH(Y$397,$I$391:$I$394,0),MATCH(Y$396,$J$390:$R$390,0))</f>
        <v>0</v>
      </c>
      <c r="Z400" s="743" cm="1">
        <f t="array" ref="Z400">INDEX($H400:$K400,0,MATCH(Z$397,$H$397:$K$397,0))*INDEX($J$391:$R$394,MATCH(Z$397,$I$391:$I$394,0),MATCH(Z$396,$J$390:$R$390,0))</f>
        <v>0</v>
      </c>
      <c r="AA400" s="743" cm="1">
        <f t="array" ref="AA400">INDEX($H400:$K400,0,MATCH(AA$397,$H$397:$K$397,0))*INDEX($J$391:$R$394,MATCH(AA$397,$I$391:$I$394,0),MATCH(AA$396,$J$390:$R$390,0))</f>
        <v>0</v>
      </c>
      <c r="AB400" s="743" cm="1">
        <f t="array" ref="AB400">INDEX($H400:$K400,0,MATCH(AB$397,$H$397:$K$397,0))*INDEX($J$391:$R$394,MATCH(AB$397,$I$391:$I$394,0),MATCH(AB$396,$J$390:$R$390,0))</f>
        <v>0</v>
      </c>
      <c r="AC400" s="743" cm="1">
        <f t="array" ref="AC400">INDEX($H400:$K400,0,MATCH(AC$397,$H$397:$K$397,0))*INDEX($J$391:$R$394,MATCH(AC$397,$I$391:$I$394,0),MATCH(AC$396,$J$390:$R$390,0))</f>
        <v>0</v>
      </c>
      <c r="AD400" s="743" cm="1">
        <f t="array" ref="AD400">INDEX($H400:$K400,0,MATCH(AD$397,$H$397:$K$397,0))*INDEX($J$391:$R$394,MATCH(AD$397,$I$391:$I$394,0),MATCH(AD$396,$J$390:$R$390,0))</f>
        <v>0</v>
      </c>
      <c r="AE400" s="743" cm="1">
        <f t="array" ref="AE400">INDEX($H400:$K400,0,MATCH(AE$397,$H$397:$K$397,0))*INDEX($J$391:$R$394,MATCH(AE$397,$I$391:$I$394,0),MATCH(AE$396,$J$390:$R$390,0))</f>
        <v>0</v>
      </c>
      <c r="AF400" s="743" cm="1">
        <f t="array" ref="AF400">INDEX($H400:$K400,0,MATCH(AF$397,$H$397:$K$397,0))*INDEX($J$391:$R$394,MATCH(AF$397,$I$391:$I$394,0),MATCH(AF$396,$J$390:$R$390,0))</f>
        <v>0</v>
      </c>
      <c r="AG400" s="743" cm="1">
        <f t="array" ref="AG400">INDEX($H400:$K400,0,MATCH(AG$397,$H$397:$K$397,0))*INDEX($J$391:$R$394,MATCH(AG$397,$I$391:$I$394,0),MATCH(AG$396,$J$390:$R$390,0))</f>
        <v>0</v>
      </c>
      <c r="AH400" s="743" cm="1">
        <f t="array" ref="AH400">INDEX($H400:$K400,0,MATCH(AH$397,$H$397:$K$397,0))*INDEX($J$391:$R$394,MATCH(AH$397,$I$391:$I$394,0),MATCH(AH$396,$J$390:$R$390,0))</f>
        <v>0</v>
      </c>
      <c r="AI400" s="743" cm="1">
        <f t="array" ref="AI400">INDEX($H400:$K400,0,MATCH(AI$397,$H$397:$K$397,0))*INDEX($J$391:$R$394,MATCH(AI$397,$I$391:$I$394,0),MATCH(AI$396,$J$390:$R$390,0))</f>
        <v>0</v>
      </c>
      <c r="AJ400" s="743" cm="1">
        <f t="array" ref="AJ400">INDEX($H400:$K400,0,MATCH(AJ$397,$H$397:$K$397,0))*INDEX($J$391:$R$394,MATCH(AJ$397,$I$391:$I$394,0),MATCH(AJ$396,$J$390:$R$390,0))</f>
        <v>0</v>
      </c>
      <c r="AK400" s="743" cm="1">
        <f t="array" ref="AK400">INDEX($H400:$K400,0,MATCH(AK$397,$H$397:$K$397,0))*INDEX($J$391:$R$394,MATCH(AK$397,$I$391:$I$394,0),MATCH(AK$396,$J$390:$R$390,0))</f>
        <v>0</v>
      </c>
      <c r="AL400" s="743" cm="1">
        <f t="array" ref="AL400">INDEX($H400:$K400,0,MATCH(AL$397,$H$397:$K$397,0))*INDEX($J$391:$R$394,MATCH(AL$397,$I$391:$I$394,0),MATCH(AL$396,$J$390:$R$390,0))</f>
        <v>0</v>
      </c>
      <c r="AM400" s="743" cm="1">
        <f t="array" ref="AM400">INDEX($H400:$K400,0,MATCH(AM$397,$H$397:$K$397,0))*INDEX($J$391:$R$394,MATCH(AM$397,$I$391:$I$394,0),MATCH(AM$396,$J$390:$R$390,0))</f>
        <v>0</v>
      </c>
      <c r="AN400" s="743" cm="1">
        <f t="array" ref="AN400">INDEX($H400:$K400,0,MATCH(AN$397,$H$397:$K$397,0))*INDEX($J$391:$R$394,MATCH(AN$397,$I$391:$I$394,0),MATCH(AN$396,$J$390:$R$390,0))</f>
        <v>0</v>
      </c>
      <c r="AO400" s="743" cm="1">
        <f t="array" ref="AO400">INDEX($H400:$K400,0,MATCH(AO$397,$H$397:$K$397,0))*INDEX($J$391:$R$394,MATCH(AO$397,$I$391:$I$394,0),MATCH(AO$396,$J$390:$R$390,0))</f>
        <v>0</v>
      </c>
      <c r="AP400" s="743" cm="1">
        <f t="array" ref="AP400">INDEX($H400:$K400,0,MATCH(AP$397,$H$397:$K$397,0))*INDEX($J$391:$R$394,MATCH(AP$397,$I$391:$I$394,0),MATCH(AP$396,$J$390:$R$390,0))</f>
        <v>0</v>
      </c>
      <c r="AQ400" s="743" cm="1">
        <f t="array" ref="AQ400">INDEX($H400:$K400,0,MATCH(AQ$397,$H$397:$K$397,0))*INDEX($J$391:$R$394,MATCH(AQ$397,$I$391:$I$394,0),MATCH(AQ$396,$J$390:$R$390,0))</f>
        <v>0</v>
      </c>
      <c r="AR400" s="743" cm="1">
        <f t="array" ref="AR400">INDEX($H400:$K400,0,MATCH(AR$397,$H$397:$K$397,0))*INDEX($J$391:$R$394,MATCH(AR$397,$I$391:$I$394,0),MATCH(AR$396,$J$390:$R$390,0))</f>
        <v>0</v>
      </c>
      <c r="AS400" s="743" cm="1">
        <f t="array" ref="AS400">INDEX($H400:$K400,0,MATCH(AS$397,$H$397:$K$397,0))*INDEX($J$391:$R$394,MATCH(AS$397,$I$391:$I$394,0),MATCH(AS$396,$J$390:$R$390,0))</f>
        <v>0</v>
      </c>
      <c r="AT400" s="743" cm="1">
        <f t="array" ref="AT400">INDEX($H400:$K400,0,MATCH(AT$397,$H$397:$K$397,0))*INDEX($J$391:$R$394,MATCH(AT$397,$I$391:$I$394,0),MATCH(AT$396,$J$390:$R$390,0))</f>
        <v>0</v>
      </c>
      <c r="AU400" s="743" cm="1">
        <f t="array" ref="AU400">INDEX($H400:$K400,0,MATCH(AU$397,$H$397:$K$397,0))*INDEX($J$391:$R$394,MATCH(AU$397,$I$391:$I$394,0),MATCH(AU$396,$J$390:$R$390,0))</f>
        <v>0</v>
      </c>
      <c r="AV400" s="196"/>
      <c r="AW400" s="196"/>
      <c r="AX400" s="17"/>
      <c r="AY400" s="9"/>
      <c r="AZ400" s="9"/>
      <c r="BA400" s="9"/>
    </row>
    <row r="401" spans="1:53" ht="15" outlineLevel="1" x14ac:dyDescent="0.25">
      <c r="A401" s="7"/>
      <c r="B401" s="8"/>
      <c r="C401" s="18"/>
      <c r="D401" s="18"/>
      <c r="E401" s="18"/>
      <c r="F401" s="27"/>
      <c r="G401" s="27" t="str">
        <f t="shared" si="116"/>
        <v>GGGAg2Na2</v>
      </c>
      <c r="H401" s="232">
        <v>0</v>
      </c>
      <c r="I401" s="232">
        <v>0</v>
      </c>
      <c r="J401" s="232">
        <v>0</v>
      </c>
      <c r="K401" s="232">
        <v>0</v>
      </c>
      <c r="L401" s="743" cm="1">
        <f t="array" ref="L401">INDEX($H401:$K401,0,MATCH(L$397,$H$397:$K$397,0))*INDEX($J$391:$R$394,MATCH(L$397,$I$391:$I$394,0),MATCH(L$396,$J$390:$R$390,0))</f>
        <v>0</v>
      </c>
      <c r="M401" s="743" cm="1">
        <f t="array" ref="M401">INDEX($H401:$K401,0,MATCH(M$397,$H$397:$K$397,0))*INDEX($J$391:$R$394,MATCH(M$397,$I$391:$I$394,0),MATCH(M$396,$J$390:$R$390,0))</f>
        <v>0</v>
      </c>
      <c r="N401" s="743" cm="1">
        <f t="array" ref="N401">INDEX($H401:$K401,0,MATCH(N$397,$H$397:$K$397,0))*INDEX($J$391:$R$394,MATCH(N$397,$I$391:$I$394,0),MATCH(N$396,$J$390:$R$390,0))</f>
        <v>0</v>
      </c>
      <c r="O401" s="743" cm="1">
        <f t="array" ref="O401">INDEX($H401:$K401,0,MATCH(O$397,$H$397:$K$397,0))*INDEX($J$391:$R$394,MATCH(O$397,$I$391:$I$394,0),MATCH(O$396,$J$390:$R$390,0))</f>
        <v>0</v>
      </c>
      <c r="P401" s="743" cm="1">
        <f t="array" ref="P401">INDEX($H401:$K401,0,MATCH(P$397,$H$397:$K$397,0))*INDEX($J$391:$R$394,MATCH(P$397,$I$391:$I$394,0),MATCH(P$396,$J$390:$R$390,0))</f>
        <v>0</v>
      </c>
      <c r="Q401" s="743" cm="1">
        <f t="array" ref="Q401">INDEX($H401:$K401,0,MATCH(Q$397,$H$397:$K$397,0))*INDEX($J$391:$R$394,MATCH(Q$397,$I$391:$I$394,0),MATCH(Q$396,$J$390:$R$390,0))</f>
        <v>0</v>
      </c>
      <c r="R401" s="743" cm="1">
        <f t="array" ref="R401">INDEX($H401:$K401,0,MATCH(R$397,$H$397:$K$397,0))*INDEX($J$391:$R$394,MATCH(R$397,$I$391:$I$394,0),MATCH(R$396,$J$390:$R$390,0))</f>
        <v>0</v>
      </c>
      <c r="S401" s="743" cm="1">
        <f t="array" ref="S401">INDEX($H401:$K401,0,MATCH(S$397,$H$397:$K$397,0))*INDEX($J$391:$R$394,MATCH(S$397,$I$391:$I$394,0),MATCH(S$396,$J$390:$R$390,0))</f>
        <v>0</v>
      </c>
      <c r="T401" s="743" cm="1">
        <f t="array" ref="T401">INDEX($H401:$K401,0,MATCH(T$397,$H$397:$K$397,0))*INDEX($J$391:$R$394,MATCH(T$397,$I$391:$I$394,0),MATCH(T$396,$J$390:$R$390,0))</f>
        <v>0</v>
      </c>
      <c r="U401" s="743" cm="1">
        <f t="array" ref="U401">INDEX($H401:$K401,0,MATCH(U$397,$H$397:$K$397,0))*INDEX($J$391:$R$394,MATCH(U$397,$I$391:$I$394,0),MATCH(U$396,$J$390:$R$390,0))</f>
        <v>0</v>
      </c>
      <c r="V401" s="743" cm="1">
        <f t="array" ref="V401">INDEX($H401:$K401,0,MATCH(V$397,$H$397:$K$397,0))*INDEX($J$391:$R$394,MATCH(V$397,$I$391:$I$394,0),MATCH(V$396,$J$390:$R$390,0))</f>
        <v>0</v>
      </c>
      <c r="W401" s="743" cm="1">
        <f t="array" ref="W401">INDEX($H401:$K401,0,MATCH(W$397,$H$397:$K$397,0))*INDEX($J$391:$R$394,MATCH(W$397,$I$391:$I$394,0),MATCH(W$396,$J$390:$R$390,0))</f>
        <v>0</v>
      </c>
      <c r="X401" s="743" cm="1">
        <f t="array" ref="X401">INDEX($H401:$K401,0,MATCH(X$397,$H$397:$K$397,0))*INDEX($J$391:$R$394,MATCH(X$397,$I$391:$I$394,0),MATCH(X$396,$J$390:$R$390,0))</f>
        <v>0</v>
      </c>
      <c r="Y401" s="743" cm="1">
        <f t="array" ref="Y401">INDEX($H401:$K401,0,MATCH(Y$397,$H$397:$K$397,0))*INDEX($J$391:$R$394,MATCH(Y$397,$I$391:$I$394,0),MATCH(Y$396,$J$390:$R$390,0))</f>
        <v>0</v>
      </c>
      <c r="Z401" s="743" cm="1">
        <f t="array" ref="Z401">INDEX($H401:$K401,0,MATCH(Z$397,$H$397:$K$397,0))*INDEX($J$391:$R$394,MATCH(Z$397,$I$391:$I$394,0),MATCH(Z$396,$J$390:$R$390,0))</f>
        <v>0</v>
      </c>
      <c r="AA401" s="743" cm="1">
        <f t="array" ref="AA401">INDEX($H401:$K401,0,MATCH(AA$397,$H$397:$K$397,0))*INDEX($J$391:$R$394,MATCH(AA$397,$I$391:$I$394,0),MATCH(AA$396,$J$390:$R$390,0))</f>
        <v>0</v>
      </c>
      <c r="AB401" s="743" cm="1">
        <f t="array" ref="AB401">INDEX($H401:$K401,0,MATCH(AB$397,$H$397:$K$397,0))*INDEX($J$391:$R$394,MATCH(AB$397,$I$391:$I$394,0),MATCH(AB$396,$J$390:$R$390,0))</f>
        <v>0</v>
      </c>
      <c r="AC401" s="743" cm="1">
        <f t="array" ref="AC401">INDEX($H401:$K401,0,MATCH(AC$397,$H$397:$K$397,0))*INDEX($J$391:$R$394,MATCH(AC$397,$I$391:$I$394,0),MATCH(AC$396,$J$390:$R$390,0))</f>
        <v>0</v>
      </c>
      <c r="AD401" s="743" cm="1">
        <f t="array" ref="AD401">INDEX($H401:$K401,0,MATCH(AD$397,$H$397:$K$397,0))*INDEX($J$391:$R$394,MATCH(AD$397,$I$391:$I$394,0),MATCH(AD$396,$J$390:$R$390,0))</f>
        <v>0</v>
      </c>
      <c r="AE401" s="743" cm="1">
        <f t="array" ref="AE401">INDEX($H401:$K401,0,MATCH(AE$397,$H$397:$K$397,0))*INDEX($J$391:$R$394,MATCH(AE$397,$I$391:$I$394,0),MATCH(AE$396,$J$390:$R$390,0))</f>
        <v>0</v>
      </c>
      <c r="AF401" s="743" cm="1">
        <f t="array" ref="AF401">INDEX($H401:$K401,0,MATCH(AF$397,$H$397:$K$397,0))*INDEX($J$391:$R$394,MATCH(AF$397,$I$391:$I$394,0),MATCH(AF$396,$J$390:$R$390,0))</f>
        <v>0</v>
      </c>
      <c r="AG401" s="743" cm="1">
        <f t="array" ref="AG401">INDEX($H401:$K401,0,MATCH(AG$397,$H$397:$K$397,0))*INDEX($J$391:$R$394,MATCH(AG$397,$I$391:$I$394,0),MATCH(AG$396,$J$390:$R$390,0))</f>
        <v>0</v>
      </c>
      <c r="AH401" s="743" cm="1">
        <f t="array" ref="AH401">INDEX($H401:$K401,0,MATCH(AH$397,$H$397:$K$397,0))*INDEX($J$391:$R$394,MATCH(AH$397,$I$391:$I$394,0),MATCH(AH$396,$J$390:$R$390,0))</f>
        <v>0</v>
      </c>
      <c r="AI401" s="743" cm="1">
        <f t="array" ref="AI401">INDEX($H401:$K401,0,MATCH(AI$397,$H$397:$K$397,0))*INDEX($J$391:$R$394,MATCH(AI$397,$I$391:$I$394,0),MATCH(AI$396,$J$390:$R$390,0))</f>
        <v>0</v>
      </c>
      <c r="AJ401" s="743" cm="1">
        <f t="array" ref="AJ401">INDEX($H401:$K401,0,MATCH(AJ$397,$H$397:$K$397,0))*INDEX($J$391:$R$394,MATCH(AJ$397,$I$391:$I$394,0),MATCH(AJ$396,$J$390:$R$390,0))</f>
        <v>0</v>
      </c>
      <c r="AK401" s="743" cm="1">
        <f t="array" ref="AK401">INDEX($H401:$K401,0,MATCH(AK$397,$H$397:$K$397,0))*INDEX($J$391:$R$394,MATCH(AK$397,$I$391:$I$394,0),MATCH(AK$396,$J$390:$R$390,0))</f>
        <v>0</v>
      </c>
      <c r="AL401" s="743" cm="1">
        <f t="array" ref="AL401">INDEX($H401:$K401,0,MATCH(AL$397,$H$397:$K$397,0))*INDEX($J$391:$R$394,MATCH(AL$397,$I$391:$I$394,0),MATCH(AL$396,$J$390:$R$390,0))</f>
        <v>0</v>
      </c>
      <c r="AM401" s="743" cm="1">
        <f t="array" ref="AM401">INDEX($H401:$K401,0,MATCH(AM$397,$H$397:$K$397,0))*INDEX($J$391:$R$394,MATCH(AM$397,$I$391:$I$394,0),MATCH(AM$396,$J$390:$R$390,0))</f>
        <v>0</v>
      </c>
      <c r="AN401" s="743" cm="1">
        <f t="array" ref="AN401">INDEX($H401:$K401,0,MATCH(AN$397,$H$397:$K$397,0))*INDEX($J$391:$R$394,MATCH(AN$397,$I$391:$I$394,0),MATCH(AN$396,$J$390:$R$390,0))</f>
        <v>0</v>
      </c>
      <c r="AO401" s="743" cm="1">
        <f t="array" ref="AO401">INDEX($H401:$K401,0,MATCH(AO$397,$H$397:$K$397,0))*INDEX($J$391:$R$394,MATCH(AO$397,$I$391:$I$394,0),MATCH(AO$396,$J$390:$R$390,0))</f>
        <v>0</v>
      </c>
      <c r="AP401" s="743" cm="1">
        <f t="array" ref="AP401">INDEX($H401:$K401,0,MATCH(AP$397,$H$397:$K$397,0))*INDEX($J$391:$R$394,MATCH(AP$397,$I$391:$I$394,0),MATCH(AP$396,$J$390:$R$390,0))</f>
        <v>0</v>
      </c>
      <c r="AQ401" s="743" cm="1">
        <f t="array" ref="AQ401">INDEX($H401:$K401,0,MATCH(AQ$397,$H$397:$K$397,0))*INDEX($J$391:$R$394,MATCH(AQ$397,$I$391:$I$394,0),MATCH(AQ$396,$J$390:$R$390,0))</f>
        <v>0</v>
      </c>
      <c r="AR401" s="743" cm="1">
        <f t="array" ref="AR401">INDEX($H401:$K401,0,MATCH(AR$397,$H$397:$K$397,0))*INDEX($J$391:$R$394,MATCH(AR$397,$I$391:$I$394,0),MATCH(AR$396,$J$390:$R$390,0))</f>
        <v>0</v>
      </c>
      <c r="AS401" s="743" cm="1">
        <f t="array" ref="AS401">INDEX($H401:$K401,0,MATCH(AS$397,$H$397:$K$397,0))*INDEX($J$391:$R$394,MATCH(AS$397,$I$391:$I$394,0),MATCH(AS$396,$J$390:$R$390,0))</f>
        <v>0</v>
      </c>
      <c r="AT401" s="743" cm="1">
        <f t="array" ref="AT401">INDEX($H401:$K401,0,MATCH(AT$397,$H$397:$K$397,0))*INDEX($J$391:$R$394,MATCH(AT$397,$I$391:$I$394,0),MATCH(AT$396,$J$390:$R$390,0))</f>
        <v>0</v>
      </c>
      <c r="AU401" s="743" cm="1">
        <f t="array" ref="AU401">INDEX($H401:$K401,0,MATCH(AU$397,$H$397:$K$397,0))*INDEX($J$391:$R$394,MATCH(AU$397,$I$391:$I$394,0),MATCH(AU$396,$J$390:$R$390,0))</f>
        <v>0</v>
      </c>
      <c r="AV401" s="196"/>
      <c r="AW401" s="196"/>
      <c r="AX401" s="17"/>
      <c r="AY401" s="9"/>
      <c r="AZ401" s="9"/>
      <c r="BA401" s="9"/>
    </row>
    <row r="402" spans="1:53" ht="15" outlineLevel="1" x14ac:dyDescent="0.25">
      <c r="A402" s="7"/>
      <c r="B402" s="8"/>
      <c r="C402" s="18"/>
      <c r="D402" s="18"/>
      <c r="E402" s="18"/>
      <c r="F402" s="27"/>
      <c r="G402" s="27" t="str">
        <f t="shared" si="116"/>
        <v>GGGAg2Ea2</v>
      </c>
      <c r="H402" s="232">
        <v>0</v>
      </c>
      <c r="I402" s="232">
        <v>0</v>
      </c>
      <c r="J402" s="232">
        <v>0</v>
      </c>
      <c r="K402" s="232">
        <v>0</v>
      </c>
      <c r="L402" s="743" cm="1">
        <f t="array" ref="L402">INDEX($H402:$K402,0,MATCH(L$397,$H$397:$K$397,0))*INDEX($J$391:$R$394,MATCH(L$397,$I$391:$I$394,0),MATCH(L$396,$J$390:$R$390,0))</f>
        <v>0</v>
      </c>
      <c r="M402" s="743" cm="1">
        <f t="array" ref="M402">INDEX($H402:$K402,0,MATCH(M$397,$H$397:$K$397,0))*INDEX($J$391:$R$394,MATCH(M$397,$I$391:$I$394,0),MATCH(M$396,$J$390:$R$390,0))</f>
        <v>0</v>
      </c>
      <c r="N402" s="743" cm="1">
        <f t="array" ref="N402">INDEX($H402:$K402,0,MATCH(N$397,$H$397:$K$397,0))*INDEX($J$391:$R$394,MATCH(N$397,$I$391:$I$394,0),MATCH(N$396,$J$390:$R$390,0))</f>
        <v>0</v>
      </c>
      <c r="O402" s="743" cm="1">
        <f t="array" ref="O402">INDEX($H402:$K402,0,MATCH(O$397,$H$397:$K$397,0))*INDEX($J$391:$R$394,MATCH(O$397,$I$391:$I$394,0),MATCH(O$396,$J$390:$R$390,0))</f>
        <v>0</v>
      </c>
      <c r="P402" s="743" cm="1">
        <f t="array" ref="P402">INDEX($H402:$K402,0,MATCH(P$397,$H$397:$K$397,0))*INDEX($J$391:$R$394,MATCH(P$397,$I$391:$I$394,0),MATCH(P$396,$J$390:$R$390,0))</f>
        <v>0</v>
      </c>
      <c r="Q402" s="743" cm="1">
        <f t="array" ref="Q402">INDEX($H402:$K402,0,MATCH(Q$397,$H$397:$K$397,0))*INDEX($J$391:$R$394,MATCH(Q$397,$I$391:$I$394,0),MATCH(Q$396,$J$390:$R$390,0))</f>
        <v>0</v>
      </c>
      <c r="R402" s="743" cm="1">
        <f t="array" ref="R402">INDEX($H402:$K402,0,MATCH(R$397,$H$397:$K$397,0))*INDEX($J$391:$R$394,MATCH(R$397,$I$391:$I$394,0),MATCH(R$396,$J$390:$R$390,0))</f>
        <v>0</v>
      </c>
      <c r="S402" s="743" cm="1">
        <f t="array" ref="S402">INDEX($H402:$K402,0,MATCH(S$397,$H$397:$K$397,0))*INDEX($J$391:$R$394,MATCH(S$397,$I$391:$I$394,0),MATCH(S$396,$J$390:$R$390,0))</f>
        <v>0</v>
      </c>
      <c r="T402" s="743" cm="1">
        <f t="array" ref="T402">INDEX($H402:$K402,0,MATCH(T$397,$H$397:$K$397,0))*INDEX($J$391:$R$394,MATCH(T$397,$I$391:$I$394,0),MATCH(T$396,$J$390:$R$390,0))</f>
        <v>0</v>
      </c>
      <c r="U402" s="743" cm="1">
        <f t="array" ref="U402">INDEX($H402:$K402,0,MATCH(U$397,$H$397:$K$397,0))*INDEX($J$391:$R$394,MATCH(U$397,$I$391:$I$394,0),MATCH(U$396,$J$390:$R$390,0))</f>
        <v>0</v>
      </c>
      <c r="V402" s="743" cm="1">
        <f t="array" ref="V402">INDEX($H402:$K402,0,MATCH(V$397,$H$397:$K$397,0))*INDEX($J$391:$R$394,MATCH(V$397,$I$391:$I$394,0),MATCH(V$396,$J$390:$R$390,0))</f>
        <v>0</v>
      </c>
      <c r="W402" s="743" cm="1">
        <f t="array" ref="W402">INDEX($H402:$K402,0,MATCH(W$397,$H$397:$K$397,0))*INDEX($J$391:$R$394,MATCH(W$397,$I$391:$I$394,0),MATCH(W$396,$J$390:$R$390,0))</f>
        <v>0</v>
      </c>
      <c r="X402" s="743" cm="1">
        <f t="array" ref="X402">INDEX($H402:$K402,0,MATCH(X$397,$H$397:$K$397,0))*INDEX($J$391:$R$394,MATCH(X$397,$I$391:$I$394,0),MATCH(X$396,$J$390:$R$390,0))</f>
        <v>0</v>
      </c>
      <c r="Y402" s="743" cm="1">
        <f t="array" ref="Y402">INDEX($H402:$K402,0,MATCH(Y$397,$H$397:$K$397,0))*INDEX($J$391:$R$394,MATCH(Y$397,$I$391:$I$394,0),MATCH(Y$396,$J$390:$R$390,0))</f>
        <v>0</v>
      </c>
      <c r="Z402" s="743" cm="1">
        <f t="array" ref="Z402">INDEX($H402:$K402,0,MATCH(Z$397,$H$397:$K$397,0))*INDEX($J$391:$R$394,MATCH(Z$397,$I$391:$I$394,0),MATCH(Z$396,$J$390:$R$390,0))</f>
        <v>0</v>
      </c>
      <c r="AA402" s="743" cm="1">
        <f t="array" ref="AA402">INDEX($H402:$K402,0,MATCH(AA$397,$H$397:$K$397,0))*INDEX($J$391:$R$394,MATCH(AA$397,$I$391:$I$394,0),MATCH(AA$396,$J$390:$R$390,0))</f>
        <v>0</v>
      </c>
      <c r="AB402" s="743" cm="1">
        <f t="array" ref="AB402">INDEX($H402:$K402,0,MATCH(AB$397,$H$397:$K$397,0))*INDEX($J$391:$R$394,MATCH(AB$397,$I$391:$I$394,0),MATCH(AB$396,$J$390:$R$390,0))</f>
        <v>0</v>
      </c>
      <c r="AC402" s="743" cm="1">
        <f t="array" ref="AC402">INDEX($H402:$K402,0,MATCH(AC$397,$H$397:$K$397,0))*INDEX($J$391:$R$394,MATCH(AC$397,$I$391:$I$394,0),MATCH(AC$396,$J$390:$R$390,0))</f>
        <v>0</v>
      </c>
      <c r="AD402" s="743" cm="1">
        <f t="array" ref="AD402">INDEX($H402:$K402,0,MATCH(AD$397,$H$397:$K$397,0))*INDEX($J$391:$R$394,MATCH(AD$397,$I$391:$I$394,0),MATCH(AD$396,$J$390:$R$390,0))</f>
        <v>0</v>
      </c>
      <c r="AE402" s="743" cm="1">
        <f t="array" ref="AE402">INDEX($H402:$K402,0,MATCH(AE$397,$H$397:$K$397,0))*INDEX($J$391:$R$394,MATCH(AE$397,$I$391:$I$394,0),MATCH(AE$396,$J$390:$R$390,0))</f>
        <v>0</v>
      </c>
      <c r="AF402" s="743" cm="1">
        <f t="array" ref="AF402">INDEX($H402:$K402,0,MATCH(AF$397,$H$397:$K$397,0))*INDEX($J$391:$R$394,MATCH(AF$397,$I$391:$I$394,0),MATCH(AF$396,$J$390:$R$390,0))</f>
        <v>0</v>
      </c>
      <c r="AG402" s="743" cm="1">
        <f t="array" ref="AG402">INDEX($H402:$K402,0,MATCH(AG$397,$H$397:$K$397,0))*INDEX($J$391:$R$394,MATCH(AG$397,$I$391:$I$394,0),MATCH(AG$396,$J$390:$R$390,0))</f>
        <v>0</v>
      </c>
      <c r="AH402" s="743" cm="1">
        <f t="array" ref="AH402">INDEX($H402:$K402,0,MATCH(AH$397,$H$397:$K$397,0))*INDEX($J$391:$R$394,MATCH(AH$397,$I$391:$I$394,0),MATCH(AH$396,$J$390:$R$390,0))</f>
        <v>0</v>
      </c>
      <c r="AI402" s="743" cm="1">
        <f t="array" ref="AI402">INDEX($H402:$K402,0,MATCH(AI$397,$H$397:$K$397,0))*INDEX($J$391:$R$394,MATCH(AI$397,$I$391:$I$394,0),MATCH(AI$396,$J$390:$R$390,0))</f>
        <v>0</v>
      </c>
      <c r="AJ402" s="743" cm="1">
        <f t="array" ref="AJ402">INDEX($H402:$K402,0,MATCH(AJ$397,$H$397:$K$397,0))*INDEX($J$391:$R$394,MATCH(AJ$397,$I$391:$I$394,0),MATCH(AJ$396,$J$390:$R$390,0))</f>
        <v>0</v>
      </c>
      <c r="AK402" s="743" cm="1">
        <f t="array" ref="AK402">INDEX($H402:$K402,0,MATCH(AK$397,$H$397:$K$397,0))*INDEX($J$391:$R$394,MATCH(AK$397,$I$391:$I$394,0),MATCH(AK$396,$J$390:$R$390,0))</f>
        <v>0</v>
      </c>
      <c r="AL402" s="743" cm="1">
        <f t="array" ref="AL402">INDEX($H402:$K402,0,MATCH(AL$397,$H$397:$K$397,0))*INDEX($J$391:$R$394,MATCH(AL$397,$I$391:$I$394,0),MATCH(AL$396,$J$390:$R$390,0))</f>
        <v>0</v>
      </c>
      <c r="AM402" s="743" cm="1">
        <f t="array" ref="AM402">INDEX($H402:$K402,0,MATCH(AM$397,$H$397:$K$397,0))*INDEX($J$391:$R$394,MATCH(AM$397,$I$391:$I$394,0),MATCH(AM$396,$J$390:$R$390,0))</f>
        <v>0</v>
      </c>
      <c r="AN402" s="743" cm="1">
        <f t="array" ref="AN402">INDEX($H402:$K402,0,MATCH(AN$397,$H$397:$K$397,0))*INDEX($J$391:$R$394,MATCH(AN$397,$I$391:$I$394,0),MATCH(AN$396,$J$390:$R$390,0))</f>
        <v>0</v>
      </c>
      <c r="AO402" s="743" cm="1">
        <f t="array" ref="AO402">INDEX($H402:$K402,0,MATCH(AO$397,$H$397:$K$397,0))*INDEX($J$391:$R$394,MATCH(AO$397,$I$391:$I$394,0),MATCH(AO$396,$J$390:$R$390,0))</f>
        <v>0</v>
      </c>
      <c r="AP402" s="743" cm="1">
        <f t="array" ref="AP402">INDEX($H402:$K402,0,MATCH(AP$397,$H$397:$K$397,0))*INDEX($J$391:$R$394,MATCH(AP$397,$I$391:$I$394,0),MATCH(AP$396,$J$390:$R$390,0))</f>
        <v>0</v>
      </c>
      <c r="AQ402" s="743" cm="1">
        <f t="array" ref="AQ402">INDEX($H402:$K402,0,MATCH(AQ$397,$H$397:$K$397,0))*INDEX($J$391:$R$394,MATCH(AQ$397,$I$391:$I$394,0),MATCH(AQ$396,$J$390:$R$390,0))</f>
        <v>0</v>
      </c>
      <c r="AR402" s="743" cm="1">
        <f t="array" ref="AR402">INDEX($H402:$K402,0,MATCH(AR$397,$H$397:$K$397,0))*INDEX($J$391:$R$394,MATCH(AR$397,$I$391:$I$394,0),MATCH(AR$396,$J$390:$R$390,0))</f>
        <v>0</v>
      </c>
      <c r="AS402" s="743" cm="1">
        <f t="array" ref="AS402">INDEX($H402:$K402,0,MATCH(AS$397,$H$397:$K$397,0))*INDEX($J$391:$R$394,MATCH(AS$397,$I$391:$I$394,0),MATCH(AS$396,$J$390:$R$390,0))</f>
        <v>0</v>
      </c>
      <c r="AT402" s="743" cm="1">
        <f t="array" ref="AT402">INDEX($H402:$K402,0,MATCH(AT$397,$H$397:$K$397,0))*INDEX($J$391:$R$394,MATCH(AT$397,$I$391:$I$394,0),MATCH(AT$396,$J$390:$R$390,0))</f>
        <v>0</v>
      </c>
      <c r="AU402" s="743" cm="1">
        <f t="array" ref="AU402">INDEX($H402:$K402,0,MATCH(AU$397,$H$397:$K$397,0))*INDEX($J$391:$R$394,MATCH(AU$397,$I$391:$I$394,0),MATCH(AU$396,$J$390:$R$390,0))</f>
        <v>0</v>
      </c>
      <c r="AV402" s="196"/>
      <c r="AW402" s="196"/>
      <c r="AX402" s="17"/>
      <c r="AY402" s="9"/>
      <c r="AZ402" s="9"/>
      <c r="BA402" s="9"/>
    </row>
    <row r="403" spans="1:53" ht="15" outlineLevel="1" x14ac:dyDescent="0.25">
      <c r="A403" s="7"/>
      <c r="B403" s="8"/>
      <c r="C403" s="18"/>
      <c r="D403" s="18"/>
      <c r="E403" s="18"/>
      <c r="F403" s="27"/>
      <c r="G403" s="27" t="str">
        <f t="shared" si="116"/>
        <v>GGGAg2OFa2</v>
      </c>
      <c r="H403" s="232">
        <v>0</v>
      </c>
      <c r="I403" s="232">
        <v>0</v>
      </c>
      <c r="J403" s="232">
        <v>0</v>
      </c>
      <c r="K403" s="232">
        <v>0</v>
      </c>
      <c r="L403" s="743" cm="1">
        <f t="array" ref="L403">INDEX($H403:$K403,0,MATCH(L$397,$H$397:$K$397,0))*INDEX($J$391:$R$394,MATCH(L$397,$I$391:$I$394,0),MATCH(L$396,$J$390:$R$390,0))</f>
        <v>0</v>
      </c>
      <c r="M403" s="743" cm="1">
        <f t="array" ref="M403">INDEX($H403:$K403,0,MATCH(M$397,$H$397:$K$397,0))*INDEX($J$391:$R$394,MATCH(M$397,$I$391:$I$394,0),MATCH(M$396,$J$390:$R$390,0))</f>
        <v>0</v>
      </c>
      <c r="N403" s="743" cm="1">
        <f t="array" ref="N403">INDEX($H403:$K403,0,MATCH(N$397,$H$397:$K$397,0))*INDEX($J$391:$R$394,MATCH(N$397,$I$391:$I$394,0),MATCH(N$396,$J$390:$R$390,0))</f>
        <v>0</v>
      </c>
      <c r="O403" s="743" cm="1">
        <f t="array" ref="O403">INDEX($H403:$K403,0,MATCH(O$397,$H$397:$K$397,0))*INDEX($J$391:$R$394,MATCH(O$397,$I$391:$I$394,0),MATCH(O$396,$J$390:$R$390,0))</f>
        <v>0</v>
      </c>
      <c r="P403" s="743" cm="1">
        <f t="array" ref="P403">INDEX($H403:$K403,0,MATCH(P$397,$H$397:$K$397,0))*INDEX($J$391:$R$394,MATCH(P$397,$I$391:$I$394,0),MATCH(P$396,$J$390:$R$390,0))</f>
        <v>0</v>
      </c>
      <c r="Q403" s="743" cm="1">
        <f t="array" ref="Q403">INDEX($H403:$K403,0,MATCH(Q$397,$H$397:$K$397,0))*INDEX($J$391:$R$394,MATCH(Q$397,$I$391:$I$394,0),MATCH(Q$396,$J$390:$R$390,0))</f>
        <v>0</v>
      </c>
      <c r="R403" s="743" cm="1">
        <f t="array" ref="R403">INDEX($H403:$K403,0,MATCH(R$397,$H$397:$K$397,0))*INDEX($J$391:$R$394,MATCH(R$397,$I$391:$I$394,0),MATCH(R$396,$J$390:$R$390,0))</f>
        <v>0</v>
      </c>
      <c r="S403" s="743" cm="1">
        <f t="array" ref="S403">INDEX($H403:$K403,0,MATCH(S$397,$H$397:$K$397,0))*INDEX($J$391:$R$394,MATCH(S$397,$I$391:$I$394,0),MATCH(S$396,$J$390:$R$390,0))</f>
        <v>0</v>
      </c>
      <c r="T403" s="743" cm="1">
        <f t="array" ref="T403">INDEX($H403:$K403,0,MATCH(T$397,$H$397:$K$397,0))*INDEX($J$391:$R$394,MATCH(T$397,$I$391:$I$394,0),MATCH(T$396,$J$390:$R$390,0))</f>
        <v>0</v>
      </c>
      <c r="U403" s="743" cm="1">
        <f t="array" ref="U403">INDEX($H403:$K403,0,MATCH(U$397,$H$397:$K$397,0))*INDEX($J$391:$R$394,MATCH(U$397,$I$391:$I$394,0),MATCH(U$396,$J$390:$R$390,0))</f>
        <v>0</v>
      </c>
      <c r="V403" s="743" cm="1">
        <f t="array" ref="V403">INDEX($H403:$K403,0,MATCH(V$397,$H$397:$K$397,0))*INDEX($J$391:$R$394,MATCH(V$397,$I$391:$I$394,0),MATCH(V$396,$J$390:$R$390,0))</f>
        <v>0</v>
      </c>
      <c r="W403" s="743" cm="1">
        <f t="array" ref="W403">INDEX($H403:$K403,0,MATCH(W$397,$H$397:$K$397,0))*INDEX($J$391:$R$394,MATCH(W$397,$I$391:$I$394,0),MATCH(W$396,$J$390:$R$390,0))</f>
        <v>0</v>
      </c>
      <c r="X403" s="743" cm="1">
        <f t="array" ref="X403">INDEX($H403:$K403,0,MATCH(X$397,$H$397:$K$397,0))*INDEX($J$391:$R$394,MATCH(X$397,$I$391:$I$394,0),MATCH(X$396,$J$390:$R$390,0))</f>
        <v>0</v>
      </c>
      <c r="Y403" s="743" cm="1">
        <f t="array" ref="Y403">INDEX($H403:$K403,0,MATCH(Y$397,$H$397:$K$397,0))*INDEX($J$391:$R$394,MATCH(Y$397,$I$391:$I$394,0),MATCH(Y$396,$J$390:$R$390,0))</f>
        <v>0</v>
      </c>
      <c r="Z403" s="743" cm="1">
        <f t="array" ref="Z403">INDEX($H403:$K403,0,MATCH(Z$397,$H$397:$K$397,0))*INDEX($J$391:$R$394,MATCH(Z$397,$I$391:$I$394,0),MATCH(Z$396,$J$390:$R$390,0))</f>
        <v>0</v>
      </c>
      <c r="AA403" s="743" cm="1">
        <f t="array" ref="AA403">INDEX($H403:$K403,0,MATCH(AA$397,$H$397:$K$397,0))*INDEX($J$391:$R$394,MATCH(AA$397,$I$391:$I$394,0),MATCH(AA$396,$J$390:$R$390,0))</f>
        <v>0</v>
      </c>
      <c r="AB403" s="743" cm="1">
        <f t="array" ref="AB403">INDEX($H403:$K403,0,MATCH(AB$397,$H$397:$K$397,0))*INDEX($J$391:$R$394,MATCH(AB$397,$I$391:$I$394,0),MATCH(AB$396,$J$390:$R$390,0))</f>
        <v>0</v>
      </c>
      <c r="AC403" s="743" cm="1">
        <f t="array" ref="AC403">INDEX($H403:$K403,0,MATCH(AC$397,$H$397:$K$397,0))*INDEX($J$391:$R$394,MATCH(AC$397,$I$391:$I$394,0),MATCH(AC$396,$J$390:$R$390,0))</f>
        <v>0</v>
      </c>
      <c r="AD403" s="743" cm="1">
        <f t="array" ref="AD403">INDEX($H403:$K403,0,MATCH(AD$397,$H$397:$K$397,0))*INDEX($J$391:$R$394,MATCH(AD$397,$I$391:$I$394,0),MATCH(AD$396,$J$390:$R$390,0))</f>
        <v>0</v>
      </c>
      <c r="AE403" s="743" cm="1">
        <f t="array" ref="AE403">INDEX($H403:$K403,0,MATCH(AE$397,$H$397:$K$397,0))*INDEX($J$391:$R$394,MATCH(AE$397,$I$391:$I$394,0),MATCH(AE$396,$J$390:$R$390,0))</f>
        <v>0</v>
      </c>
      <c r="AF403" s="743" cm="1">
        <f t="array" ref="AF403">INDEX($H403:$K403,0,MATCH(AF$397,$H$397:$K$397,0))*INDEX($J$391:$R$394,MATCH(AF$397,$I$391:$I$394,0),MATCH(AF$396,$J$390:$R$390,0))</f>
        <v>0</v>
      </c>
      <c r="AG403" s="743" cm="1">
        <f t="array" ref="AG403">INDEX($H403:$K403,0,MATCH(AG$397,$H$397:$K$397,0))*INDEX($J$391:$R$394,MATCH(AG$397,$I$391:$I$394,0),MATCH(AG$396,$J$390:$R$390,0))</f>
        <v>0</v>
      </c>
      <c r="AH403" s="743" cm="1">
        <f t="array" ref="AH403">INDEX($H403:$K403,0,MATCH(AH$397,$H$397:$K$397,0))*INDEX($J$391:$R$394,MATCH(AH$397,$I$391:$I$394,0),MATCH(AH$396,$J$390:$R$390,0))</f>
        <v>0</v>
      </c>
      <c r="AI403" s="743" cm="1">
        <f t="array" ref="AI403">INDEX($H403:$K403,0,MATCH(AI$397,$H$397:$K$397,0))*INDEX($J$391:$R$394,MATCH(AI$397,$I$391:$I$394,0),MATCH(AI$396,$J$390:$R$390,0))</f>
        <v>0</v>
      </c>
      <c r="AJ403" s="743" cm="1">
        <f t="array" ref="AJ403">INDEX($H403:$K403,0,MATCH(AJ$397,$H$397:$K$397,0))*INDEX($J$391:$R$394,MATCH(AJ$397,$I$391:$I$394,0),MATCH(AJ$396,$J$390:$R$390,0))</f>
        <v>0</v>
      </c>
      <c r="AK403" s="743" cm="1">
        <f t="array" ref="AK403">INDEX($H403:$K403,0,MATCH(AK$397,$H$397:$K$397,0))*INDEX($J$391:$R$394,MATCH(AK$397,$I$391:$I$394,0),MATCH(AK$396,$J$390:$R$390,0))</f>
        <v>0</v>
      </c>
      <c r="AL403" s="743" cm="1">
        <f t="array" ref="AL403">INDEX($H403:$K403,0,MATCH(AL$397,$H$397:$K$397,0))*INDEX($J$391:$R$394,MATCH(AL$397,$I$391:$I$394,0),MATCH(AL$396,$J$390:$R$390,0))</f>
        <v>0</v>
      </c>
      <c r="AM403" s="743" cm="1">
        <f t="array" ref="AM403">INDEX($H403:$K403,0,MATCH(AM$397,$H$397:$K$397,0))*INDEX($J$391:$R$394,MATCH(AM$397,$I$391:$I$394,0),MATCH(AM$396,$J$390:$R$390,0))</f>
        <v>0</v>
      </c>
      <c r="AN403" s="743" cm="1">
        <f t="array" ref="AN403">INDEX($H403:$K403,0,MATCH(AN$397,$H$397:$K$397,0))*INDEX($J$391:$R$394,MATCH(AN$397,$I$391:$I$394,0),MATCH(AN$396,$J$390:$R$390,0))</f>
        <v>0</v>
      </c>
      <c r="AO403" s="743" cm="1">
        <f t="array" ref="AO403">INDEX($H403:$K403,0,MATCH(AO$397,$H$397:$K$397,0))*INDEX($J$391:$R$394,MATCH(AO$397,$I$391:$I$394,0),MATCH(AO$396,$J$390:$R$390,0))</f>
        <v>0</v>
      </c>
      <c r="AP403" s="743" cm="1">
        <f t="array" ref="AP403">INDEX($H403:$K403,0,MATCH(AP$397,$H$397:$K$397,0))*INDEX($J$391:$R$394,MATCH(AP$397,$I$391:$I$394,0),MATCH(AP$396,$J$390:$R$390,0))</f>
        <v>0</v>
      </c>
      <c r="AQ403" s="743" cm="1">
        <f t="array" ref="AQ403">INDEX($H403:$K403,0,MATCH(AQ$397,$H$397:$K$397,0))*INDEX($J$391:$R$394,MATCH(AQ$397,$I$391:$I$394,0),MATCH(AQ$396,$J$390:$R$390,0))</f>
        <v>0</v>
      </c>
      <c r="AR403" s="743" cm="1">
        <f t="array" ref="AR403">INDEX($H403:$K403,0,MATCH(AR$397,$H$397:$K$397,0))*INDEX($J$391:$R$394,MATCH(AR$397,$I$391:$I$394,0),MATCH(AR$396,$J$390:$R$390,0))</f>
        <v>0</v>
      </c>
      <c r="AS403" s="743" cm="1">
        <f t="array" ref="AS403">INDEX($H403:$K403,0,MATCH(AS$397,$H$397:$K$397,0))*INDEX($J$391:$R$394,MATCH(AS$397,$I$391:$I$394,0),MATCH(AS$396,$J$390:$R$390,0))</f>
        <v>0</v>
      </c>
      <c r="AT403" s="743" cm="1">
        <f t="array" ref="AT403">INDEX($H403:$K403,0,MATCH(AT$397,$H$397:$K$397,0))*INDEX($J$391:$R$394,MATCH(AT$397,$I$391:$I$394,0),MATCH(AT$396,$J$390:$R$390,0))</f>
        <v>0</v>
      </c>
      <c r="AU403" s="743" cm="1">
        <f t="array" ref="AU403">INDEX($H403:$K403,0,MATCH(AU$397,$H$397:$K$397,0))*INDEX($J$391:$R$394,MATCH(AU$397,$I$391:$I$394,0),MATCH(AU$396,$J$390:$R$390,0))</f>
        <v>0</v>
      </c>
      <c r="AV403" s="196"/>
      <c r="AW403" s="196"/>
      <c r="AX403" s="17"/>
      <c r="AY403" s="9"/>
      <c r="AZ403" s="9"/>
      <c r="BA403" s="9"/>
    </row>
    <row r="404" spans="1:53" ht="15" outlineLevel="1" x14ac:dyDescent="0.25">
      <c r="A404" s="7"/>
      <c r="B404" s="8"/>
      <c r="C404" s="18"/>
      <c r="D404" s="18"/>
      <c r="E404" s="18"/>
      <c r="F404" s="27"/>
      <c r="G404" s="27" t="str">
        <f t="shared" si="116"/>
        <v>GGGC1Na2</v>
      </c>
      <c r="H404" s="232">
        <v>0</v>
      </c>
      <c r="I404" s="232">
        <v>0</v>
      </c>
      <c r="J404" s="232">
        <v>0</v>
      </c>
      <c r="K404" s="232">
        <v>0</v>
      </c>
      <c r="L404" s="743" cm="1">
        <f t="array" ref="L404">INDEX($H404:$K404,0,MATCH(L$397,$H$397:$K$397,0))*INDEX($J$391:$R$394,MATCH(L$397,$I$391:$I$394,0),MATCH(L$396,$J$390:$R$390,0))</f>
        <v>0</v>
      </c>
      <c r="M404" s="743" cm="1">
        <f t="array" ref="M404">INDEX($H404:$K404,0,MATCH(M$397,$H$397:$K$397,0))*INDEX($J$391:$R$394,MATCH(M$397,$I$391:$I$394,0),MATCH(M$396,$J$390:$R$390,0))</f>
        <v>0</v>
      </c>
      <c r="N404" s="743" cm="1">
        <f t="array" ref="N404">INDEX($H404:$K404,0,MATCH(N$397,$H$397:$K$397,0))*INDEX($J$391:$R$394,MATCH(N$397,$I$391:$I$394,0),MATCH(N$396,$J$390:$R$390,0))</f>
        <v>0</v>
      </c>
      <c r="O404" s="743" cm="1">
        <f t="array" ref="O404">INDEX($H404:$K404,0,MATCH(O$397,$H$397:$K$397,0))*INDEX($J$391:$R$394,MATCH(O$397,$I$391:$I$394,0),MATCH(O$396,$J$390:$R$390,0))</f>
        <v>0</v>
      </c>
      <c r="P404" s="743" cm="1">
        <f t="array" ref="P404">INDEX($H404:$K404,0,MATCH(P$397,$H$397:$K$397,0))*INDEX($J$391:$R$394,MATCH(P$397,$I$391:$I$394,0),MATCH(P$396,$J$390:$R$390,0))</f>
        <v>0</v>
      </c>
      <c r="Q404" s="743" cm="1">
        <f t="array" ref="Q404">INDEX($H404:$K404,0,MATCH(Q$397,$H$397:$K$397,0))*INDEX($J$391:$R$394,MATCH(Q$397,$I$391:$I$394,0),MATCH(Q$396,$J$390:$R$390,0))</f>
        <v>0</v>
      </c>
      <c r="R404" s="743" cm="1">
        <f t="array" ref="R404">INDEX($H404:$K404,0,MATCH(R$397,$H$397:$K$397,0))*INDEX($J$391:$R$394,MATCH(R$397,$I$391:$I$394,0),MATCH(R$396,$J$390:$R$390,0))</f>
        <v>0</v>
      </c>
      <c r="S404" s="743" cm="1">
        <f t="array" ref="S404">INDEX($H404:$K404,0,MATCH(S$397,$H$397:$K$397,0))*INDEX($J$391:$R$394,MATCH(S$397,$I$391:$I$394,0),MATCH(S$396,$J$390:$R$390,0))</f>
        <v>0</v>
      </c>
      <c r="T404" s="743" cm="1">
        <f t="array" ref="T404">INDEX($H404:$K404,0,MATCH(T$397,$H$397:$K$397,0))*INDEX($J$391:$R$394,MATCH(T$397,$I$391:$I$394,0),MATCH(T$396,$J$390:$R$390,0))</f>
        <v>0</v>
      </c>
      <c r="U404" s="743" cm="1">
        <f t="array" ref="U404">INDEX($H404:$K404,0,MATCH(U$397,$H$397:$K$397,0))*INDEX($J$391:$R$394,MATCH(U$397,$I$391:$I$394,0),MATCH(U$396,$J$390:$R$390,0))</f>
        <v>0</v>
      </c>
      <c r="V404" s="743" cm="1">
        <f t="array" ref="V404">INDEX($H404:$K404,0,MATCH(V$397,$H$397:$K$397,0))*INDEX($J$391:$R$394,MATCH(V$397,$I$391:$I$394,0),MATCH(V$396,$J$390:$R$390,0))</f>
        <v>0</v>
      </c>
      <c r="W404" s="743" cm="1">
        <f t="array" ref="W404">INDEX($H404:$K404,0,MATCH(W$397,$H$397:$K$397,0))*INDEX($J$391:$R$394,MATCH(W$397,$I$391:$I$394,0),MATCH(W$396,$J$390:$R$390,0))</f>
        <v>0</v>
      </c>
      <c r="X404" s="743" cm="1">
        <f t="array" ref="X404">INDEX($H404:$K404,0,MATCH(X$397,$H$397:$K$397,0))*INDEX($J$391:$R$394,MATCH(X$397,$I$391:$I$394,0),MATCH(X$396,$J$390:$R$390,0))</f>
        <v>0</v>
      </c>
      <c r="Y404" s="743" cm="1">
        <f t="array" ref="Y404">INDEX($H404:$K404,0,MATCH(Y$397,$H$397:$K$397,0))*INDEX($J$391:$R$394,MATCH(Y$397,$I$391:$I$394,0),MATCH(Y$396,$J$390:$R$390,0))</f>
        <v>0</v>
      </c>
      <c r="Z404" s="743" cm="1">
        <f t="array" ref="Z404">INDEX($H404:$K404,0,MATCH(Z$397,$H$397:$K$397,0))*INDEX($J$391:$R$394,MATCH(Z$397,$I$391:$I$394,0),MATCH(Z$396,$J$390:$R$390,0))</f>
        <v>0</v>
      </c>
      <c r="AA404" s="743" cm="1">
        <f t="array" ref="AA404">INDEX($H404:$K404,0,MATCH(AA$397,$H$397:$K$397,0))*INDEX($J$391:$R$394,MATCH(AA$397,$I$391:$I$394,0),MATCH(AA$396,$J$390:$R$390,0))</f>
        <v>0</v>
      </c>
      <c r="AB404" s="743" cm="1">
        <f t="array" ref="AB404">INDEX($H404:$K404,0,MATCH(AB$397,$H$397:$K$397,0))*INDEX($J$391:$R$394,MATCH(AB$397,$I$391:$I$394,0),MATCH(AB$396,$J$390:$R$390,0))</f>
        <v>0</v>
      </c>
      <c r="AC404" s="743" cm="1">
        <f t="array" ref="AC404">INDEX($H404:$K404,0,MATCH(AC$397,$H$397:$K$397,0))*INDEX($J$391:$R$394,MATCH(AC$397,$I$391:$I$394,0),MATCH(AC$396,$J$390:$R$390,0))</f>
        <v>0</v>
      </c>
      <c r="AD404" s="743" cm="1">
        <f t="array" ref="AD404">INDEX($H404:$K404,0,MATCH(AD$397,$H$397:$K$397,0))*INDEX($J$391:$R$394,MATCH(AD$397,$I$391:$I$394,0),MATCH(AD$396,$J$390:$R$390,0))</f>
        <v>0</v>
      </c>
      <c r="AE404" s="743" cm="1">
        <f t="array" ref="AE404">INDEX($H404:$K404,0,MATCH(AE$397,$H$397:$K$397,0))*INDEX($J$391:$R$394,MATCH(AE$397,$I$391:$I$394,0),MATCH(AE$396,$J$390:$R$390,0))</f>
        <v>0</v>
      </c>
      <c r="AF404" s="743" cm="1">
        <f t="array" ref="AF404">INDEX($H404:$K404,0,MATCH(AF$397,$H$397:$K$397,0))*INDEX($J$391:$R$394,MATCH(AF$397,$I$391:$I$394,0),MATCH(AF$396,$J$390:$R$390,0))</f>
        <v>0</v>
      </c>
      <c r="AG404" s="743" cm="1">
        <f t="array" ref="AG404">INDEX($H404:$K404,0,MATCH(AG$397,$H$397:$K$397,0))*INDEX($J$391:$R$394,MATCH(AG$397,$I$391:$I$394,0),MATCH(AG$396,$J$390:$R$390,0))</f>
        <v>0</v>
      </c>
      <c r="AH404" s="743" cm="1">
        <f t="array" ref="AH404">INDEX($H404:$K404,0,MATCH(AH$397,$H$397:$K$397,0))*INDEX($J$391:$R$394,MATCH(AH$397,$I$391:$I$394,0),MATCH(AH$396,$J$390:$R$390,0))</f>
        <v>0</v>
      </c>
      <c r="AI404" s="743" cm="1">
        <f t="array" ref="AI404">INDEX($H404:$K404,0,MATCH(AI$397,$H$397:$K$397,0))*INDEX($J$391:$R$394,MATCH(AI$397,$I$391:$I$394,0),MATCH(AI$396,$J$390:$R$390,0))</f>
        <v>0</v>
      </c>
      <c r="AJ404" s="743" cm="1">
        <f t="array" ref="AJ404">INDEX($H404:$K404,0,MATCH(AJ$397,$H$397:$K$397,0))*INDEX($J$391:$R$394,MATCH(AJ$397,$I$391:$I$394,0),MATCH(AJ$396,$J$390:$R$390,0))</f>
        <v>0</v>
      </c>
      <c r="AK404" s="743" cm="1">
        <f t="array" ref="AK404">INDEX($H404:$K404,0,MATCH(AK$397,$H$397:$K$397,0))*INDEX($J$391:$R$394,MATCH(AK$397,$I$391:$I$394,0),MATCH(AK$396,$J$390:$R$390,0))</f>
        <v>0</v>
      </c>
      <c r="AL404" s="743" cm="1">
        <f t="array" ref="AL404">INDEX($H404:$K404,0,MATCH(AL$397,$H$397:$K$397,0))*INDEX($J$391:$R$394,MATCH(AL$397,$I$391:$I$394,0),MATCH(AL$396,$J$390:$R$390,0))</f>
        <v>0</v>
      </c>
      <c r="AM404" s="743" cm="1">
        <f t="array" ref="AM404">INDEX($H404:$K404,0,MATCH(AM$397,$H$397:$K$397,0))*INDEX($J$391:$R$394,MATCH(AM$397,$I$391:$I$394,0),MATCH(AM$396,$J$390:$R$390,0))</f>
        <v>0</v>
      </c>
      <c r="AN404" s="743" cm="1">
        <f t="array" ref="AN404">INDEX($H404:$K404,0,MATCH(AN$397,$H$397:$K$397,0))*INDEX($J$391:$R$394,MATCH(AN$397,$I$391:$I$394,0),MATCH(AN$396,$J$390:$R$390,0))</f>
        <v>0</v>
      </c>
      <c r="AO404" s="743" cm="1">
        <f t="array" ref="AO404">INDEX($H404:$K404,0,MATCH(AO$397,$H$397:$K$397,0))*INDEX($J$391:$R$394,MATCH(AO$397,$I$391:$I$394,0),MATCH(AO$396,$J$390:$R$390,0))</f>
        <v>0</v>
      </c>
      <c r="AP404" s="743" cm="1">
        <f t="array" ref="AP404">INDEX($H404:$K404,0,MATCH(AP$397,$H$397:$K$397,0))*INDEX($J$391:$R$394,MATCH(AP$397,$I$391:$I$394,0),MATCH(AP$396,$J$390:$R$390,0))</f>
        <v>0</v>
      </c>
      <c r="AQ404" s="743" cm="1">
        <f t="array" ref="AQ404">INDEX($H404:$K404,0,MATCH(AQ$397,$H$397:$K$397,0))*INDEX($J$391:$R$394,MATCH(AQ$397,$I$391:$I$394,0),MATCH(AQ$396,$J$390:$R$390,0))</f>
        <v>0</v>
      </c>
      <c r="AR404" s="743" cm="1">
        <f t="array" ref="AR404">INDEX($H404:$K404,0,MATCH(AR$397,$H$397:$K$397,0))*INDEX($J$391:$R$394,MATCH(AR$397,$I$391:$I$394,0),MATCH(AR$396,$J$390:$R$390,0))</f>
        <v>0</v>
      </c>
      <c r="AS404" s="743" cm="1">
        <f t="array" ref="AS404">INDEX($H404:$K404,0,MATCH(AS$397,$H$397:$K$397,0))*INDEX($J$391:$R$394,MATCH(AS$397,$I$391:$I$394,0),MATCH(AS$396,$J$390:$R$390,0))</f>
        <v>0</v>
      </c>
      <c r="AT404" s="743" cm="1">
        <f t="array" ref="AT404">INDEX($H404:$K404,0,MATCH(AT$397,$H$397:$K$397,0))*INDEX($J$391:$R$394,MATCH(AT$397,$I$391:$I$394,0),MATCH(AT$396,$J$390:$R$390,0))</f>
        <v>0</v>
      </c>
      <c r="AU404" s="743" cm="1">
        <f t="array" ref="AU404">INDEX($H404:$K404,0,MATCH(AU$397,$H$397:$K$397,0))*INDEX($J$391:$R$394,MATCH(AU$397,$I$391:$I$394,0),MATCH(AU$396,$J$390:$R$390,0))</f>
        <v>0</v>
      </c>
      <c r="AV404" s="196"/>
      <c r="AW404" s="196"/>
      <c r="AX404" s="17"/>
      <c r="AY404" s="9"/>
      <c r="AZ404" s="9"/>
      <c r="BA404" s="9"/>
    </row>
    <row r="405" spans="1:53" ht="15" outlineLevel="1" x14ac:dyDescent="0.25">
      <c r="A405" s="7"/>
      <c r="B405" s="8"/>
      <c r="C405" s="18"/>
      <c r="D405" s="18"/>
      <c r="E405" s="18"/>
      <c r="F405" s="27"/>
      <c r="G405" s="27" t="str">
        <f t="shared" si="116"/>
        <v>GGGC1Ea2</v>
      </c>
      <c r="H405" s="232">
        <v>0</v>
      </c>
      <c r="I405" s="232">
        <v>0</v>
      </c>
      <c r="J405" s="232">
        <v>0</v>
      </c>
      <c r="K405" s="232">
        <v>0</v>
      </c>
      <c r="L405" s="743" cm="1">
        <f t="array" ref="L405">INDEX($H405:$K405,0,MATCH(L$397,$H$397:$K$397,0))*INDEX($J$391:$R$394,MATCH(L$397,$I$391:$I$394,0),MATCH(L$396,$J$390:$R$390,0))</f>
        <v>0</v>
      </c>
      <c r="M405" s="743" cm="1">
        <f t="array" ref="M405">INDEX($H405:$K405,0,MATCH(M$397,$H$397:$K$397,0))*INDEX($J$391:$R$394,MATCH(M$397,$I$391:$I$394,0),MATCH(M$396,$J$390:$R$390,0))</f>
        <v>0</v>
      </c>
      <c r="N405" s="743" cm="1">
        <f t="array" ref="N405">INDEX($H405:$K405,0,MATCH(N$397,$H$397:$K$397,0))*INDEX($J$391:$R$394,MATCH(N$397,$I$391:$I$394,0),MATCH(N$396,$J$390:$R$390,0))</f>
        <v>0</v>
      </c>
      <c r="O405" s="743" cm="1">
        <f t="array" ref="O405">INDEX($H405:$K405,0,MATCH(O$397,$H$397:$K$397,0))*INDEX($J$391:$R$394,MATCH(O$397,$I$391:$I$394,0),MATCH(O$396,$J$390:$R$390,0))</f>
        <v>0</v>
      </c>
      <c r="P405" s="743" cm="1">
        <f t="array" ref="P405">INDEX($H405:$K405,0,MATCH(P$397,$H$397:$K$397,0))*INDEX($J$391:$R$394,MATCH(P$397,$I$391:$I$394,0),MATCH(P$396,$J$390:$R$390,0))</f>
        <v>0</v>
      </c>
      <c r="Q405" s="743" cm="1">
        <f t="array" ref="Q405">INDEX($H405:$K405,0,MATCH(Q$397,$H$397:$K$397,0))*INDEX($J$391:$R$394,MATCH(Q$397,$I$391:$I$394,0),MATCH(Q$396,$J$390:$R$390,0))</f>
        <v>0</v>
      </c>
      <c r="R405" s="743" cm="1">
        <f t="array" ref="R405">INDEX($H405:$K405,0,MATCH(R$397,$H$397:$K$397,0))*INDEX($J$391:$R$394,MATCH(R$397,$I$391:$I$394,0),MATCH(R$396,$J$390:$R$390,0))</f>
        <v>0</v>
      </c>
      <c r="S405" s="743" cm="1">
        <f t="array" ref="S405">INDEX($H405:$K405,0,MATCH(S$397,$H$397:$K$397,0))*INDEX($J$391:$R$394,MATCH(S$397,$I$391:$I$394,0),MATCH(S$396,$J$390:$R$390,0))</f>
        <v>0</v>
      </c>
      <c r="T405" s="743" cm="1">
        <f t="array" ref="T405">INDEX($H405:$K405,0,MATCH(T$397,$H$397:$K$397,0))*INDEX($J$391:$R$394,MATCH(T$397,$I$391:$I$394,0),MATCH(T$396,$J$390:$R$390,0))</f>
        <v>0</v>
      </c>
      <c r="U405" s="743" cm="1">
        <f t="array" ref="U405">INDEX($H405:$K405,0,MATCH(U$397,$H$397:$K$397,0))*INDEX($J$391:$R$394,MATCH(U$397,$I$391:$I$394,0),MATCH(U$396,$J$390:$R$390,0))</f>
        <v>0</v>
      </c>
      <c r="V405" s="743" cm="1">
        <f t="array" ref="V405">INDEX($H405:$K405,0,MATCH(V$397,$H$397:$K$397,0))*INDEX($J$391:$R$394,MATCH(V$397,$I$391:$I$394,0),MATCH(V$396,$J$390:$R$390,0))</f>
        <v>0</v>
      </c>
      <c r="W405" s="743" cm="1">
        <f t="array" ref="W405">INDEX($H405:$K405,0,MATCH(W$397,$H$397:$K$397,0))*INDEX($J$391:$R$394,MATCH(W$397,$I$391:$I$394,0),MATCH(W$396,$J$390:$R$390,0))</f>
        <v>0</v>
      </c>
      <c r="X405" s="743" cm="1">
        <f t="array" ref="X405">INDEX($H405:$K405,0,MATCH(X$397,$H$397:$K$397,0))*INDEX($J$391:$R$394,MATCH(X$397,$I$391:$I$394,0),MATCH(X$396,$J$390:$R$390,0))</f>
        <v>0</v>
      </c>
      <c r="Y405" s="743" cm="1">
        <f t="array" ref="Y405">INDEX($H405:$K405,0,MATCH(Y$397,$H$397:$K$397,0))*INDEX($J$391:$R$394,MATCH(Y$397,$I$391:$I$394,0),MATCH(Y$396,$J$390:$R$390,0))</f>
        <v>0</v>
      </c>
      <c r="Z405" s="743" cm="1">
        <f t="array" ref="Z405">INDEX($H405:$K405,0,MATCH(Z$397,$H$397:$K$397,0))*INDEX($J$391:$R$394,MATCH(Z$397,$I$391:$I$394,0),MATCH(Z$396,$J$390:$R$390,0))</f>
        <v>0</v>
      </c>
      <c r="AA405" s="743" cm="1">
        <f t="array" ref="AA405">INDEX($H405:$K405,0,MATCH(AA$397,$H$397:$K$397,0))*INDEX($J$391:$R$394,MATCH(AA$397,$I$391:$I$394,0),MATCH(AA$396,$J$390:$R$390,0))</f>
        <v>0</v>
      </c>
      <c r="AB405" s="743" cm="1">
        <f t="array" ref="AB405">INDEX($H405:$K405,0,MATCH(AB$397,$H$397:$K$397,0))*INDEX($J$391:$R$394,MATCH(AB$397,$I$391:$I$394,0),MATCH(AB$396,$J$390:$R$390,0))</f>
        <v>0</v>
      </c>
      <c r="AC405" s="743" cm="1">
        <f t="array" ref="AC405">INDEX($H405:$K405,0,MATCH(AC$397,$H$397:$K$397,0))*INDEX($J$391:$R$394,MATCH(AC$397,$I$391:$I$394,0),MATCH(AC$396,$J$390:$R$390,0))</f>
        <v>0</v>
      </c>
      <c r="AD405" s="743" cm="1">
        <f t="array" ref="AD405">INDEX($H405:$K405,0,MATCH(AD$397,$H$397:$K$397,0))*INDEX($J$391:$R$394,MATCH(AD$397,$I$391:$I$394,0),MATCH(AD$396,$J$390:$R$390,0))</f>
        <v>0</v>
      </c>
      <c r="AE405" s="743" cm="1">
        <f t="array" ref="AE405">INDEX($H405:$K405,0,MATCH(AE$397,$H$397:$K$397,0))*INDEX($J$391:$R$394,MATCH(AE$397,$I$391:$I$394,0),MATCH(AE$396,$J$390:$R$390,0))</f>
        <v>0</v>
      </c>
      <c r="AF405" s="743" cm="1">
        <f t="array" ref="AF405">INDEX($H405:$K405,0,MATCH(AF$397,$H$397:$K$397,0))*INDEX($J$391:$R$394,MATCH(AF$397,$I$391:$I$394,0),MATCH(AF$396,$J$390:$R$390,0))</f>
        <v>0</v>
      </c>
      <c r="AG405" s="743" cm="1">
        <f t="array" ref="AG405">INDEX($H405:$K405,0,MATCH(AG$397,$H$397:$K$397,0))*INDEX($J$391:$R$394,MATCH(AG$397,$I$391:$I$394,0),MATCH(AG$396,$J$390:$R$390,0))</f>
        <v>0</v>
      </c>
      <c r="AH405" s="743" cm="1">
        <f t="array" ref="AH405">INDEX($H405:$K405,0,MATCH(AH$397,$H$397:$K$397,0))*INDEX($J$391:$R$394,MATCH(AH$397,$I$391:$I$394,0),MATCH(AH$396,$J$390:$R$390,0))</f>
        <v>0</v>
      </c>
      <c r="AI405" s="743" cm="1">
        <f t="array" ref="AI405">INDEX($H405:$K405,0,MATCH(AI$397,$H$397:$K$397,0))*INDEX($J$391:$R$394,MATCH(AI$397,$I$391:$I$394,0),MATCH(AI$396,$J$390:$R$390,0))</f>
        <v>0</v>
      </c>
      <c r="AJ405" s="743" cm="1">
        <f t="array" ref="AJ405">INDEX($H405:$K405,0,MATCH(AJ$397,$H$397:$K$397,0))*INDEX($J$391:$R$394,MATCH(AJ$397,$I$391:$I$394,0),MATCH(AJ$396,$J$390:$R$390,0))</f>
        <v>0</v>
      </c>
      <c r="AK405" s="743" cm="1">
        <f t="array" ref="AK405">INDEX($H405:$K405,0,MATCH(AK$397,$H$397:$K$397,0))*INDEX($J$391:$R$394,MATCH(AK$397,$I$391:$I$394,0),MATCH(AK$396,$J$390:$R$390,0))</f>
        <v>0</v>
      </c>
      <c r="AL405" s="743" cm="1">
        <f t="array" ref="AL405">INDEX($H405:$K405,0,MATCH(AL$397,$H$397:$K$397,0))*INDEX($J$391:$R$394,MATCH(AL$397,$I$391:$I$394,0),MATCH(AL$396,$J$390:$R$390,0))</f>
        <v>0</v>
      </c>
      <c r="AM405" s="743" cm="1">
        <f t="array" ref="AM405">INDEX($H405:$K405,0,MATCH(AM$397,$H$397:$K$397,0))*INDEX($J$391:$R$394,MATCH(AM$397,$I$391:$I$394,0),MATCH(AM$396,$J$390:$R$390,0))</f>
        <v>0</v>
      </c>
      <c r="AN405" s="743" cm="1">
        <f t="array" ref="AN405">INDEX($H405:$K405,0,MATCH(AN$397,$H$397:$K$397,0))*INDEX($J$391:$R$394,MATCH(AN$397,$I$391:$I$394,0),MATCH(AN$396,$J$390:$R$390,0))</f>
        <v>0</v>
      </c>
      <c r="AO405" s="743" cm="1">
        <f t="array" ref="AO405">INDEX($H405:$K405,0,MATCH(AO$397,$H$397:$K$397,0))*INDEX($J$391:$R$394,MATCH(AO$397,$I$391:$I$394,0),MATCH(AO$396,$J$390:$R$390,0))</f>
        <v>0</v>
      </c>
      <c r="AP405" s="743" cm="1">
        <f t="array" ref="AP405">INDEX($H405:$K405,0,MATCH(AP$397,$H$397:$K$397,0))*INDEX($J$391:$R$394,MATCH(AP$397,$I$391:$I$394,0),MATCH(AP$396,$J$390:$R$390,0))</f>
        <v>0</v>
      </c>
      <c r="AQ405" s="743" cm="1">
        <f t="array" ref="AQ405">INDEX($H405:$K405,0,MATCH(AQ$397,$H$397:$K$397,0))*INDEX($J$391:$R$394,MATCH(AQ$397,$I$391:$I$394,0),MATCH(AQ$396,$J$390:$R$390,0))</f>
        <v>0</v>
      </c>
      <c r="AR405" s="743" cm="1">
        <f t="array" ref="AR405">INDEX($H405:$K405,0,MATCH(AR$397,$H$397:$K$397,0))*INDEX($J$391:$R$394,MATCH(AR$397,$I$391:$I$394,0),MATCH(AR$396,$J$390:$R$390,0))</f>
        <v>0</v>
      </c>
      <c r="AS405" s="743" cm="1">
        <f t="array" ref="AS405">INDEX($H405:$K405,0,MATCH(AS$397,$H$397:$K$397,0))*INDEX($J$391:$R$394,MATCH(AS$397,$I$391:$I$394,0),MATCH(AS$396,$J$390:$R$390,0))</f>
        <v>0</v>
      </c>
      <c r="AT405" s="743" cm="1">
        <f t="array" ref="AT405">INDEX($H405:$K405,0,MATCH(AT$397,$H$397:$K$397,0))*INDEX($J$391:$R$394,MATCH(AT$397,$I$391:$I$394,0),MATCH(AT$396,$J$390:$R$390,0))</f>
        <v>0</v>
      </c>
      <c r="AU405" s="743" cm="1">
        <f t="array" ref="AU405">INDEX($H405:$K405,0,MATCH(AU$397,$H$397:$K$397,0))*INDEX($J$391:$R$394,MATCH(AU$397,$I$391:$I$394,0),MATCH(AU$396,$J$390:$R$390,0))</f>
        <v>0</v>
      </c>
      <c r="AV405" s="196"/>
      <c r="AW405" s="196"/>
      <c r="AX405" s="17"/>
      <c r="AY405" s="9"/>
      <c r="AZ405" s="9"/>
      <c r="BA405" s="9"/>
    </row>
    <row r="406" spans="1:53" ht="15" outlineLevel="1" x14ac:dyDescent="0.25">
      <c r="A406" s="7"/>
      <c r="B406" s="8"/>
      <c r="C406" s="18"/>
      <c r="D406" s="18"/>
      <c r="E406" s="18"/>
      <c r="F406" s="27"/>
      <c r="G406" s="27" t="str">
        <f t="shared" si="116"/>
        <v>GGGC1Pa2</v>
      </c>
      <c r="H406" s="232">
        <v>0</v>
      </c>
      <c r="I406" s="232">
        <v>0</v>
      </c>
      <c r="J406" s="232">
        <v>0</v>
      </c>
      <c r="K406" s="232">
        <v>0</v>
      </c>
      <c r="L406" s="743" cm="1">
        <f t="array" ref="L406">INDEX($H406:$K406,0,MATCH(L$397,$H$397:$K$397,0))*INDEX($J$391:$R$394,MATCH(L$397,$I$391:$I$394,0),MATCH(L$396,$J$390:$R$390,0))</f>
        <v>0</v>
      </c>
      <c r="M406" s="743" cm="1">
        <f t="array" ref="M406">INDEX($H406:$K406,0,MATCH(M$397,$H$397:$K$397,0))*INDEX($J$391:$R$394,MATCH(M$397,$I$391:$I$394,0),MATCH(M$396,$J$390:$R$390,0))</f>
        <v>0</v>
      </c>
      <c r="N406" s="743" cm="1">
        <f t="array" ref="N406">INDEX($H406:$K406,0,MATCH(N$397,$H$397:$K$397,0))*INDEX($J$391:$R$394,MATCH(N$397,$I$391:$I$394,0),MATCH(N$396,$J$390:$R$390,0))</f>
        <v>0</v>
      </c>
      <c r="O406" s="743" cm="1">
        <f t="array" ref="O406">INDEX($H406:$K406,0,MATCH(O$397,$H$397:$K$397,0))*INDEX($J$391:$R$394,MATCH(O$397,$I$391:$I$394,0),MATCH(O$396,$J$390:$R$390,0))</f>
        <v>0</v>
      </c>
      <c r="P406" s="743" cm="1">
        <f t="array" ref="P406">INDEX($H406:$K406,0,MATCH(P$397,$H$397:$K$397,0))*INDEX($J$391:$R$394,MATCH(P$397,$I$391:$I$394,0),MATCH(P$396,$J$390:$R$390,0))</f>
        <v>0</v>
      </c>
      <c r="Q406" s="743" cm="1">
        <f t="array" ref="Q406">INDEX($H406:$K406,0,MATCH(Q$397,$H$397:$K$397,0))*INDEX($J$391:$R$394,MATCH(Q$397,$I$391:$I$394,0),MATCH(Q$396,$J$390:$R$390,0))</f>
        <v>0</v>
      </c>
      <c r="R406" s="743" cm="1">
        <f t="array" ref="R406">INDEX($H406:$K406,0,MATCH(R$397,$H$397:$K$397,0))*INDEX($J$391:$R$394,MATCH(R$397,$I$391:$I$394,0),MATCH(R$396,$J$390:$R$390,0))</f>
        <v>0</v>
      </c>
      <c r="S406" s="743" cm="1">
        <f t="array" ref="S406">INDEX($H406:$K406,0,MATCH(S$397,$H$397:$K$397,0))*INDEX($J$391:$R$394,MATCH(S$397,$I$391:$I$394,0),MATCH(S$396,$J$390:$R$390,0))</f>
        <v>0</v>
      </c>
      <c r="T406" s="743" cm="1">
        <f t="array" ref="T406">INDEX($H406:$K406,0,MATCH(T$397,$H$397:$K$397,0))*INDEX($J$391:$R$394,MATCH(T$397,$I$391:$I$394,0),MATCH(T$396,$J$390:$R$390,0))</f>
        <v>0</v>
      </c>
      <c r="U406" s="743" cm="1">
        <f t="array" ref="U406">INDEX($H406:$K406,0,MATCH(U$397,$H$397:$K$397,0))*INDEX($J$391:$R$394,MATCH(U$397,$I$391:$I$394,0),MATCH(U$396,$J$390:$R$390,0))</f>
        <v>0</v>
      </c>
      <c r="V406" s="743" cm="1">
        <f t="array" ref="V406">INDEX($H406:$K406,0,MATCH(V$397,$H$397:$K$397,0))*INDEX($J$391:$R$394,MATCH(V$397,$I$391:$I$394,0),MATCH(V$396,$J$390:$R$390,0))</f>
        <v>0</v>
      </c>
      <c r="W406" s="743" cm="1">
        <f t="array" ref="W406">INDEX($H406:$K406,0,MATCH(W$397,$H$397:$K$397,0))*INDEX($J$391:$R$394,MATCH(W$397,$I$391:$I$394,0),MATCH(W$396,$J$390:$R$390,0))</f>
        <v>0</v>
      </c>
      <c r="X406" s="743" cm="1">
        <f t="array" ref="X406">INDEX($H406:$K406,0,MATCH(X$397,$H$397:$K$397,0))*INDEX($J$391:$R$394,MATCH(X$397,$I$391:$I$394,0),MATCH(X$396,$J$390:$R$390,0))</f>
        <v>0</v>
      </c>
      <c r="Y406" s="743" cm="1">
        <f t="array" ref="Y406">INDEX($H406:$K406,0,MATCH(Y$397,$H$397:$K$397,0))*INDEX($J$391:$R$394,MATCH(Y$397,$I$391:$I$394,0),MATCH(Y$396,$J$390:$R$390,0))</f>
        <v>0</v>
      </c>
      <c r="Z406" s="743" cm="1">
        <f t="array" ref="Z406">INDEX($H406:$K406,0,MATCH(Z$397,$H$397:$K$397,0))*INDEX($J$391:$R$394,MATCH(Z$397,$I$391:$I$394,0),MATCH(Z$396,$J$390:$R$390,0))</f>
        <v>0</v>
      </c>
      <c r="AA406" s="743" cm="1">
        <f t="array" ref="AA406">INDEX($H406:$K406,0,MATCH(AA$397,$H$397:$K$397,0))*INDEX($J$391:$R$394,MATCH(AA$397,$I$391:$I$394,0),MATCH(AA$396,$J$390:$R$390,0))</f>
        <v>0</v>
      </c>
      <c r="AB406" s="743" cm="1">
        <f t="array" ref="AB406">INDEX($H406:$K406,0,MATCH(AB$397,$H$397:$K$397,0))*INDEX($J$391:$R$394,MATCH(AB$397,$I$391:$I$394,0),MATCH(AB$396,$J$390:$R$390,0))</f>
        <v>0</v>
      </c>
      <c r="AC406" s="743" cm="1">
        <f t="array" ref="AC406">INDEX($H406:$K406,0,MATCH(AC$397,$H$397:$K$397,0))*INDEX($J$391:$R$394,MATCH(AC$397,$I$391:$I$394,0),MATCH(AC$396,$J$390:$R$390,0))</f>
        <v>0</v>
      </c>
      <c r="AD406" s="743" cm="1">
        <f t="array" ref="AD406">INDEX($H406:$K406,0,MATCH(AD$397,$H$397:$K$397,0))*INDEX($J$391:$R$394,MATCH(AD$397,$I$391:$I$394,0),MATCH(AD$396,$J$390:$R$390,0))</f>
        <v>0</v>
      </c>
      <c r="AE406" s="743" cm="1">
        <f t="array" ref="AE406">INDEX($H406:$K406,0,MATCH(AE$397,$H$397:$K$397,0))*INDEX($J$391:$R$394,MATCH(AE$397,$I$391:$I$394,0),MATCH(AE$396,$J$390:$R$390,0))</f>
        <v>0</v>
      </c>
      <c r="AF406" s="743" cm="1">
        <f t="array" ref="AF406">INDEX($H406:$K406,0,MATCH(AF$397,$H$397:$K$397,0))*INDEX($J$391:$R$394,MATCH(AF$397,$I$391:$I$394,0),MATCH(AF$396,$J$390:$R$390,0))</f>
        <v>0</v>
      </c>
      <c r="AG406" s="743" cm="1">
        <f t="array" ref="AG406">INDEX($H406:$K406,0,MATCH(AG$397,$H$397:$K$397,0))*INDEX($J$391:$R$394,MATCH(AG$397,$I$391:$I$394,0),MATCH(AG$396,$J$390:$R$390,0))</f>
        <v>0</v>
      </c>
      <c r="AH406" s="743" cm="1">
        <f t="array" ref="AH406">INDEX($H406:$K406,0,MATCH(AH$397,$H$397:$K$397,0))*INDEX($J$391:$R$394,MATCH(AH$397,$I$391:$I$394,0),MATCH(AH$396,$J$390:$R$390,0))</f>
        <v>0</v>
      </c>
      <c r="AI406" s="743" cm="1">
        <f t="array" ref="AI406">INDEX($H406:$K406,0,MATCH(AI$397,$H$397:$K$397,0))*INDEX($J$391:$R$394,MATCH(AI$397,$I$391:$I$394,0),MATCH(AI$396,$J$390:$R$390,0))</f>
        <v>0</v>
      </c>
      <c r="AJ406" s="743" cm="1">
        <f t="array" ref="AJ406">INDEX($H406:$K406,0,MATCH(AJ$397,$H$397:$K$397,0))*INDEX($J$391:$R$394,MATCH(AJ$397,$I$391:$I$394,0),MATCH(AJ$396,$J$390:$R$390,0))</f>
        <v>0</v>
      </c>
      <c r="AK406" s="743" cm="1">
        <f t="array" ref="AK406">INDEX($H406:$K406,0,MATCH(AK$397,$H$397:$K$397,0))*INDEX($J$391:$R$394,MATCH(AK$397,$I$391:$I$394,0),MATCH(AK$396,$J$390:$R$390,0))</f>
        <v>0</v>
      </c>
      <c r="AL406" s="743" cm="1">
        <f t="array" ref="AL406">INDEX($H406:$K406,0,MATCH(AL$397,$H$397:$K$397,0))*INDEX($J$391:$R$394,MATCH(AL$397,$I$391:$I$394,0),MATCH(AL$396,$J$390:$R$390,0))</f>
        <v>0</v>
      </c>
      <c r="AM406" s="743" cm="1">
        <f t="array" ref="AM406">INDEX($H406:$K406,0,MATCH(AM$397,$H$397:$K$397,0))*INDEX($J$391:$R$394,MATCH(AM$397,$I$391:$I$394,0),MATCH(AM$396,$J$390:$R$390,0))</f>
        <v>0</v>
      </c>
      <c r="AN406" s="743" cm="1">
        <f t="array" ref="AN406">INDEX($H406:$K406,0,MATCH(AN$397,$H$397:$K$397,0))*INDEX($J$391:$R$394,MATCH(AN$397,$I$391:$I$394,0),MATCH(AN$396,$J$390:$R$390,0))</f>
        <v>0</v>
      </c>
      <c r="AO406" s="743" cm="1">
        <f t="array" ref="AO406">INDEX($H406:$K406,0,MATCH(AO$397,$H$397:$K$397,0))*INDEX($J$391:$R$394,MATCH(AO$397,$I$391:$I$394,0),MATCH(AO$396,$J$390:$R$390,0))</f>
        <v>0</v>
      </c>
      <c r="AP406" s="743" cm="1">
        <f t="array" ref="AP406">INDEX($H406:$K406,0,MATCH(AP$397,$H$397:$K$397,0))*INDEX($J$391:$R$394,MATCH(AP$397,$I$391:$I$394,0),MATCH(AP$396,$J$390:$R$390,0))</f>
        <v>0</v>
      </c>
      <c r="AQ406" s="743" cm="1">
        <f t="array" ref="AQ406">INDEX($H406:$K406,0,MATCH(AQ$397,$H$397:$K$397,0))*INDEX($J$391:$R$394,MATCH(AQ$397,$I$391:$I$394,0),MATCH(AQ$396,$J$390:$R$390,0))</f>
        <v>0</v>
      </c>
      <c r="AR406" s="743" cm="1">
        <f t="array" ref="AR406">INDEX($H406:$K406,0,MATCH(AR$397,$H$397:$K$397,0))*INDEX($J$391:$R$394,MATCH(AR$397,$I$391:$I$394,0),MATCH(AR$396,$J$390:$R$390,0))</f>
        <v>0</v>
      </c>
      <c r="AS406" s="743" cm="1">
        <f t="array" ref="AS406">INDEX($H406:$K406,0,MATCH(AS$397,$H$397:$K$397,0))*INDEX($J$391:$R$394,MATCH(AS$397,$I$391:$I$394,0),MATCH(AS$396,$J$390:$R$390,0))</f>
        <v>0</v>
      </c>
      <c r="AT406" s="743" cm="1">
        <f t="array" ref="AT406">INDEX($H406:$K406,0,MATCH(AT$397,$H$397:$K$397,0))*INDEX($J$391:$R$394,MATCH(AT$397,$I$391:$I$394,0),MATCH(AT$396,$J$390:$R$390,0))</f>
        <v>0</v>
      </c>
      <c r="AU406" s="743" cm="1">
        <f t="array" ref="AU406">INDEX($H406:$K406,0,MATCH(AU$397,$H$397:$K$397,0))*INDEX($J$391:$R$394,MATCH(AU$397,$I$391:$I$394,0),MATCH(AU$396,$J$390:$R$390,0))</f>
        <v>0</v>
      </c>
      <c r="AV406" s="196"/>
      <c r="AW406" s="196"/>
      <c r="AX406" s="17"/>
      <c r="AY406" s="9"/>
      <c r="AZ406" s="9"/>
      <c r="BA406" s="9"/>
    </row>
    <row r="407" spans="1:53" ht="15" outlineLevel="1" x14ac:dyDescent="0.25">
      <c r="A407" s="7"/>
      <c r="B407" s="8"/>
      <c r="C407" s="18"/>
      <c r="D407" s="18"/>
      <c r="E407" s="18"/>
      <c r="F407" s="27"/>
      <c r="G407" s="27" t="str">
        <f t="shared" si="116"/>
        <v>GGGC1OFa2</v>
      </c>
      <c r="H407" s="232">
        <v>0</v>
      </c>
      <c r="I407" s="232">
        <v>0</v>
      </c>
      <c r="J407" s="232">
        <v>0</v>
      </c>
      <c r="K407" s="232">
        <v>0</v>
      </c>
      <c r="L407" s="743" cm="1">
        <f t="array" ref="L407">INDEX($H407:$K407,0,MATCH(L$397,$H$397:$K$397,0))*INDEX($J$391:$R$394,MATCH(L$397,$I$391:$I$394,0),MATCH(L$396,$J$390:$R$390,0))</f>
        <v>0</v>
      </c>
      <c r="M407" s="743" cm="1">
        <f t="array" ref="M407">INDEX($H407:$K407,0,MATCH(M$397,$H$397:$K$397,0))*INDEX($J$391:$R$394,MATCH(M$397,$I$391:$I$394,0),MATCH(M$396,$J$390:$R$390,0))</f>
        <v>0</v>
      </c>
      <c r="N407" s="743" cm="1">
        <f t="array" ref="N407">INDEX($H407:$K407,0,MATCH(N$397,$H$397:$K$397,0))*INDEX($J$391:$R$394,MATCH(N$397,$I$391:$I$394,0),MATCH(N$396,$J$390:$R$390,0))</f>
        <v>0</v>
      </c>
      <c r="O407" s="743" cm="1">
        <f t="array" ref="O407">INDEX($H407:$K407,0,MATCH(O$397,$H$397:$K$397,0))*INDEX($J$391:$R$394,MATCH(O$397,$I$391:$I$394,0),MATCH(O$396,$J$390:$R$390,0))</f>
        <v>0</v>
      </c>
      <c r="P407" s="743" cm="1">
        <f t="array" ref="P407">INDEX($H407:$K407,0,MATCH(P$397,$H$397:$K$397,0))*INDEX($J$391:$R$394,MATCH(P$397,$I$391:$I$394,0),MATCH(P$396,$J$390:$R$390,0))</f>
        <v>0</v>
      </c>
      <c r="Q407" s="743" cm="1">
        <f t="array" ref="Q407">INDEX($H407:$K407,0,MATCH(Q$397,$H$397:$K$397,0))*INDEX($J$391:$R$394,MATCH(Q$397,$I$391:$I$394,0),MATCH(Q$396,$J$390:$R$390,0))</f>
        <v>0</v>
      </c>
      <c r="R407" s="743" cm="1">
        <f t="array" ref="R407">INDEX($H407:$K407,0,MATCH(R$397,$H$397:$K$397,0))*INDEX($J$391:$R$394,MATCH(R$397,$I$391:$I$394,0),MATCH(R$396,$J$390:$R$390,0))</f>
        <v>0</v>
      </c>
      <c r="S407" s="743" cm="1">
        <f t="array" ref="S407">INDEX($H407:$K407,0,MATCH(S$397,$H$397:$K$397,0))*INDEX($J$391:$R$394,MATCH(S$397,$I$391:$I$394,0),MATCH(S$396,$J$390:$R$390,0))</f>
        <v>0</v>
      </c>
      <c r="T407" s="743" cm="1">
        <f t="array" ref="T407">INDEX($H407:$K407,0,MATCH(T$397,$H$397:$K$397,0))*INDEX($J$391:$R$394,MATCH(T$397,$I$391:$I$394,0),MATCH(T$396,$J$390:$R$390,0))</f>
        <v>0</v>
      </c>
      <c r="U407" s="743" cm="1">
        <f t="array" ref="U407">INDEX($H407:$K407,0,MATCH(U$397,$H$397:$K$397,0))*INDEX($J$391:$R$394,MATCH(U$397,$I$391:$I$394,0),MATCH(U$396,$J$390:$R$390,0))</f>
        <v>0</v>
      </c>
      <c r="V407" s="743" cm="1">
        <f t="array" ref="V407">INDEX($H407:$K407,0,MATCH(V$397,$H$397:$K$397,0))*INDEX($J$391:$R$394,MATCH(V$397,$I$391:$I$394,0),MATCH(V$396,$J$390:$R$390,0))</f>
        <v>0</v>
      </c>
      <c r="W407" s="743" cm="1">
        <f t="array" ref="W407">INDEX($H407:$K407,0,MATCH(W$397,$H$397:$K$397,0))*INDEX($J$391:$R$394,MATCH(W$397,$I$391:$I$394,0),MATCH(W$396,$J$390:$R$390,0))</f>
        <v>0</v>
      </c>
      <c r="X407" s="743" cm="1">
        <f t="array" ref="X407">INDEX($H407:$K407,0,MATCH(X$397,$H$397:$K$397,0))*INDEX($J$391:$R$394,MATCH(X$397,$I$391:$I$394,0),MATCH(X$396,$J$390:$R$390,0))</f>
        <v>0</v>
      </c>
      <c r="Y407" s="743" cm="1">
        <f t="array" ref="Y407">INDEX($H407:$K407,0,MATCH(Y$397,$H$397:$K$397,0))*INDEX($J$391:$R$394,MATCH(Y$397,$I$391:$I$394,0),MATCH(Y$396,$J$390:$R$390,0))</f>
        <v>0</v>
      </c>
      <c r="Z407" s="743" cm="1">
        <f t="array" ref="Z407">INDEX($H407:$K407,0,MATCH(Z$397,$H$397:$K$397,0))*INDEX($J$391:$R$394,MATCH(Z$397,$I$391:$I$394,0),MATCH(Z$396,$J$390:$R$390,0))</f>
        <v>0</v>
      </c>
      <c r="AA407" s="743" cm="1">
        <f t="array" ref="AA407">INDEX($H407:$K407,0,MATCH(AA$397,$H$397:$K$397,0))*INDEX($J$391:$R$394,MATCH(AA$397,$I$391:$I$394,0),MATCH(AA$396,$J$390:$R$390,0))</f>
        <v>0</v>
      </c>
      <c r="AB407" s="743" cm="1">
        <f t="array" ref="AB407">INDEX($H407:$K407,0,MATCH(AB$397,$H$397:$K$397,0))*INDEX($J$391:$R$394,MATCH(AB$397,$I$391:$I$394,0),MATCH(AB$396,$J$390:$R$390,0))</f>
        <v>0</v>
      </c>
      <c r="AC407" s="743" cm="1">
        <f t="array" ref="AC407">INDEX($H407:$K407,0,MATCH(AC$397,$H$397:$K$397,0))*INDEX($J$391:$R$394,MATCH(AC$397,$I$391:$I$394,0),MATCH(AC$396,$J$390:$R$390,0))</f>
        <v>0</v>
      </c>
      <c r="AD407" s="743" cm="1">
        <f t="array" ref="AD407">INDEX($H407:$K407,0,MATCH(AD$397,$H$397:$K$397,0))*INDEX($J$391:$R$394,MATCH(AD$397,$I$391:$I$394,0),MATCH(AD$396,$J$390:$R$390,0))</f>
        <v>0</v>
      </c>
      <c r="AE407" s="743" cm="1">
        <f t="array" ref="AE407">INDEX($H407:$K407,0,MATCH(AE$397,$H$397:$K$397,0))*INDEX($J$391:$R$394,MATCH(AE$397,$I$391:$I$394,0),MATCH(AE$396,$J$390:$R$390,0))</f>
        <v>0</v>
      </c>
      <c r="AF407" s="743" cm="1">
        <f t="array" ref="AF407">INDEX($H407:$K407,0,MATCH(AF$397,$H$397:$K$397,0))*INDEX($J$391:$R$394,MATCH(AF$397,$I$391:$I$394,0),MATCH(AF$396,$J$390:$R$390,0))</f>
        <v>0</v>
      </c>
      <c r="AG407" s="743" cm="1">
        <f t="array" ref="AG407">INDEX($H407:$K407,0,MATCH(AG$397,$H$397:$K$397,0))*INDEX($J$391:$R$394,MATCH(AG$397,$I$391:$I$394,0),MATCH(AG$396,$J$390:$R$390,0))</f>
        <v>0</v>
      </c>
      <c r="AH407" s="743" cm="1">
        <f t="array" ref="AH407">INDEX($H407:$K407,0,MATCH(AH$397,$H$397:$K$397,0))*INDEX($J$391:$R$394,MATCH(AH$397,$I$391:$I$394,0),MATCH(AH$396,$J$390:$R$390,0))</f>
        <v>0</v>
      </c>
      <c r="AI407" s="743" cm="1">
        <f t="array" ref="AI407">INDEX($H407:$K407,0,MATCH(AI$397,$H$397:$K$397,0))*INDEX($J$391:$R$394,MATCH(AI$397,$I$391:$I$394,0),MATCH(AI$396,$J$390:$R$390,0))</f>
        <v>0</v>
      </c>
      <c r="AJ407" s="743" cm="1">
        <f t="array" ref="AJ407">INDEX($H407:$K407,0,MATCH(AJ$397,$H$397:$K$397,0))*INDEX($J$391:$R$394,MATCH(AJ$397,$I$391:$I$394,0),MATCH(AJ$396,$J$390:$R$390,0))</f>
        <v>0</v>
      </c>
      <c r="AK407" s="743" cm="1">
        <f t="array" ref="AK407">INDEX($H407:$K407,0,MATCH(AK$397,$H$397:$K$397,0))*INDEX($J$391:$R$394,MATCH(AK$397,$I$391:$I$394,0),MATCH(AK$396,$J$390:$R$390,0))</f>
        <v>0</v>
      </c>
      <c r="AL407" s="743" cm="1">
        <f t="array" ref="AL407">INDEX($H407:$K407,0,MATCH(AL$397,$H$397:$K$397,0))*INDEX($J$391:$R$394,MATCH(AL$397,$I$391:$I$394,0),MATCH(AL$396,$J$390:$R$390,0))</f>
        <v>0</v>
      </c>
      <c r="AM407" s="743" cm="1">
        <f t="array" ref="AM407">INDEX($H407:$K407,0,MATCH(AM$397,$H$397:$K$397,0))*INDEX($J$391:$R$394,MATCH(AM$397,$I$391:$I$394,0),MATCH(AM$396,$J$390:$R$390,0))</f>
        <v>0</v>
      </c>
      <c r="AN407" s="743" cm="1">
        <f t="array" ref="AN407">INDEX($H407:$K407,0,MATCH(AN$397,$H$397:$K$397,0))*INDEX($J$391:$R$394,MATCH(AN$397,$I$391:$I$394,0),MATCH(AN$396,$J$390:$R$390,0))</f>
        <v>0</v>
      </c>
      <c r="AO407" s="743" cm="1">
        <f t="array" ref="AO407">INDEX($H407:$K407,0,MATCH(AO$397,$H$397:$K$397,0))*INDEX($J$391:$R$394,MATCH(AO$397,$I$391:$I$394,0),MATCH(AO$396,$J$390:$R$390,0))</f>
        <v>0</v>
      </c>
      <c r="AP407" s="743" cm="1">
        <f t="array" ref="AP407">INDEX($H407:$K407,0,MATCH(AP$397,$H$397:$K$397,0))*INDEX($J$391:$R$394,MATCH(AP$397,$I$391:$I$394,0),MATCH(AP$396,$J$390:$R$390,0))</f>
        <v>0</v>
      </c>
      <c r="AQ407" s="743" cm="1">
        <f t="array" ref="AQ407">INDEX($H407:$K407,0,MATCH(AQ$397,$H$397:$K$397,0))*INDEX($J$391:$R$394,MATCH(AQ$397,$I$391:$I$394,0),MATCH(AQ$396,$J$390:$R$390,0))</f>
        <v>0</v>
      </c>
      <c r="AR407" s="743" cm="1">
        <f t="array" ref="AR407">INDEX($H407:$K407,0,MATCH(AR$397,$H$397:$K$397,0))*INDEX($J$391:$R$394,MATCH(AR$397,$I$391:$I$394,0),MATCH(AR$396,$J$390:$R$390,0))</f>
        <v>0</v>
      </c>
      <c r="AS407" s="743" cm="1">
        <f t="array" ref="AS407">INDEX($H407:$K407,0,MATCH(AS$397,$H$397:$K$397,0))*INDEX($J$391:$R$394,MATCH(AS$397,$I$391:$I$394,0),MATCH(AS$396,$J$390:$R$390,0))</f>
        <v>0</v>
      </c>
      <c r="AT407" s="743" cm="1">
        <f t="array" ref="AT407">INDEX($H407:$K407,0,MATCH(AT$397,$H$397:$K$397,0))*INDEX($J$391:$R$394,MATCH(AT$397,$I$391:$I$394,0),MATCH(AT$396,$J$390:$R$390,0))</f>
        <v>0</v>
      </c>
      <c r="AU407" s="743" cm="1">
        <f t="array" ref="AU407">INDEX($H407:$K407,0,MATCH(AU$397,$H$397:$K$397,0))*INDEX($J$391:$R$394,MATCH(AU$397,$I$391:$I$394,0),MATCH(AU$396,$J$390:$R$390,0))</f>
        <v>0</v>
      </c>
      <c r="AV407" s="196"/>
      <c r="AW407" s="196"/>
      <c r="AX407" s="17"/>
      <c r="AY407" s="9"/>
      <c r="AZ407" s="9"/>
      <c r="BA407" s="9"/>
    </row>
    <row r="408" spans="1:53" ht="15" outlineLevel="1" x14ac:dyDescent="0.25">
      <c r="A408" s="7"/>
      <c r="B408" s="8"/>
      <c r="C408" s="18"/>
      <c r="D408" s="18"/>
      <c r="E408" s="18"/>
      <c r="F408" s="27"/>
      <c r="G408" s="27" t="str">
        <f t="shared" si="116"/>
        <v>SPSPSPSPSPsp</v>
      </c>
      <c r="H408" s="232">
        <v>0</v>
      </c>
      <c r="I408" s="232">
        <v>0</v>
      </c>
      <c r="J408" s="232">
        <v>0</v>
      </c>
      <c r="K408" s="232">
        <v>0</v>
      </c>
      <c r="L408" s="743" cm="1">
        <f t="array" ref="L408">INDEX($H408:$K408,0,MATCH(L$397,$H$397:$K$397,0))*INDEX($J$391:$R$394,MATCH(L$397,$I$391:$I$394,0),MATCH(L$396,$J$390:$R$390,0))</f>
        <v>0</v>
      </c>
      <c r="M408" s="743" cm="1">
        <f t="array" ref="M408">INDEX($H408:$K408,0,MATCH(M$397,$H$397:$K$397,0))*INDEX($J$391:$R$394,MATCH(M$397,$I$391:$I$394,0),MATCH(M$396,$J$390:$R$390,0))</f>
        <v>0</v>
      </c>
      <c r="N408" s="743" cm="1">
        <f t="array" ref="N408">INDEX($H408:$K408,0,MATCH(N$397,$H$397:$K$397,0))*INDEX($J$391:$R$394,MATCH(N$397,$I$391:$I$394,0),MATCH(N$396,$J$390:$R$390,0))</f>
        <v>0</v>
      </c>
      <c r="O408" s="743" cm="1">
        <f t="array" ref="O408">INDEX($H408:$K408,0,MATCH(O$397,$H$397:$K$397,0))*INDEX($J$391:$R$394,MATCH(O$397,$I$391:$I$394,0),MATCH(O$396,$J$390:$R$390,0))</f>
        <v>0</v>
      </c>
      <c r="P408" s="743" cm="1">
        <f t="array" ref="P408">INDEX($H408:$K408,0,MATCH(P$397,$H$397:$K$397,0))*INDEX($J$391:$R$394,MATCH(P$397,$I$391:$I$394,0),MATCH(P$396,$J$390:$R$390,0))</f>
        <v>0</v>
      </c>
      <c r="Q408" s="743" cm="1">
        <f t="array" ref="Q408">INDEX($H408:$K408,0,MATCH(Q$397,$H$397:$K$397,0))*INDEX($J$391:$R$394,MATCH(Q$397,$I$391:$I$394,0),MATCH(Q$396,$J$390:$R$390,0))</f>
        <v>0</v>
      </c>
      <c r="R408" s="743" cm="1">
        <f t="array" ref="R408">INDEX($H408:$K408,0,MATCH(R$397,$H$397:$K$397,0))*INDEX($J$391:$R$394,MATCH(R$397,$I$391:$I$394,0),MATCH(R$396,$J$390:$R$390,0))</f>
        <v>0</v>
      </c>
      <c r="S408" s="743" cm="1">
        <f t="array" ref="S408">INDEX($H408:$K408,0,MATCH(S$397,$H$397:$K$397,0))*INDEX($J$391:$R$394,MATCH(S$397,$I$391:$I$394,0),MATCH(S$396,$J$390:$R$390,0))</f>
        <v>0</v>
      </c>
      <c r="T408" s="743" cm="1">
        <f t="array" ref="T408">INDEX($H408:$K408,0,MATCH(T$397,$H$397:$K$397,0))*INDEX($J$391:$R$394,MATCH(T$397,$I$391:$I$394,0),MATCH(T$396,$J$390:$R$390,0))</f>
        <v>0</v>
      </c>
      <c r="U408" s="743" cm="1">
        <f t="array" ref="U408">INDEX($H408:$K408,0,MATCH(U$397,$H$397:$K$397,0))*INDEX($J$391:$R$394,MATCH(U$397,$I$391:$I$394,0),MATCH(U$396,$J$390:$R$390,0))</f>
        <v>0</v>
      </c>
      <c r="V408" s="743" cm="1">
        <f t="array" ref="V408">INDEX($H408:$K408,0,MATCH(V$397,$H$397:$K$397,0))*INDEX($J$391:$R$394,MATCH(V$397,$I$391:$I$394,0),MATCH(V$396,$J$390:$R$390,0))</f>
        <v>0</v>
      </c>
      <c r="W408" s="743" cm="1">
        <f t="array" ref="W408">INDEX($H408:$K408,0,MATCH(W$397,$H$397:$K$397,0))*INDEX($J$391:$R$394,MATCH(W$397,$I$391:$I$394,0),MATCH(W$396,$J$390:$R$390,0))</f>
        <v>0</v>
      </c>
      <c r="X408" s="743" cm="1">
        <f t="array" ref="X408">INDEX($H408:$K408,0,MATCH(X$397,$H$397:$K$397,0))*INDEX($J$391:$R$394,MATCH(X$397,$I$391:$I$394,0),MATCH(X$396,$J$390:$R$390,0))</f>
        <v>0</v>
      </c>
      <c r="Y408" s="743" cm="1">
        <f t="array" ref="Y408">INDEX($H408:$K408,0,MATCH(Y$397,$H$397:$K$397,0))*INDEX($J$391:$R$394,MATCH(Y$397,$I$391:$I$394,0),MATCH(Y$396,$J$390:$R$390,0))</f>
        <v>0</v>
      </c>
      <c r="Z408" s="743" cm="1">
        <f t="array" ref="Z408">INDEX($H408:$K408,0,MATCH(Z$397,$H$397:$K$397,0))*INDEX($J$391:$R$394,MATCH(Z$397,$I$391:$I$394,0),MATCH(Z$396,$J$390:$R$390,0))</f>
        <v>0</v>
      </c>
      <c r="AA408" s="743" cm="1">
        <f t="array" ref="AA408">INDEX($H408:$K408,0,MATCH(AA$397,$H$397:$K$397,0))*INDEX($J$391:$R$394,MATCH(AA$397,$I$391:$I$394,0),MATCH(AA$396,$J$390:$R$390,0))</f>
        <v>0</v>
      </c>
      <c r="AB408" s="743" cm="1">
        <f t="array" ref="AB408">INDEX($H408:$K408,0,MATCH(AB$397,$H$397:$K$397,0))*INDEX($J$391:$R$394,MATCH(AB$397,$I$391:$I$394,0),MATCH(AB$396,$J$390:$R$390,0))</f>
        <v>0</v>
      </c>
      <c r="AC408" s="743" cm="1">
        <f t="array" ref="AC408">INDEX($H408:$K408,0,MATCH(AC$397,$H$397:$K$397,0))*INDEX($J$391:$R$394,MATCH(AC$397,$I$391:$I$394,0),MATCH(AC$396,$J$390:$R$390,0))</f>
        <v>0</v>
      </c>
      <c r="AD408" s="743" cm="1">
        <f t="array" ref="AD408">INDEX($H408:$K408,0,MATCH(AD$397,$H$397:$K$397,0))*INDEX($J$391:$R$394,MATCH(AD$397,$I$391:$I$394,0),MATCH(AD$396,$J$390:$R$390,0))</f>
        <v>0</v>
      </c>
      <c r="AE408" s="743" cm="1">
        <f t="array" ref="AE408">INDEX($H408:$K408,0,MATCH(AE$397,$H$397:$K$397,0))*INDEX($J$391:$R$394,MATCH(AE$397,$I$391:$I$394,0),MATCH(AE$396,$J$390:$R$390,0))</f>
        <v>0</v>
      </c>
      <c r="AF408" s="743" cm="1">
        <f t="array" ref="AF408">INDEX($H408:$K408,0,MATCH(AF$397,$H$397:$K$397,0))*INDEX($J$391:$R$394,MATCH(AF$397,$I$391:$I$394,0),MATCH(AF$396,$J$390:$R$390,0))</f>
        <v>0</v>
      </c>
      <c r="AG408" s="743" cm="1">
        <f t="array" ref="AG408">INDEX($H408:$K408,0,MATCH(AG$397,$H$397:$K$397,0))*INDEX($J$391:$R$394,MATCH(AG$397,$I$391:$I$394,0),MATCH(AG$396,$J$390:$R$390,0))</f>
        <v>0</v>
      </c>
      <c r="AH408" s="743" cm="1">
        <f t="array" ref="AH408">INDEX($H408:$K408,0,MATCH(AH$397,$H$397:$K$397,0))*INDEX($J$391:$R$394,MATCH(AH$397,$I$391:$I$394,0),MATCH(AH$396,$J$390:$R$390,0))</f>
        <v>0</v>
      </c>
      <c r="AI408" s="743" cm="1">
        <f t="array" ref="AI408">INDEX($H408:$K408,0,MATCH(AI$397,$H$397:$K$397,0))*INDEX($J$391:$R$394,MATCH(AI$397,$I$391:$I$394,0),MATCH(AI$396,$J$390:$R$390,0))</f>
        <v>0</v>
      </c>
      <c r="AJ408" s="743" cm="1">
        <f t="array" ref="AJ408">INDEX($H408:$K408,0,MATCH(AJ$397,$H$397:$K$397,0))*INDEX($J$391:$R$394,MATCH(AJ$397,$I$391:$I$394,0),MATCH(AJ$396,$J$390:$R$390,0))</f>
        <v>0</v>
      </c>
      <c r="AK408" s="743" cm="1">
        <f t="array" ref="AK408">INDEX($H408:$K408,0,MATCH(AK$397,$H$397:$K$397,0))*INDEX($J$391:$R$394,MATCH(AK$397,$I$391:$I$394,0),MATCH(AK$396,$J$390:$R$390,0))</f>
        <v>0</v>
      </c>
      <c r="AL408" s="743" cm="1">
        <f t="array" ref="AL408">INDEX($H408:$K408,0,MATCH(AL$397,$H$397:$K$397,0))*INDEX($J$391:$R$394,MATCH(AL$397,$I$391:$I$394,0),MATCH(AL$396,$J$390:$R$390,0))</f>
        <v>0</v>
      </c>
      <c r="AM408" s="743" cm="1">
        <f t="array" ref="AM408">INDEX($H408:$K408,0,MATCH(AM$397,$H$397:$K$397,0))*INDEX($J$391:$R$394,MATCH(AM$397,$I$391:$I$394,0),MATCH(AM$396,$J$390:$R$390,0))</f>
        <v>0</v>
      </c>
      <c r="AN408" s="743" cm="1">
        <f t="array" ref="AN408">INDEX($H408:$K408,0,MATCH(AN$397,$H$397:$K$397,0))*INDEX($J$391:$R$394,MATCH(AN$397,$I$391:$I$394,0),MATCH(AN$396,$J$390:$R$390,0))</f>
        <v>0</v>
      </c>
      <c r="AO408" s="743" cm="1">
        <f t="array" ref="AO408">INDEX($H408:$K408,0,MATCH(AO$397,$H$397:$K$397,0))*INDEX($J$391:$R$394,MATCH(AO$397,$I$391:$I$394,0),MATCH(AO$396,$J$390:$R$390,0))</f>
        <v>0</v>
      </c>
      <c r="AP408" s="743" cm="1">
        <f t="array" ref="AP408">INDEX($H408:$K408,0,MATCH(AP$397,$H$397:$K$397,0))*INDEX($J$391:$R$394,MATCH(AP$397,$I$391:$I$394,0),MATCH(AP$396,$J$390:$R$390,0))</f>
        <v>0</v>
      </c>
      <c r="AQ408" s="743" cm="1">
        <f t="array" ref="AQ408">INDEX($H408:$K408,0,MATCH(AQ$397,$H$397:$K$397,0))*INDEX($J$391:$R$394,MATCH(AQ$397,$I$391:$I$394,0),MATCH(AQ$396,$J$390:$R$390,0))</f>
        <v>0</v>
      </c>
      <c r="AR408" s="743" cm="1">
        <f t="array" ref="AR408">INDEX($H408:$K408,0,MATCH(AR$397,$H$397:$K$397,0))*INDEX($J$391:$R$394,MATCH(AR$397,$I$391:$I$394,0),MATCH(AR$396,$J$390:$R$390,0))</f>
        <v>0</v>
      </c>
      <c r="AS408" s="743" cm="1">
        <f t="array" ref="AS408">INDEX($H408:$K408,0,MATCH(AS$397,$H$397:$K$397,0))*INDEX($J$391:$R$394,MATCH(AS$397,$I$391:$I$394,0),MATCH(AS$396,$J$390:$R$390,0))</f>
        <v>0</v>
      </c>
      <c r="AT408" s="743" cm="1">
        <f t="array" ref="AT408">INDEX($H408:$K408,0,MATCH(AT$397,$H$397:$K$397,0))*INDEX($J$391:$R$394,MATCH(AT$397,$I$391:$I$394,0),MATCH(AT$396,$J$390:$R$390,0))</f>
        <v>0</v>
      </c>
      <c r="AU408" s="743" cm="1">
        <f t="array" ref="AU408">INDEX($H408:$K408,0,MATCH(AU$397,$H$397:$K$397,0))*INDEX($J$391:$R$394,MATCH(AU$397,$I$391:$I$394,0),MATCH(AU$396,$J$390:$R$390,0))</f>
        <v>0</v>
      </c>
      <c r="AV408" s="196"/>
      <c r="AW408" s="196"/>
      <c r="AX408" s="17"/>
      <c r="AY408" s="9"/>
      <c r="AZ408" s="9"/>
      <c r="BA408" s="9"/>
    </row>
    <row r="409" spans="1:53" ht="15" outlineLevel="1" x14ac:dyDescent="0.25">
      <c r="A409" s="7"/>
      <c r="B409" s="8"/>
      <c r="C409" s="18"/>
      <c r="D409" s="18"/>
      <c r="E409" s="18"/>
      <c r="F409" s="27"/>
      <c r="G409" s="27" t="str">
        <f t="shared" si="116"/>
        <v>ANWFWb</v>
      </c>
      <c r="H409" s="665">
        <v>1</v>
      </c>
      <c r="I409" s="665">
        <v>1</v>
      </c>
      <c r="J409" s="665">
        <v>2</v>
      </c>
      <c r="K409" s="665">
        <v>1</v>
      </c>
      <c r="L409" s="743" cm="1">
        <f t="array" ref="L409">INDEX($H409:$K409,0,MATCH(L$397,$H$397:$K$397,0))*INDEX($J$391:$R$394,MATCH(L$397,$I$391:$I$394,0),MATCH(L$396,$J$390:$R$390,0))</f>
        <v>2</v>
      </c>
      <c r="M409" s="743" cm="1">
        <f t="array" ref="M409">INDEX($H409:$K409,0,MATCH(M$397,$H$397:$K$397,0))*INDEX($J$391:$R$394,MATCH(M$397,$I$391:$I$394,0),MATCH(M$396,$J$390:$R$390,0))</f>
        <v>1</v>
      </c>
      <c r="N409" s="743" cm="1">
        <f t="array" ref="N409">INDEX($H409:$K409,0,MATCH(N$397,$H$397:$K$397,0))*INDEX($J$391:$R$394,MATCH(N$397,$I$391:$I$394,0),MATCH(N$396,$J$390:$R$390,0))</f>
        <v>2</v>
      </c>
      <c r="O409" s="743" cm="1">
        <f t="array" ref="O409">INDEX($H409:$K409,0,MATCH(O$397,$H$397:$K$397,0))*INDEX($J$391:$R$394,MATCH(O$397,$I$391:$I$394,0),MATCH(O$396,$J$390:$R$390,0))</f>
        <v>1</v>
      </c>
      <c r="P409" s="743" cm="1">
        <f t="array" ref="P409">INDEX($H409:$K409,0,MATCH(P$397,$H$397:$K$397,0))*INDEX($J$391:$R$394,MATCH(P$397,$I$391:$I$394,0),MATCH(P$396,$J$390:$R$390,0))</f>
        <v>2</v>
      </c>
      <c r="Q409" s="743" cm="1">
        <f t="array" ref="Q409">INDEX($H409:$K409,0,MATCH(Q$397,$H$397:$K$397,0))*INDEX($J$391:$R$394,MATCH(Q$397,$I$391:$I$394,0),MATCH(Q$396,$J$390:$R$390,0))</f>
        <v>1</v>
      </c>
      <c r="R409" s="743" cm="1">
        <f t="array" ref="R409">INDEX($H409:$K409,0,MATCH(R$397,$H$397:$K$397,0))*INDEX($J$391:$R$394,MATCH(R$397,$I$391:$I$394,0),MATCH(R$396,$J$390:$R$390,0))</f>
        <v>2</v>
      </c>
      <c r="S409" s="743" cm="1">
        <f t="array" ref="S409">INDEX($H409:$K409,0,MATCH(S$397,$H$397:$K$397,0))*INDEX($J$391:$R$394,MATCH(S$397,$I$391:$I$394,0),MATCH(S$396,$J$390:$R$390,0))</f>
        <v>1</v>
      </c>
      <c r="T409" s="743" cm="1">
        <f t="array" ref="T409">INDEX($H409:$K409,0,MATCH(T$397,$H$397:$K$397,0))*INDEX($J$391:$R$394,MATCH(T$397,$I$391:$I$394,0),MATCH(T$396,$J$390:$R$390,0))</f>
        <v>2</v>
      </c>
      <c r="U409" s="743" cm="1">
        <f t="array" ref="U409">INDEX($H409:$K409,0,MATCH(U$397,$H$397:$K$397,0))*INDEX($J$391:$R$394,MATCH(U$397,$I$391:$I$394,0),MATCH(U$396,$J$390:$R$390,0))</f>
        <v>1</v>
      </c>
      <c r="V409" s="743" cm="1">
        <f t="array" ref="V409">INDEX($H409:$K409,0,MATCH(V$397,$H$397:$K$397,0))*INDEX($J$391:$R$394,MATCH(V$397,$I$391:$I$394,0),MATCH(V$396,$J$390:$R$390,0))</f>
        <v>2</v>
      </c>
      <c r="W409" s="743" cm="1">
        <f t="array" ref="W409">INDEX($H409:$K409,0,MATCH(W$397,$H$397:$K$397,0))*INDEX($J$391:$R$394,MATCH(W$397,$I$391:$I$394,0),MATCH(W$396,$J$390:$R$390,0))</f>
        <v>1</v>
      </c>
      <c r="X409" s="743" cm="1">
        <f t="array" ref="X409">INDEX($H409:$K409,0,MATCH(X$397,$H$397:$K$397,0))*INDEX($J$391:$R$394,MATCH(X$397,$I$391:$I$394,0),MATCH(X$396,$J$390:$R$390,0))</f>
        <v>2</v>
      </c>
      <c r="Y409" s="743" cm="1">
        <f t="array" ref="Y409">INDEX($H409:$K409,0,MATCH(Y$397,$H$397:$K$397,0))*INDEX($J$391:$R$394,MATCH(Y$397,$I$391:$I$394,0),MATCH(Y$396,$J$390:$R$390,0))</f>
        <v>1</v>
      </c>
      <c r="Z409" s="743" cm="1">
        <f t="array" ref="Z409">INDEX($H409:$K409,0,MATCH(Z$397,$H$397:$K$397,0))*INDEX($J$391:$R$394,MATCH(Z$397,$I$391:$I$394,0),MATCH(Z$396,$J$390:$R$390,0))</f>
        <v>2</v>
      </c>
      <c r="AA409" s="743" cm="1">
        <f t="array" ref="AA409">INDEX($H409:$K409,0,MATCH(AA$397,$H$397:$K$397,0))*INDEX($J$391:$R$394,MATCH(AA$397,$I$391:$I$394,0),MATCH(AA$396,$J$390:$R$390,0))</f>
        <v>1</v>
      </c>
      <c r="AB409" s="743" cm="1">
        <f t="array" ref="AB409">INDEX($H409:$K409,0,MATCH(AB$397,$H$397:$K$397,0))*INDEX($J$391:$R$394,MATCH(AB$397,$I$391:$I$394,0),MATCH(AB$396,$J$390:$R$390,0))</f>
        <v>1</v>
      </c>
      <c r="AC409" s="743" cm="1">
        <f t="array" ref="AC409">INDEX($H409:$K409,0,MATCH(AC$397,$H$397:$K$397,0))*INDEX($J$391:$R$394,MATCH(AC$397,$I$391:$I$394,0),MATCH(AC$396,$J$390:$R$390,0))</f>
        <v>1</v>
      </c>
      <c r="AD409" s="743" cm="1">
        <f t="array" ref="AD409">INDEX($H409:$K409,0,MATCH(AD$397,$H$397:$K$397,0))*INDEX($J$391:$R$394,MATCH(AD$397,$I$391:$I$394,0),MATCH(AD$396,$J$390:$R$390,0))</f>
        <v>2</v>
      </c>
      <c r="AE409" s="743" cm="1">
        <f t="array" ref="AE409">INDEX($H409:$K409,0,MATCH(AE$397,$H$397:$K$397,0))*INDEX($J$391:$R$394,MATCH(AE$397,$I$391:$I$394,0),MATCH(AE$396,$J$390:$R$390,0))</f>
        <v>1</v>
      </c>
      <c r="AF409" s="743" cm="1">
        <f t="array" ref="AF409">INDEX($H409:$K409,0,MATCH(AF$397,$H$397:$K$397,0))*INDEX($J$391:$R$394,MATCH(AF$397,$I$391:$I$394,0),MATCH(AF$396,$J$390:$R$390,0))</f>
        <v>1</v>
      </c>
      <c r="AG409" s="743" cm="1">
        <f t="array" ref="AG409">INDEX($H409:$K409,0,MATCH(AG$397,$H$397:$K$397,0))*INDEX($J$391:$R$394,MATCH(AG$397,$I$391:$I$394,0),MATCH(AG$396,$J$390:$R$390,0))</f>
        <v>1</v>
      </c>
      <c r="AH409" s="743" cm="1">
        <f t="array" ref="AH409">INDEX($H409:$K409,0,MATCH(AH$397,$H$397:$K$397,0))*INDEX($J$391:$R$394,MATCH(AH$397,$I$391:$I$394,0),MATCH(AH$396,$J$390:$R$390,0))</f>
        <v>2</v>
      </c>
      <c r="AI409" s="743" cm="1">
        <f t="array" ref="AI409">INDEX($H409:$K409,0,MATCH(AI$397,$H$397:$K$397,0))*INDEX($J$391:$R$394,MATCH(AI$397,$I$391:$I$394,0),MATCH(AI$396,$J$390:$R$390,0))</f>
        <v>1</v>
      </c>
      <c r="AJ409" s="743" cm="1">
        <f t="array" ref="AJ409">INDEX($H409:$K409,0,MATCH(AJ$397,$H$397:$K$397,0))*INDEX($J$391:$R$394,MATCH(AJ$397,$I$391:$I$394,0),MATCH(AJ$396,$J$390:$R$390,0))</f>
        <v>1</v>
      </c>
      <c r="AK409" s="743" cm="1">
        <f t="array" ref="AK409">INDEX($H409:$K409,0,MATCH(AK$397,$H$397:$K$397,0))*INDEX($J$391:$R$394,MATCH(AK$397,$I$391:$I$394,0),MATCH(AK$396,$J$390:$R$390,0))</f>
        <v>1</v>
      </c>
      <c r="AL409" s="743" cm="1">
        <f t="array" ref="AL409">INDEX($H409:$K409,0,MATCH(AL$397,$H$397:$K$397,0))*INDEX($J$391:$R$394,MATCH(AL$397,$I$391:$I$394,0),MATCH(AL$396,$J$390:$R$390,0))</f>
        <v>2</v>
      </c>
      <c r="AM409" s="743" cm="1">
        <f t="array" ref="AM409">INDEX($H409:$K409,0,MATCH(AM$397,$H$397:$K$397,0))*INDEX($J$391:$R$394,MATCH(AM$397,$I$391:$I$394,0),MATCH(AM$396,$J$390:$R$390,0))</f>
        <v>1</v>
      </c>
      <c r="AN409" s="743" cm="1">
        <f t="array" ref="AN409">INDEX($H409:$K409,0,MATCH(AN$397,$H$397:$K$397,0))*INDEX($J$391:$R$394,MATCH(AN$397,$I$391:$I$394,0),MATCH(AN$396,$J$390:$R$390,0))</f>
        <v>1</v>
      </c>
      <c r="AO409" s="743" cm="1">
        <f t="array" ref="AO409">INDEX($H409:$K409,0,MATCH(AO$397,$H$397:$K$397,0))*INDEX($J$391:$R$394,MATCH(AO$397,$I$391:$I$394,0),MATCH(AO$396,$J$390:$R$390,0))</f>
        <v>1</v>
      </c>
      <c r="AP409" s="743" cm="1">
        <f t="array" ref="AP409">INDEX($H409:$K409,0,MATCH(AP$397,$H$397:$K$397,0))*INDEX($J$391:$R$394,MATCH(AP$397,$I$391:$I$394,0),MATCH(AP$396,$J$390:$R$390,0))</f>
        <v>2</v>
      </c>
      <c r="AQ409" s="743" cm="1">
        <f t="array" ref="AQ409">INDEX($H409:$K409,0,MATCH(AQ$397,$H$397:$K$397,0))*INDEX($J$391:$R$394,MATCH(AQ$397,$I$391:$I$394,0),MATCH(AQ$396,$J$390:$R$390,0))</f>
        <v>1</v>
      </c>
      <c r="AR409" s="743" cm="1">
        <f t="array" ref="AR409">INDEX($H409:$K409,0,MATCH(AR$397,$H$397:$K$397,0))*INDEX($J$391:$R$394,MATCH(AR$397,$I$391:$I$394,0),MATCH(AR$396,$J$390:$R$390,0))</f>
        <v>1</v>
      </c>
      <c r="AS409" s="743" cm="1">
        <f t="array" ref="AS409">INDEX($H409:$K409,0,MATCH(AS$397,$H$397:$K$397,0))*INDEX($J$391:$R$394,MATCH(AS$397,$I$391:$I$394,0),MATCH(AS$396,$J$390:$R$390,0))</f>
        <v>1</v>
      </c>
      <c r="AT409" s="743" cm="1">
        <f t="array" ref="AT409">INDEX($H409:$K409,0,MATCH(AT$397,$H$397:$K$397,0))*INDEX($J$391:$R$394,MATCH(AT$397,$I$391:$I$394,0),MATCH(AT$396,$J$390:$R$390,0))</f>
        <v>2</v>
      </c>
      <c r="AU409" s="743" cm="1">
        <f t="array" ref="AU409">INDEX($H409:$K409,0,MATCH(AU$397,$H$397:$K$397,0))*INDEX($J$391:$R$394,MATCH(AU$397,$I$391:$I$394,0),MATCH(AU$396,$J$390:$R$390,0))</f>
        <v>1</v>
      </c>
      <c r="AV409" s="196"/>
      <c r="AW409" s="196"/>
      <c r="AX409" s="17"/>
      <c r="AY409" s="9"/>
      <c r="AZ409" s="9"/>
      <c r="BA409" s="9"/>
    </row>
    <row r="410" spans="1:53" ht="15" outlineLevel="1" x14ac:dyDescent="0.25">
      <c r="A410" s="7"/>
      <c r="B410" s="8"/>
      <c r="C410" s="18"/>
      <c r="D410" s="18"/>
      <c r="E410" s="18"/>
      <c r="F410" s="27"/>
      <c r="G410" s="27" t="str">
        <f t="shared" si="116"/>
        <v>ANWFWbd</v>
      </c>
      <c r="H410" s="881">
        <v>0</v>
      </c>
      <c r="I410" s="881">
        <f>I409</f>
        <v>1</v>
      </c>
      <c r="J410" s="881">
        <f>J409+1</f>
        <v>3</v>
      </c>
      <c r="K410" s="881">
        <f>K409</f>
        <v>1</v>
      </c>
      <c r="L410" s="743" cm="1">
        <f t="array" ref="L410">INDEX($H410:$K410,0,MATCH(L$397,$H$397:$K$397,0))*INDEX($J$391:$R$394,MATCH(L$397,$I$391:$I$394,0),MATCH(L$396,$J$390:$R$390,0))</f>
        <v>0</v>
      </c>
      <c r="M410" s="743" cm="1">
        <f t="array" ref="M410">INDEX($H410:$K410,0,MATCH(M$397,$H$397:$K$397,0))*INDEX($J$391:$R$394,MATCH(M$397,$I$391:$I$394,0),MATCH(M$396,$J$390:$R$390,0))</f>
        <v>1</v>
      </c>
      <c r="N410" s="743" cm="1">
        <f t="array" ref="N410">INDEX($H410:$K410,0,MATCH(N$397,$H$397:$K$397,0))*INDEX($J$391:$R$394,MATCH(N$397,$I$391:$I$394,0),MATCH(N$396,$J$390:$R$390,0))</f>
        <v>3</v>
      </c>
      <c r="O410" s="743" cm="1">
        <f t="array" ref="O410">INDEX($H410:$K410,0,MATCH(O$397,$H$397:$K$397,0))*INDEX($J$391:$R$394,MATCH(O$397,$I$391:$I$394,0),MATCH(O$396,$J$390:$R$390,0))</f>
        <v>1</v>
      </c>
      <c r="P410" s="743" cm="1">
        <f t="array" ref="P410">INDEX($H410:$K410,0,MATCH(P$397,$H$397:$K$397,0))*INDEX($J$391:$R$394,MATCH(P$397,$I$391:$I$394,0),MATCH(P$396,$J$390:$R$390,0))</f>
        <v>0</v>
      </c>
      <c r="Q410" s="743" cm="1">
        <f t="array" ref="Q410">INDEX($H410:$K410,0,MATCH(Q$397,$H$397:$K$397,0))*INDEX($J$391:$R$394,MATCH(Q$397,$I$391:$I$394,0),MATCH(Q$396,$J$390:$R$390,0))</f>
        <v>1</v>
      </c>
      <c r="R410" s="743" cm="1">
        <f t="array" ref="R410">INDEX($H410:$K410,0,MATCH(R$397,$H$397:$K$397,0))*INDEX($J$391:$R$394,MATCH(R$397,$I$391:$I$394,0),MATCH(R$396,$J$390:$R$390,0))</f>
        <v>3</v>
      </c>
      <c r="S410" s="743" cm="1">
        <f t="array" ref="S410">INDEX($H410:$K410,0,MATCH(S$397,$H$397:$K$397,0))*INDEX($J$391:$R$394,MATCH(S$397,$I$391:$I$394,0),MATCH(S$396,$J$390:$R$390,0))</f>
        <v>1</v>
      </c>
      <c r="T410" s="743" cm="1">
        <f t="array" ref="T410">INDEX($H410:$K410,0,MATCH(T$397,$H$397:$K$397,0))*INDEX($J$391:$R$394,MATCH(T$397,$I$391:$I$394,0),MATCH(T$396,$J$390:$R$390,0))</f>
        <v>0</v>
      </c>
      <c r="U410" s="743" cm="1">
        <f t="array" ref="U410">INDEX($H410:$K410,0,MATCH(U$397,$H$397:$K$397,0))*INDEX($J$391:$R$394,MATCH(U$397,$I$391:$I$394,0),MATCH(U$396,$J$390:$R$390,0))</f>
        <v>1</v>
      </c>
      <c r="V410" s="743" cm="1">
        <f t="array" ref="V410">INDEX($H410:$K410,0,MATCH(V$397,$H$397:$K$397,0))*INDEX($J$391:$R$394,MATCH(V$397,$I$391:$I$394,0),MATCH(V$396,$J$390:$R$390,0))</f>
        <v>3</v>
      </c>
      <c r="W410" s="743" cm="1">
        <f t="array" ref="W410">INDEX($H410:$K410,0,MATCH(W$397,$H$397:$K$397,0))*INDEX($J$391:$R$394,MATCH(W$397,$I$391:$I$394,0),MATCH(W$396,$J$390:$R$390,0))</f>
        <v>1</v>
      </c>
      <c r="X410" s="743" cm="1">
        <f t="array" ref="X410">INDEX($H410:$K410,0,MATCH(X$397,$H$397:$K$397,0))*INDEX($J$391:$R$394,MATCH(X$397,$I$391:$I$394,0),MATCH(X$396,$J$390:$R$390,0))</f>
        <v>0</v>
      </c>
      <c r="Y410" s="743" cm="1">
        <f t="array" ref="Y410">INDEX($H410:$K410,0,MATCH(Y$397,$H$397:$K$397,0))*INDEX($J$391:$R$394,MATCH(Y$397,$I$391:$I$394,0),MATCH(Y$396,$J$390:$R$390,0))</f>
        <v>1</v>
      </c>
      <c r="Z410" s="743" cm="1">
        <f t="array" ref="Z410">INDEX($H410:$K410,0,MATCH(Z$397,$H$397:$K$397,0))*INDEX($J$391:$R$394,MATCH(Z$397,$I$391:$I$394,0),MATCH(Z$396,$J$390:$R$390,0))</f>
        <v>3</v>
      </c>
      <c r="AA410" s="743" cm="1">
        <f t="array" ref="AA410">INDEX($H410:$K410,0,MATCH(AA$397,$H$397:$K$397,0))*INDEX($J$391:$R$394,MATCH(AA$397,$I$391:$I$394,0),MATCH(AA$396,$J$390:$R$390,0))</f>
        <v>1</v>
      </c>
      <c r="AB410" s="743" cm="1">
        <f t="array" ref="AB410">INDEX($H410:$K410,0,MATCH(AB$397,$H$397:$K$397,0))*INDEX($J$391:$R$394,MATCH(AB$397,$I$391:$I$394,0),MATCH(AB$396,$J$390:$R$390,0))</f>
        <v>0</v>
      </c>
      <c r="AC410" s="743" cm="1">
        <f t="array" ref="AC410">INDEX($H410:$K410,0,MATCH(AC$397,$H$397:$K$397,0))*INDEX($J$391:$R$394,MATCH(AC$397,$I$391:$I$394,0),MATCH(AC$396,$J$390:$R$390,0))</f>
        <v>1</v>
      </c>
      <c r="AD410" s="743" cm="1">
        <f t="array" ref="AD410">INDEX($H410:$K410,0,MATCH(AD$397,$H$397:$K$397,0))*INDEX($J$391:$R$394,MATCH(AD$397,$I$391:$I$394,0),MATCH(AD$396,$J$390:$R$390,0))</f>
        <v>3</v>
      </c>
      <c r="AE410" s="743" cm="1">
        <f t="array" ref="AE410">INDEX($H410:$K410,0,MATCH(AE$397,$H$397:$K$397,0))*INDEX($J$391:$R$394,MATCH(AE$397,$I$391:$I$394,0),MATCH(AE$396,$J$390:$R$390,0))</f>
        <v>1</v>
      </c>
      <c r="AF410" s="743" cm="1">
        <f t="array" ref="AF410">INDEX($H410:$K410,0,MATCH(AF$397,$H$397:$K$397,0))*INDEX($J$391:$R$394,MATCH(AF$397,$I$391:$I$394,0),MATCH(AF$396,$J$390:$R$390,0))</f>
        <v>0</v>
      </c>
      <c r="AG410" s="743" cm="1">
        <f t="array" ref="AG410">INDEX($H410:$K410,0,MATCH(AG$397,$H$397:$K$397,0))*INDEX($J$391:$R$394,MATCH(AG$397,$I$391:$I$394,0),MATCH(AG$396,$J$390:$R$390,0))</f>
        <v>1</v>
      </c>
      <c r="AH410" s="743" cm="1">
        <f t="array" ref="AH410">INDEX($H410:$K410,0,MATCH(AH$397,$H$397:$K$397,0))*INDEX($J$391:$R$394,MATCH(AH$397,$I$391:$I$394,0),MATCH(AH$396,$J$390:$R$390,0))</f>
        <v>3</v>
      </c>
      <c r="AI410" s="743" cm="1">
        <f t="array" ref="AI410">INDEX($H410:$K410,0,MATCH(AI$397,$H$397:$K$397,0))*INDEX($J$391:$R$394,MATCH(AI$397,$I$391:$I$394,0),MATCH(AI$396,$J$390:$R$390,0))</f>
        <v>1</v>
      </c>
      <c r="AJ410" s="743" cm="1">
        <f t="array" ref="AJ410">INDEX($H410:$K410,0,MATCH(AJ$397,$H$397:$K$397,0))*INDEX($J$391:$R$394,MATCH(AJ$397,$I$391:$I$394,0),MATCH(AJ$396,$J$390:$R$390,0))</f>
        <v>0</v>
      </c>
      <c r="AK410" s="743" cm="1">
        <f t="array" ref="AK410">INDEX($H410:$K410,0,MATCH(AK$397,$H$397:$K$397,0))*INDEX($J$391:$R$394,MATCH(AK$397,$I$391:$I$394,0),MATCH(AK$396,$J$390:$R$390,0))</f>
        <v>1</v>
      </c>
      <c r="AL410" s="743" cm="1">
        <f t="array" ref="AL410">INDEX($H410:$K410,0,MATCH(AL$397,$H$397:$K$397,0))*INDEX($J$391:$R$394,MATCH(AL$397,$I$391:$I$394,0),MATCH(AL$396,$J$390:$R$390,0))</f>
        <v>3</v>
      </c>
      <c r="AM410" s="743" cm="1">
        <f t="array" ref="AM410">INDEX($H410:$K410,0,MATCH(AM$397,$H$397:$K$397,0))*INDEX($J$391:$R$394,MATCH(AM$397,$I$391:$I$394,0),MATCH(AM$396,$J$390:$R$390,0))</f>
        <v>1</v>
      </c>
      <c r="AN410" s="743" cm="1">
        <f t="array" ref="AN410">INDEX($H410:$K410,0,MATCH(AN$397,$H$397:$K$397,0))*INDEX($J$391:$R$394,MATCH(AN$397,$I$391:$I$394,0),MATCH(AN$396,$J$390:$R$390,0))</f>
        <v>0</v>
      </c>
      <c r="AO410" s="743" cm="1">
        <f t="array" ref="AO410">INDEX($H410:$K410,0,MATCH(AO$397,$H$397:$K$397,0))*INDEX($J$391:$R$394,MATCH(AO$397,$I$391:$I$394,0),MATCH(AO$396,$J$390:$R$390,0))</f>
        <v>1</v>
      </c>
      <c r="AP410" s="743" cm="1">
        <f t="array" ref="AP410">INDEX($H410:$K410,0,MATCH(AP$397,$H$397:$K$397,0))*INDEX($J$391:$R$394,MATCH(AP$397,$I$391:$I$394,0),MATCH(AP$396,$J$390:$R$390,0))</f>
        <v>3</v>
      </c>
      <c r="AQ410" s="743" cm="1">
        <f t="array" ref="AQ410">INDEX($H410:$K410,0,MATCH(AQ$397,$H$397:$K$397,0))*INDEX($J$391:$R$394,MATCH(AQ$397,$I$391:$I$394,0),MATCH(AQ$396,$J$390:$R$390,0))</f>
        <v>1</v>
      </c>
      <c r="AR410" s="743" cm="1">
        <f t="array" ref="AR410">INDEX($H410:$K410,0,MATCH(AR$397,$H$397:$K$397,0))*INDEX($J$391:$R$394,MATCH(AR$397,$I$391:$I$394,0),MATCH(AR$396,$J$390:$R$390,0))</f>
        <v>0</v>
      </c>
      <c r="AS410" s="743" cm="1">
        <f t="array" ref="AS410">INDEX($H410:$K410,0,MATCH(AS$397,$H$397:$K$397,0))*INDEX($J$391:$R$394,MATCH(AS$397,$I$391:$I$394,0),MATCH(AS$396,$J$390:$R$390,0))</f>
        <v>1</v>
      </c>
      <c r="AT410" s="743" cm="1">
        <f t="array" ref="AT410">INDEX($H410:$K410,0,MATCH(AT$397,$H$397:$K$397,0))*INDEX($J$391:$R$394,MATCH(AT$397,$I$391:$I$394,0),MATCH(AT$396,$J$390:$R$390,0))</f>
        <v>3</v>
      </c>
      <c r="AU410" s="743" cm="1">
        <f t="array" ref="AU410">INDEX($H410:$K410,0,MATCH(AU$397,$H$397:$K$397,0))*INDEX($J$391:$R$394,MATCH(AU$397,$I$391:$I$394,0),MATCH(AU$396,$J$390:$R$390,0))</f>
        <v>1</v>
      </c>
      <c r="AV410" s="196"/>
      <c r="AW410" s="196"/>
      <c r="AX410" s="17"/>
      <c r="AY410" s="9"/>
      <c r="AZ410" s="9"/>
      <c r="BA410" s="9"/>
    </row>
    <row r="411" spans="1:53" ht="15" outlineLevel="1" x14ac:dyDescent="0.25">
      <c r="A411" s="7"/>
      <c r="B411" s="8"/>
      <c r="C411" s="18"/>
      <c r="D411" s="18"/>
      <c r="E411" s="18"/>
      <c r="F411" s="27"/>
      <c r="G411" s="27" t="str">
        <f t="shared" si="116"/>
        <v>AANWFw</v>
      </c>
      <c r="H411" s="665">
        <v>1</v>
      </c>
      <c r="I411" s="665">
        <v>1</v>
      </c>
      <c r="J411" s="665">
        <v>2</v>
      </c>
      <c r="K411" s="665">
        <v>1</v>
      </c>
      <c r="L411" s="743" cm="1">
        <f t="array" ref="L411">INDEX($H411:$K411,0,MATCH(L$397,$H$397:$K$397,0))*INDEX($J$391:$R$394,MATCH(L$397,$I$391:$I$394,0),MATCH(L$396,$J$390:$R$390,0))</f>
        <v>2</v>
      </c>
      <c r="M411" s="743" cm="1">
        <f t="array" ref="M411">INDEX($H411:$K411,0,MATCH(M$397,$H$397:$K$397,0))*INDEX($J$391:$R$394,MATCH(M$397,$I$391:$I$394,0),MATCH(M$396,$J$390:$R$390,0))</f>
        <v>1</v>
      </c>
      <c r="N411" s="743" cm="1">
        <f t="array" ref="N411">INDEX($H411:$K411,0,MATCH(N$397,$H$397:$K$397,0))*INDEX($J$391:$R$394,MATCH(N$397,$I$391:$I$394,0),MATCH(N$396,$J$390:$R$390,0))</f>
        <v>2</v>
      </c>
      <c r="O411" s="743" cm="1">
        <f t="array" ref="O411">INDEX($H411:$K411,0,MATCH(O$397,$H$397:$K$397,0))*INDEX($J$391:$R$394,MATCH(O$397,$I$391:$I$394,0),MATCH(O$396,$J$390:$R$390,0))</f>
        <v>1</v>
      </c>
      <c r="P411" s="743" cm="1">
        <f t="array" ref="P411">INDEX($H411:$K411,0,MATCH(P$397,$H$397:$K$397,0))*INDEX($J$391:$R$394,MATCH(P$397,$I$391:$I$394,0),MATCH(P$396,$J$390:$R$390,0))</f>
        <v>2</v>
      </c>
      <c r="Q411" s="743" cm="1">
        <f t="array" ref="Q411">INDEX($H411:$K411,0,MATCH(Q$397,$H$397:$K$397,0))*INDEX($J$391:$R$394,MATCH(Q$397,$I$391:$I$394,0),MATCH(Q$396,$J$390:$R$390,0))</f>
        <v>1</v>
      </c>
      <c r="R411" s="743" cm="1">
        <f t="array" ref="R411">INDEX($H411:$K411,0,MATCH(R$397,$H$397:$K$397,0))*INDEX($J$391:$R$394,MATCH(R$397,$I$391:$I$394,0),MATCH(R$396,$J$390:$R$390,0))</f>
        <v>2</v>
      </c>
      <c r="S411" s="743" cm="1">
        <f t="array" ref="S411">INDEX($H411:$K411,0,MATCH(S$397,$H$397:$K$397,0))*INDEX($J$391:$R$394,MATCH(S$397,$I$391:$I$394,0),MATCH(S$396,$J$390:$R$390,0))</f>
        <v>1</v>
      </c>
      <c r="T411" s="743" cm="1">
        <f t="array" ref="T411">INDEX($H411:$K411,0,MATCH(T$397,$H$397:$K$397,0))*INDEX($J$391:$R$394,MATCH(T$397,$I$391:$I$394,0),MATCH(T$396,$J$390:$R$390,0))</f>
        <v>2</v>
      </c>
      <c r="U411" s="743" cm="1">
        <f t="array" ref="U411">INDEX($H411:$K411,0,MATCH(U$397,$H$397:$K$397,0))*INDEX($J$391:$R$394,MATCH(U$397,$I$391:$I$394,0),MATCH(U$396,$J$390:$R$390,0))</f>
        <v>1</v>
      </c>
      <c r="V411" s="743" cm="1">
        <f t="array" ref="V411">INDEX($H411:$K411,0,MATCH(V$397,$H$397:$K$397,0))*INDEX($J$391:$R$394,MATCH(V$397,$I$391:$I$394,0),MATCH(V$396,$J$390:$R$390,0))</f>
        <v>2</v>
      </c>
      <c r="W411" s="743" cm="1">
        <f t="array" ref="W411">INDEX($H411:$K411,0,MATCH(W$397,$H$397:$K$397,0))*INDEX($J$391:$R$394,MATCH(W$397,$I$391:$I$394,0),MATCH(W$396,$J$390:$R$390,0))</f>
        <v>1</v>
      </c>
      <c r="X411" s="743" cm="1">
        <f t="array" ref="X411">INDEX($H411:$K411,0,MATCH(X$397,$H$397:$K$397,0))*INDEX($J$391:$R$394,MATCH(X$397,$I$391:$I$394,0),MATCH(X$396,$J$390:$R$390,0))</f>
        <v>2</v>
      </c>
      <c r="Y411" s="743" cm="1">
        <f t="array" ref="Y411">INDEX($H411:$K411,0,MATCH(Y$397,$H$397:$K$397,0))*INDEX($J$391:$R$394,MATCH(Y$397,$I$391:$I$394,0),MATCH(Y$396,$J$390:$R$390,0))</f>
        <v>1</v>
      </c>
      <c r="Z411" s="743" cm="1">
        <f t="array" ref="Z411">INDEX($H411:$K411,0,MATCH(Z$397,$H$397:$K$397,0))*INDEX($J$391:$R$394,MATCH(Z$397,$I$391:$I$394,0),MATCH(Z$396,$J$390:$R$390,0))</f>
        <v>2</v>
      </c>
      <c r="AA411" s="743" cm="1">
        <f t="array" ref="AA411">INDEX($H411:$K411,0,MATCH(AA$397,$H$397:$K$397,0))*INDEX($J$391:$R$394,MATCH(AA$397,$I$391:$I$394,0),MATCH(AA$396,$J$390:$R$390,0))</f>
        <v>1</v>
      </c>
      <c r="AB411" s="743" cm="1">
        <f t="array" ref="AB411">INDEX($H411:$K411,0,MATCH(AB$397,$H$397:$K$397,0))*INDEX($J$391:$R$394,MATCH(AB$397,$I$391:$I$394,0),MATCH(AB$396,$J$390:$R$390,0))</f>
        <v>1</v>
      </c>
      <c r="AC411" s="743" cm="1">
        <f t="array" ref="AC411">INDEX($H411:$K411,0,MATCH(AC$397,$H$397:$K$397,0))*INDEX($J$391:$R$394,MATCH(AC$397,$I$391:$I$394,0),MATCH(AC$396,$J$390:$R$390,0))</f>
        <v>1</v>
      </c>
      <c r="AD411" s="743" cm="1">
        <f t="array" ref="AD411">INDEX($H411:$K411,0,MATCH(AD$397,$H$397:$K$397,0))*INDEX($J$391:$R$394,MATCH(AD$397,$I$391:$I$394,0),MATCH(AD$396,$J$390:$R$390,0))</f>
        <v>2</v>
      </c>
      <c r="AE411" s="743" cm="1">
        <f t="array" ref="AE411">INDEX($H411:$K411,0,MATCH(AE$397,$H$397:$K$397,0))*INDEX($J$391:$R$394,MATCH(AE$397,$I$391:$I$394,0),MATCH(AE$396,$J$390:$R$390,0))</f>
        <v>1</v>
      </c>
      <c r="AF411" s="743" cm="1">
        <f t="array" ref="AF411">INDEX($H411:$K411,0,MATCH(AF$397,$H$397:$K$397,0))*INDEX($J$391:$R$394,MATCH(AF$397,$I$391:$I$394,0),MATCH(AF$396,$J$390:$R$390,0))</f>
        <v>1</v>
      </c>
      <c r="AG411" s="743" cm="1">
        <f t="array" ref="AG411">INDEX($H411:$K411,0,MATCH(AG$397,$H$397:$K$397,0))*INDEX($J$391:$R$394,MATCH(AG$397,$I$391:$I$394,0),MATCH(AG$396,$J$390:$R$390,0))</f>
        <v>1</v>
      </c>
      <c r="AH411" s="743" cm="1">
        <f t="array" ref="AH411">INDEX($H411:$K411,0,MATCH(AH$397,$H$397:$K$397,0))*INDEX($J$391:$R$394,MATCH(AH$397,$I$391:$I$394,0),MATCH(AH$396,$J$390:$R$390,0))</f>
        <v>2</v>
      </c>
      <c r="AI411" s="743" cm="1">
        <f t="array" ref="AI411">INDEX($H411:$K411,0,MATCH(AI$397,$H$397:$K$397,0))*INDEX($J$391:$R$394,MATCH(AI$397,$I$391:$I$394,0),MATCH(AI$396,$J$390:$R$390,0))</f>
        <v>1</v>
      </c>
      <c r="AJ411" s="743" cm="1">
        <f t="array" ref="AJ411">INDEX($H411:$K411,0,MATCH(AJ$397,$H$397:$K$397,0))*INDEX($J$391:$R$394,MATCH(AJ$397,$I$391:$I$394,0),MATCH(AJ$396,$J$390:$R$390,0))</f>
        <v>1</v>
      </c>
      <c r="AK411" s="743" cm="1">
        <f t="array" ref="AK411">INDEX($H411:$K411,0,MATCH(AK$397,$H$397:$K$397,0))*INDEX($J$391:$R$394,MATCH(AK$397,$I$391:$I$394,0),MATCH(AK$396,$J$390:$R$390,0))</f>
        <v>1</v>
      </c>
      <c r="AL411" s="743" cm="1">
        <f t="array" ref="AL411">INDEX($H411:$K411,0,MATCH(AL$397,$H$397:$K$397,0))*INDEX($J$391:$R$394,MATCH(AL$397,$I$391:$I$394,0),MATCH(AL$396,$J$390:$R$390,0))</f>
        <v>2</v>
      </c>
      <c r="AM411" s="743" cm="1">
        <f t="array" ref="AM411">INDEX($H411:$K411,0,MATCH(AM$397,$H$397:$K$397,0))*INDEX($J$391:$R$394,MATCH(AM$397,$I$391:$I$394,0),MATCH(AM$396,$J$390:$R$390,0))</f>
        <v>1</v>
      </c>
      <c r="AN411" s="743" cm="1">
        <f t="array" ref="AN411">INDEX($H411:$K411,0,MATCH(AN$397,$H$397:$K$397,0))*INDEX($J$391:$R$394,MATCH(AN$397,$I$391:$I$394,0),MATCH(AN$396,$J$390:$R$390,0))</f>
        <v>1</v>
      </c>
      <c r="AO411" s="743" cm="1">
        <f t="array" ref="AO411">INDEX($H411:$K411,0,MATCH(AO$397,$H$397:$K$397,0))*INDEX($J$391:$R$394,MATCH(AO$397,$I$391:$I$394,0),MATCH(AO$396,$J$390:$R$390,0))</f>
        <v>1</v>
      </c>
      <c r="AP411" s="743" cm="1">
        <f t="array" ref="AP411">INDEX($H411:$K411,0,MATCH(AP$397,$H$397:$K$397,0))*INDEX($J$391:$R$394,MATCH(AP$397,$I$391:$I$394,0),MATCH(AP$396,$J$390:$R$390,0))</f>
        <v>2</v>
      </c>
      <c r="AQ411" s="743" cm="1">
        <f t="array" ref="AQ411">INDEX($H411:$K411,0,MATCH(AQ$397,$H$397:$K$397,0))*INDEX($J$391:$R$394,MATCH(AQ$397,$I$391:$I$394,0),MATCH(AQ$396,$J$390:$R$390,0))</f>
        <v>1</v>
      </c>
      <c r="AR411" s="743" cm="1">
        <f t="array" ref="AR411">INDEX($H411:$K411,0,MATCH(AR$397,$H$397:$K$397,0))*INDEX($J$391:$R$394,MATCH(AR$397,$I$391:$I$394,0),MATCH(AR$396,$J$390:$R$390,0))</f>
        <v>1</v>
      </c>
      <c r="AS411" s="743" cm="1">
        <f t="array" ref="AS411">INDEX($H411:$K411,0,MATCH(AS$397,$H$397:$K$397,0))*INDEX($J$391:$R$394,MATCH(AS$397,$I$391:$I$394,0),MATCH(AS$396,$J$390:$R$390,0))</f>
        <v>1</v>
      </c>
      <c r="AT411" s="743" cm="1">
        <f t="array" ref="AT411">INDEX($H411:$K411,0,MATCH(AT$397,$H$397:$K$397,0))*INDEX($J$391:$R$394,MATCH(AT$397,$I$391:$I$394,0),MATCH(AT$396,$J$390:$R$390,0))</f>
        <v>2</v>
      </c>
      <c r="AU411" s="743" cm="1">
        <f t="array" ref="AU411">INDEX($H411:$K411,0,MATCH(AU$397,$H$397:$K$397,0))*INDEX($J$391:$R$394,MATCH(AU$397,$I$391:$I$394,0),MATCH(AU$396,$J$390:$R$390,0))</f>
        <v>1</v>
      </c>
      <c r="AV411" s="196"/>
      <c r="AW411" s="196"/>
      <c r="AX411" s="17"/>
      <c r="AY411" s="9"/>
      <c r="AZ411" s="9"/>
      <c r="BA411" s="9"/>
    </row>
    <row r="412" spans="1:53" ht="15" outlineLevel="1" x14ac:dyDescent="0.25">
      <c r="A412" s="7"/>
      <c r="B412" s="8"/>
      <c r="C412" s="18"/>
      <c r="D412" s="18"/>
      <c r="E412" s="18"/>
      <c r="F412" s="27"/>
      <c r="G412" s="27" t="str">
        <f t="shared" si="116"/>
        <v>AANWFwd</v>
      </c>
      <c r="H412" s="881">
        <v>0</v>
      </c>
      <c r="I412" s="881">
        <f>I411</f>
        <v>1</v>
      </c>
      <c r="J412" s="881">
        <f>J411+1</f>
        <v>3</v>
      </c>
      <c r="K412" s="881">
        <f>K411</f>
        <v>1</v>
      </c>
      <c r="L412" s="743" cm="1">
        <f t="array" ref="L412">INDEX($H412:$K412,0,MATCH(L$397,$H$397:$K$397,0))*INDEX($J$391:$R$394,MATCH(L$397,$I$391:$I$394,0),MATCH(L$396,$J$390:$R$390,0))</f>
        <v>0</v>
      </c>
      <c r="M412" s="743" cm="1">
        <f t="array" ref="M412">INDEX($H412:$K412,0,MATCH(M$397,$H$397:$K$397,0))*INDEX($J$391:$R$394,MATCH(M$397,$I$391:$I$394,0),MATCH(M$396,$J$390:$R$390,0))</f>
        <v>1</v>
      </c>
      <c r="N412" s="743" cm="1">
        <f t="array" ref="N412">INDEX($H412:$K412,0,MATCH(N$397,$H$397:$K$397,0))*INDEX($J$391:$R$394,MATCH(N$397,$I$391:$I$394,0),MATCH(N$396,$J$390:$R$390,0))</f>
        <v>3</v>
      </c>
      <c r="O412" s="743" cm="1">
        <f t="array" ref="O412">INDEX($H412:$K412,0,MATCH(O$397,$H$397:$K$397,0))*INDEX($J$391:$R$394,MATCH(O$397,$I$391:$I$394,0),MATCH(O$396,$J$390:$R$390,0))</f>
        <v>1</v>
      </c>
      <c r="P412" s="743" cm="1">
        <f t="array" ref="P412">INDEX($H412:$K412,0,MATCH(P$397,$H$397:$K$397,0))*INDEX($J$391:$R$394,MATCH(P$397,$I$391:$I$394,0),MATCH(P$396,$J$390:$R$390,0))</f>
        <v>0</v>
      </c>
      <c r="Q412" s="743" cm="1">
        <f t="array" ref="Q412">INDEX($H412:$K412,0,MATCH(Q$397,$H$397:$K$397,0))*INDEX($J$391:$R$394,MATCH(Q$397,$I$391:$I$394,0),MATCH(Q$396,$J$390:$R$390,0))</f>
        <v>1</v>
      </c>
      <c r="R412" s="743" cm="1">
        <f t="array" ref="R412">INDEX($H412:$K412,0,MATCH(R$397,$H$397:$K$397,0))*INDEX($J$391:$R$394,MATCH(R$397,$I$391:$I$394,0),MATCH(R$396,$J$390:$R$390,0))</f>
        <v>3</v>
      </c>
      <c r="S412" s="743" cm="1">
        <f t="array" ref="S412">INDEX($H412:$K412,0,MATCH(S$397,$H$397:$K$397,0))*INDEX($J$391:$R$394,MATCH(S$397,$I$391:$I$394,0),MATCH(S$396,$J$390:$R$390,0))</f>
        <v>1</v>
      </c>
      <c r="T412" s="743" cm="1">
        <f t="array" ref="T412">INDEX($H412:$K412,0,MATCH(T$397,$H$397:$K$397,0))*INDEX($J$391:$R$394,MATCH(T$397,$I$391:$I$394,0),MATCH(T$396,$J$390:$R$390,0))</f>
        <v>0</v>
      </c>
      <c r="U412" s="743" cm="1">
        <f t="array" ref="U412">INDEX($H412:$K412,0,MATCH(U$397,$H$397:$K$397,0))*INDEX($J$391:$R$394,MATCH(U$397,$I$391:$I$394,0),MATCH(U$396,$J$390:$R$390,0))</f>
        <v>1</v>
      </c>
      <c r="V412" s="743" cm="1">
        <f t="array" ref="V412">INDEX($H412:$K412,0,MATCH(V$397,$H$397:$K$397,0))*INDEX($J$391:$R$394,MATCH(V$397,$I$391:$I$394,0),MATCH(V$396,$J$390:$R$390,0))</f>
        <v>3</v>
      </c>
      <c r="W412" s="743" cm="1">
        <f t="array" ref="W412">INDEX($H412:$K412,0,MATCH(W$397,$H$397:$K$397,0))*INDEX($J$391:$R$394,MATCH(W$397,$I$391:$I$394,0),MATCH(W$396,$J$390:$R$390,0))</f>
        <v>1</v>
      </c>
      <c r="X412" s="743" cm="1">
        <f t="array" ref="X412">INDEX($H412:$K412,0,MATCH(X$397,$H$397:$K$397,0))*INDEX($J$391:$R$394,MATCH(X$397,$I$391:$I$394,0),MATCH(X$396,$J$390:$R$390,0))</f>
        <v>0</v>
      </c>
      <c r="Y412" s="743" cm="1">
        <f t="array" ref="Y412">INDEX($H412:$K412,0,MATCH(Y$397,$H$397:$K$397,0))*INDEX($J$391:$R$394,MATCH(Y$397,$I$391:$I$394,0),MATCH(Y$396,$J$390:$R$390,0))</f>
        <v>1</v>
      </c>
      <c r="Z412" s="743" cm="1">
        <f t="array" ref="Z412">INDEX($H412:$K412,0,MATCH(Z$397,$H$397:$K$397,0))*INDEX($J$391:$R$394,MATCH(Z$397,$I$391:$I$394,0),MATCH(Z$396,$J$390:$R$390,0))</f>
        <v>3</v>
      </c>
      <c r="AA412" s="743" cm="1">
        <f t="array" ref="AA412">INDEX($H412:$K412,0,MATCH(AA$397,$H$397:$K$397,0))*INDEX($J$391:$R$394,MATCH(AA$397,$I$391:$I$394,0),MATCH(AA$396,$J$390:$R$390,0))</f>
        <v>1</v>
      </c>
      <c r="AB412" s="743" cm="1">
        <f t="array" ref="AB412">INDEX($H412:$K412,0,MATCH(AB$397,$H$397:$K$397,0))*INDEX($J$391:$R$394,MATCH(AB$397,$I$391:$I$394,0),MATCH(AB$396,$J$390:$R$390,0))</f>
        <v>0</v>
      </c>
      <c r="AC412" s="743" cm="1">
        <f t="array" ref="AC412">INDEX($H412:$K412,0,MATCH(AC$397,$H$397:$K$397,0))*INDEX($J$391:$R$394,MATCH(AC$397,$I$391:$I$394,0),MATCH(AC$396,$J$390:$R$390,0))</f>
        <v>1</v>
      </c>
      <c r="AD412" s="743" cm="1">
        <f t="array" ref="AD412">INDEX($H412:$K412,0,MATCH(AD$397,$H$397:$K$397,0))*INDEX($J$391:$R$394,MATCH(AD$397,$I$391:$I$394,0),MATCH(AD$396,$J$390:$R$390,0))</f>
        <v>3</v>
      </c>
      <c r="AE412" s="743" cm="1">
        <f t="array" ref="AE412">INDEX($H412:$K412,0,MATCH(AE$397,$H$397:$K$397,0))*INDEX($J$391:$R$394,MATCH(AE$397,$I$391:$I$394,0),MATCH(AE$396,$J$390:$R$390,0))</f>
        <v>1</v>
      </c>
      <c r="AF412" s="743" cm="1">
        <f t="array" ref="AF412">INDEX($H412:$K412,0,MATCH(AF$397,$H$397:$K$397,0))*INDEX($J$391:$R$394,MATCH(AF$397,$I$391:$I$394,0),MATCH(AF$396,$J$390:$R$390,0))</f>
        <v>0</v>
      </c>
      <c r="AG412" s="743" cm="1">
        <f t="array" ref="AG412">INDEX($H412:$K412,0,MATCH(AG$397,$H$397:$K$397,0))*INDEX($J$391:$R$394,MATCH(AG$397,$I$391:$I$394,0),MATCH(AG$396,$J$390:$R$390,0))</f>
        <v>1</v>
      </c>
      <c r="AH412" s="743" cm="1">
        <f t="array" ref="AH412">INDEX($H412:$K412,0,MATCH(AH$397,$H$397:$K$397,0))*INDEX($J$391:$R$394,MATCH(AH$397,$I$391:$I$394,0),MATCH(AH$396,$J$390:$R$390,0))</f>
        <v>3</v>
      </c>
      <c r="AI412" s="743" cm="1">
        <f t="array" ref="AI412">INDEX($H412:$K412,0,MATCH(AI$397,$H$397:$K$397,0))*INDEX($J$391:$R$394,MATCH(AI$397,$I$391:$I$394,0),MATCH(AI$396,$J$390:$R$390,0))</f>
        <v>1</v>
      </c>
      <c r="AJ412" s="743" cm="1">
        <f t="array" ref="AJ412">INDEX($H412:$K412,0,MATCH(AJ$397,$H$397:$K$397,0))*INDEX($J$391:$R$394,MATCH(AJ$397,$I$391:$I$394,0),MATCH(AJ$396,$J$390:$R$390,0))</f>
        <v>0</v>
      </c>
      <c r="AK412" s="743" cm="1">
        <f t="array" ref="AK412">INDEX($H412:$K412,0,MATCH(AK$397,$H$397:$K$397,0))*INDEX($J$391:$R$394,MATCH(AK$397,$I$391:$I$394,0),MATCH(AK$396,$J$390:$R$390,0))</f>
        <v>1</v>
      </c>
      <c r="AL412" s="743" cm="1">
        <f t="array" ref="AL412">INDEX($H412:$K412,0,MATCH(AL$397,$H$397:$K$397,0))*INDEX($J$391:$R$394,MATCH(AL$397,$I$391:$I$394,0),MATCH(AL$396,$J$390:$R$390,0))</f>
        <v>3</v>
      </c>
      <c r="AM412" s="743" cm="1">
        <f t="array" ref="AM412">INDEX($H412:$K412,0,MATCH(AM$397,$H$397:$K$397,0))*INDEX($J$391:$R$394,MATCH(AM$397,$I$391:$I$394,0),MATCH(AM$396,$J$390:$R$390,0))</f>
        <v>1</v>
      </c>
      <c r="AN412" s="743" cm="1">
        <f t="array" ref="AN412">INDEX($H412:$K412,0,MATCH(AN$397,$H$397:$K$397,0))*INDEX($J$391:$R$394,MATCH(AN$397,$I$391:$I$394,0),MATCH(AN$396,$J$390:$R$390,0))</f>
        <v>0</v>
      </c>
      <c r="AO412" s="743" cm="1">
        <f t="array" ref="AO412">INDEX($H412:$K412,0,MATCH(AO$397,$H$397:$K$397,0))*INDEX($J$391:$R$394,MATCH(AO$397,$I$391:$I$394,0),MATCH(AO$396,$J$390:$R$390,0))</f>
        <v>1</v>
      </c>
      <c r="AP412" s="743" cm="1">
        <f t="array" ref="AP412">INDEX($H412:$K412,0,MATCH(AP$397,$H$397:$K$397,0))*INDEX($J$391:$R$394,MATCH(AP$397,$I$391:$I$394,0),MATCH(AP$396,$J$390:$R$390,0))</f>
        <v>3</v>
      </c>
      <c r="AQ412" s="743" cm="1">
        <f t="array" ref="AQ412">INDEX($H412:$K412,0,MATCH(AQ$397,$H$397:$K$397,0))*INDEX($J$391:$R$394,MATCH(AQ$397,$I$391:$I$394,0),MATCH(AQ$396,$J$390:$R$390,0))</f>
        <v>1</v>
      </c>
      <c r="AR412" s="743" cm="1">
        <f t="array" ref="AR412">INDEX($H412:$K412,0,MATCH(AR$397,$H$397:$K$397,0))*INDEX($J$391:$R$394,MATCH(AR$397,$I$391:$I$394,0),MATCH(AR$396,$J$390:$R$390,0))</f>
        <v>0</v>
      </c>
      <c r="AS412" s="743" cm="1">
        <f t="array" ref="AS412">INDEX($H412:$K412,0,MATCH(AS$397,$H$397:$K$397,0))*INDEX($J$391:$R$394,MATCH(AS$397,$I$391:$I$394,0),MATCH(AS$396,$J$390:$R$390,0))</f>
        <v>1</v>
      </c>
      <c r="AT412" s="743" cm="1">
        <f t="array" ref="AT412">INDEX($H412:$K412,0,MATCH(AT$397,$H$397:$K$397,0))*INDEX($J$391:$R$394,MATCH(AT$397,$I$391:$I$394,0),MATCH(AT$396,$J$390:$R$390,0))</f>
        <v>3</v>
      </c>
      <c r="AU412" s="743" cm="1">
        <f t="array" ref="AU412">INDEX($H412:$K412,0,MATCH(AU$397,$H$397:$K$397,0))*INDEX($J$391:$R$394,MATCH(AU$397,$I$391:$I$394,0),MATCH(AU$396,$J$390:$R$390,0))</f>
        <v>1</v>
      </c>
      <c r="AV412" s="196"/>
      <c r="AW412" s="196"/>
      <c r="AX412" s="17"/>
      <c r="AY412" s="9"/>
      <c r="AZ412" s="9"/>
      <c r="BA412" s="9"/>
    </row>
    <row r="413" spans="1:53" ht="15" outlineLevel="1" x14ac:dyDescent="0.25">
      <c r="A413" s="7"/>
      <c r="B413" s="8"/>
      <c r="C413" s="18"/>
      <c r="D413" s="18"/>
      <c r="E413" s="18"/>
      <c r="F413" s="27"/>
      <c r="G413" s="27" t="str">
        <f t="shared" si="116"/>
        <v>AAANWf</v>
      </c>
      <c r="H413" s="665">
        <v>1</v>
      </c>
      <c r="I413" s="665">
        <v>1</v>
      </c>
      <c r="J413" s="665">
        <v>5</v>
      </c>
      <c r="K413" s="665">
        <v>3</v>
      </c>
      <c r="L413" s="743" cm="1">
        <f t="array" ref="L413">INDEX($H413:$K413,0,MATCH(L$397,$H$397:$K$397,0))*INDEX($J$391:$R$394,MATCH(L$397,$I$391:$I$394,0),MATCH(L$396,$J$390:$R$390,0))</f>
        <v>2</v>
      </c>
      <c r="M413" s="743" cm="1">
        <f t="array" ref="M413">INDEX($H413:$K413,0,MATCH(M$397,$H$397:$K$397,0))*INDEX($J$391:$R$394,MATCH(M$397,$I$391:$I$394,0),MATCH(M$396,$J$390:$R$390,0))</f>
        <v>1</v>
      </c>
      <c r="N413" s="743" cm="1">
        <f t="array" ref="N413">INDEX($H413:$K413,0,MATCH(N$397,$H$397:$K$397,0))*INDEX($J$391:$R$394,MATCH(N$397,$I$391:$I$394,0),MATCH(N$396,$J$390:$R$390,0))</f>
        <v>5</v>
      </c>
      <c r="O413" s="743" cm="1">
        <f t="array" ref="O413">INDEX($H413:$K413,0,MATCH(O$397,$H$397:$K$397,0))*INDEX($J$391:$R$394,MATCH(O$397,$I$391:$I$394,0),MATCH(O$396,$J$390:$R$390,0))</f>
        <v>3</v>
      </c>
      <c r="P413" s="743" cm="1">
        <f t="array" ref="P413">INDEX($H413:$K413,0,MATCH(P$397,$H$397:$K$397,0))*INDEX($J$391:$R$394,MATCH(P$397,$I$391:$I$394,0),MATCH(P$396,$J$390:$R$390,0))</f>
        <v>2</v>
      </c>
      <c r="Q413" s="743" cm="1">
        <f t="array" ref="Q413">INDEX($H413:$K413,0,MATCH(Q$397,$H$397:$K$397,0))*INDEX($J$391:$R$394,MATCH(Q$397,$I$391:$I$394,0),MATCH(Q$396,$J$390:$R$390,0))</f>
        <v>1</v>
      </c>
      <c r="R413" s="743" cm="1">
        <f t="array" ref="R413">INDEX($H413:$K413,0,MATCH(R$397,$H$397:$K$397,0))*INDEX($J$391:$R$394,MATCH(R$397,$I$391:$I$394,0),MATCH(R$396,$J$390:$R$390,0))</f>
        <v>5</v>
      </c>
      <c r="S413" s="743" cm="1">
        <f t="array" ref="S413">INDEX($H413:$K413,0,MATCH(S$397,$H$397:$K$397,0))*INDEX($J$391:$R$394,MATCH(S$397,$I$391:$I$394,0),MATCH(S$396,$J$390:$R$390,0))</f>
        <v>3</v>
      </c>
      <c r="T413" s="743" cm="1">
        <f t="array" ref="T413">INDEX($H413:$K413,0,MATCH(T$397,$H$397:$K$397,0))*INDEX($J$391:$R$394,MATCH(T$397,$I$391:$I$394,0),MATCH(T$396,$J$390:$R$390,0))</f>
        <v>2</v>
      </c>
      <c r="U413" s="743" cm="1">
        <f t="array" ref="U413">INDEX($H413:$K413,0,MATCH(U$397,$H$397:$K$397,0))*INDEX($J$391:$R$394,MATCH(U$397,$I$391:$I$394,0),MATCH(U$396,$J$390:$R$390,0))</f>
        <v>1</v>
      </c>
      <c r="V413" s="743" cm="1">
        <f t="array" ref="V413">INDEX($H413:$K413,0,MATCH(V$397,$H$397:$K$397,0))*INDEX($J$391:$R$394,MATCH(V$397,$I$391:$I$394,0),MATCH(V$396,$J$390:$R$390,0))</f>
        <v>5</v>
      </c>
      <c r="W413" s="743" cm="1">
        <f t="array" ref="W413">INDEX($H413:$K413,0,MATCH(W$397,$H$397:$K$397,0))*INDEX($J$391:$R$394,MATCH(W$397,$I$391:$I$394,0),MATCH(W$396,$J$390:$R$390,0))</f>
        <v>3</v>
      </c>
      <c r="X413" s="743" cm="1">
        <f t="array" ref="X413">INDEX($H413:$K413,0,MATCH(X$397,$H$397:$K$397,0))*INDEX($J$391:$R$394,MATCH(X$397,$I$391:$I$394,0),MATCH(X$396,$J$390:$R$390,0))</f>
        <v>2</v>
      </c>
      <c r="Y413" s="743" cm="1">
        <f t="array" ref="Y413">INDEX($H413:$K413,0,MATCH(Y$397,$H$397:$K$397,0))*INDEX($J$391:$R$394,MATCH(Y$397,$I$391:$I$394,0),MATCH(Y$396,$J$390:$R$390,0))</f>
        <v>1</v>
      </c>
      <c r="Z413" s="743" cm="1">
        <f t="array" ref="Z413">INDEX($H413:$K413,0,MATCH(Z$397,$H$397:$K$397,0))*INDEX($J$391:$R$394,MATCH(Z$397,$I$391:$I$394,0),MATCH(Z$396,$J$390:$R$390,0))</f>
        <v>5</v>
      </c>
      <c r="AA413" s="743" cm="1">
        <f t="array" ref="AA413">INDEX($H413:$K413,0,MATCH(AA$397,$H$397:$K$397,0))*INDEX($J$391:$R$394,MATCH(AA$397,$I$391:$I$394,0),MATCH(AA$396,$J$390:$R$390,0))</f>
        <v>3</v>
      </c>
      <c r="AB413" s="743" cm="1">
        <f t="array" ref="AB413">INDEX($H413:$K413,0,MATCH(AB$397,$H$397:$K$397,0))*INDEX($J$391:$R$394,MATCH(AB$397,$I$391:$I$394,0),MATCH(AB$396,$J$390:$R$390,0))</f>
        <v>1</v>
      </c>
      <c r="AC413" s="743" cm="1">
        <f t="array" ref="AC413">INDEX($H413:$K413,0,MATCH(AC$397,$H$397:$K$397,0))*INDEX($J$391:$R$394,MATCH(AC$397,$I$391:$I$394,0),MATCH(AC$396,$J$390:$R$390,0))</f>
        <v>1</v>
      </c>
      <c r="AD413" s="743" cm="1">
        <f t="array" ref="AD413">INDEX($H413:$K413,0,MATCH(AD$397,$H$397:$K$397,0))*INDEX($J$391:$R$394,MATCH(AD$397,$I$391:$I$394,0),MATCH(AD$396,$J$390:$R$390,0))</f>
        <v>5</v>
      </c>
      <c r="AE413" s="743" cm="1">
        <f t="array" ref="AE413">INDEX($H413:$K413,0,MATCH(AE$397,$H$397:$K$397,0))*INDEX($J$391:$R$394,MATCH(AE$397,$I$391:$I$394,0),MATCH(AE$396,$J$390:$R$390,0))</f>
        <v>3</v>
      </c>
      <c r="AF413" s="743" cm="1">
        <f t="array" ref="AF413">INDEX($H413:$K413,0,MATCH(AF$397,$H$397:$K$397,0))*INDEX($J$391:$R$394,MATCH(AF$397,$I$391:$I$394,0),MATCH(AF$396,$J$390:$R$390,0))</f>
        <v>1</v>
      </c>
      <c r="AG413" s="743" cm="1">
        <f t="array" ref="AG413">INDEX($H413:$K413,0,MATCH(AG$397,$H$397:$K$397,0))*INDEX($J$391:$R$394,MATCH(AG$397,$I$391:$I$394,0),MATCH(AG$396,$J$390:$R$390,0))</f>
        <v>1</v>
      </c>
      <c r="AH413" s="743" cm="1">
        <f t="array" ref="AH413">INDEX($H413:$K413,0,MATCH(AH$397,$H$397:$K$397,0))*INDEX($J$391:$R$394,MATCH(AH$397,$I$391:$I$394,0),MATCH(AH$396,$J$390:$R$390,0))</f>
        <v>5</v>
      </c>
      <c r="AI413" s="743" cm="1">
        <f t="array" ref="AI413">INDEX($H413:$K413,0,MATCH(AI$397,$H$397:$K$397,0))*INDEX($J$391:$R$394,MATCH(AI$397,$I$391:$I$394,0),MATCH(AI$396,$J$390:$R$390,0))</f>
        <v>3</v>
      </c>
      <c r="AJ413" s="743" cm="1">
        <f t="array" ref="AJ413">INDEX($H413:$K413,0,MATCH(AJ$397,$H$397:$K$397,0))*INDEX($J$391:$R$394,MATCH(AJ$397,$I$391:$I$394,0),MATCH(AJ$396,$J$390:$R$390,0))</f>
        <v>1</v>
      </c>
      <c r="AK413" s="743" cm="1">
        <f t="array" ref="AK413">INDEX($H413:$K413,0,MATCH(AK$397,$H$397:$K$397,0))*INDEX($J$391:$R$394,MATCH(AK$397,$I$391:$I$394,0),MATCH(AK$396,$J$390:$R$390,0))</f>
        <v>1</v>
      </c>
      <c r="AL413" s="743" cm="1">
        <f t="array" ref="AL413">INDEX($H413:$K413,0,MATCH(AL$397,$H$397:$K$397,0))*INDEX($J$391:$R$394,MATCH(AL$397,$I$391:$I$394,0),MATCH(AL$396,$J$390:$R$390,0))</f>
        <v>5</v>
      </c>
      <c r="AM413" s="743" cm="1">
        <f t="array" ref="AM413">INDEX($H413:$K413,0,MATCH(AM$397,$H$397:$K$397,0))*INDEX($J$391:$R$394,MATCH(AM$397,$I$391:$I$394,0),MATCH(AM$396,$J$390:$R$390,0))</f>
        <v>3</v>
      </c>
      <c r="AN413" s="743" cm="1">
        <f t="array" ref="AN413">INDEX($H413:$K413,0,MATCH(AN$397,$H$397:$K$397,0))*INDEX($J$391:$R$394,MATCH(AN$397,$I$391:$I$394,0),MATCH(AN$396,$J$390:$R$390,0))</f>
        <v>1</v>
      </c>
      <c r="AO413" s="743" cm="1">
        <f t="array" ref="AO413">INDEX($H413:$K413,0,MATCH(AO$397,$H$397:$K$397,0))*INDEX($J$391:$R$394,MATCH(AO$397,$I$391:$I$394,0),MATCH(AO$396,$J$390:$R$390,0))</f>
        <v>1</v>
      </c>
      <c r="AP413" s="743" cm="1">
        <f t="array" ref="AP413">INDEX($H413:$K413,0,MATCH(AP$397,$H$397:$K$397,0))*INDEX($J$391:$R$394,MATCH(AP$397,$I$391:$I$394,0),MATCH(AP$396,$J$390:$R$390,0))</f>
        <v>5</v>
      </c>
      <c r="AQ413" s="743" cm="1">
        <f t="array" ref="AQ413">INDEX($H413:$K413,0,MATCH(AQ$397,$H$397:$K$397,0))*INDEX($J$391:$R$394,MATCH(AQ$397,$I$391:$I$394,0),MATCH(AQ$396,$J$390:$R$390,0))</f>
        <v>3</v>
      </c>
      <c r="AR413" s="743" cm="1">
        <f t="array" ref="AR413">INDEX($H413:$K413,0,MATCH(AR$397,$H$397:$K$397,0))*INDEX($J$391:$R$394,MATCH(AR$397,$I$391:$I$394,0),MATCH(AR$396,$J$390:$R$390,0))</f>
        <v>1</v>
      </c>
      <c r="AS413" s="743" cm="1">
        <f t="array" ref="AS413">INDEX($H413:$K413,0,MATCH(AS$397,$H$397:$K$397,0))*INDEX($J$391:$R$394,MATCH(AS$397,$I$391:$I$394,0),MATCH(AS$396,$J$390:$R$390,0))</f>
        <v>1</v>
      </c>
      <c r="AT413" s="743" cm="1">
        <f t="array" ref="AT413">INDEX($H413:$K413,0,MATCH(AT$397,$H$397:$K$397,0))*INDEX($J$391:$R$394,MATCH(AT$397,$I$391:$I$394,0),MATCH(AT$396,$J$390:$R$390,0))</f>
        <v>5</v>
      </c>
      <c r="AU413" s="743" cm="1">
        <f t="array" ref="AU413">INDEX($H413:$K413,0,MATCH(AU$397,$H$397:$K$397,0))*INDEX($J$391:$R$394,MATCH(AU$397,$I$391:$I$394,0),MATCH(AU$396,$J$390:$R$390,0))</f>
        <v>3</v>
      </c>
      <c r="AV413" s="196"/>
      <c r="AW413" s="196"/>
      <c r="AX413" s="17"/>
      <c r="AY413" s="9"/>
      <c r="AZ413" s="9"/>
      <c r="BA413" s="9"/>
    </row>
    <row r="414" spans="1:53" ht="15" outlineLevel="1" x14ac:dyDescent="0.25">
      <c r="A414" s="7"/>
      <c r="B414" s="8"/>
      <c r="C414" s="18"/>
      <c r="D414" s="18"/>
      <c r="E414" s="18"/>
      <c r="F414" s="27"/>
      <c r="G414" s="27" t="str">
        <f t="shared" si="116"/>
        <v>YAAA2Nw</v>
      </c>
      <c r="H414" s="665">
        <v>1</v>
      </c>
      <c r="I414" s="665">
        <v>1</v>
      </c>
      <c r="J414" s="665">
        <v>1</v>
      </c>
      <c r="K414" s="665">
        <v>1</v>
      </c>
      <c r="L414" s="743" cm="1">
        <f t="array" ref="L414">INDEX($H414:$K414,0,MATCH(L$397,$H$397:$K$397,0))*INDEX($J$391:$R$394,MATCH(L$397,$I$391:$I$394,0),MATCH(L$396,$J$390:$R$390,0))</f>
        <v>2</v>
      </c>
      <c r="M414" s="743" cm="1">
        <f t="array" ref="M414">INDEX($H414:$K414,0,MATCH(M$397,$H$397:$K$397,0))*INDEX($J$391:$R$394,MATCH(M$397,$I$391:$I$394,0),MATCH(M$396,$J$390:$R$390,0))</f>
        <v>1</v>
      </c>
      <c r="N414" s="743" cm="1">
        <f t="array" ref="N414">INDEX($H414:$K414,0,MATCH(N$397,$H$397:$K$397,0))*INDEX($J$391:$R$394,MATCH(N$397,$I$391:$I$394,0),MATCH(N$396,$J$390:$R$390,0))</f>
        <v>1</v>
      </c>
      <c r="O414" s="743" cm="1">
        <f t="array" ref="O414">INDEX($H414:$K414,0,MATCH(O$397,$H$397:$K$397,0))*INDEX($J$391:$R$394,MATCH(O$397,$I$391:$I$394,0),MATCH(O$396,$J$390:$R$390,0))</f>
        <v>1</v>
      </c>
      <c r="P414" s="743" cm="1">
        <f t="array" ref="P414">INDEX($H414:$K414,0,MATCH(P$397,$H$397:$K$397,0))*INDEX($J$391:$R$394,MATCH(P$397,$I$391:$I$394,0),MATCH(P$396,$J$390:$R$390,0))</f>
        <v>2</v>
      </c>
      <c r="Q414" s="743" cm="1">
        <f t="array" ref="Q414">INDEX($H414:$K414,0,MATCH(Q$397,$H$397:$K$397,0))*INDEX($J$391:$R$394,MATCH(Q$397,$I$391:$I$394,0),MATCH(Q$396,$J$390:$R$390,0))</f>
        <v>1</v>
      </c>
      <c r="R414" s="743" cm="1">
        <f t="array" ref="R414">INDEX($H414:$K414,0,MATCH(R$397,$H$397:$K$397,0))*INDEX($J$391:$R$394,MATCH(R$397,$I$391:$I$394,0),MATCH(R$396,$J$390:$R$390,0))</f>
        <v>1</v>
      </c>
      <c r="S414" s="743" cm="1">
        <f t="array" ref="S414">INDEX($H414:$K414,0,MATCH(S$397,$H$397:$K$397,0))*INDEX($J$391:$R$394,MATCH(S$397,$I$391:$I$394,0),MATCH(S$396,$J$390:$R$390,0))</f>
        <v>1</v>
      </c>
      <c r="T414" s="743" cm="1">
        <f t="array" ref="T414">INDEX($H414:$K414,0,MATCH(T$397,$H$397:$K$397,0))*INDEX($J$391:$R$394,MATCH(T$397,$I$391:$I$394,0),MATCH(T$396,$J$390:$R$390,0))</f>
        <v>2</v>
      </c>
      <c r="U414" s="743" cm="1">
        <f t="array" ref="U414">INDEX($H414:$K414,0,MATCH(U$397,$H$397:$K$397,0))*INDEX($J$391:$R$394,MATCH(U$397,$I$391:$I$394,0),MATCH(U$396,$J$390:$R$390,0))</f>
        <v>1</v>
      </c>
      <c r="V414" s="743" cm="1">
        <f t="array" ref="V414">INDEX($H414:$K414,0,MATCH(V$397,$H$397:$K$397,0))*INDEX($J$391:$R$394,MATCH(V$397,$I$391:$I$394,0),MATCH(V$396,$J$390:$R$390,0))</f>
        <v>1</v>
      </c>
      <c r="W414" s="743" cm="1">
        <f t="array" ref="W414">INDEX($H414:$K414,0,MATCH(W$397,$H$397:$K$397,0))*INDEX($J$391:$R$394,MATCH(W$397,$I$391:$I$394,0),MATCH(W$396,$J$390:$R$390,0))</f>
        <v>1</v>
      </c>
      <c r="X414" s="743" cm="1">
        <f t="array" ref="X414">INDEX($H414:$K414,0,MATCH(X$397,$H$397:$K$397,0))*INDEX($J$391:$R$394,MATCH(X$397,$I$391:$I$394,0),MATCH(X$396,$J$390:$R$390,0))</f>
        <v>2</v>
      </c>
      <c r="Y414" s="743" cm="1">
        <f t="array" ref="Y414">INDEX($H414:$K414,0,MATCH(Y$397,$H$397:$K$397,0))*INDEX($J$391:$R$394,MATCH(Y$397,$I$391:$I$394,0),MATCH(Y$396,$J$390:$R$390,0))</f>
        <v>1</v>
      </c>
      <c r="Z414" s="743" cm="1">
        <f t="array" ref="Z414">INDEX($H414:$K414,0,MATCH(Z$397,$H$397:$K$397,0))*INDEX($J$391:$R$394,MATCH(Z$397,$I$391:$I$394,0),MATCH(Z$396,$J$390:$R$390,0))</f>
        <v>1</v>
      </c>
      <c r="AA414" s="743" cm="1">
        <f t="array" ref="AA414">INDEX($H414:$K414,0,MATCH(AA$397,$H$397:$K$397,0))*INDEX($J$391:$R$394,MATCH(AA$397,$I$391:$I$394,0),MATCH(AA$396,$J$390:$R$390,0))</f>
        <v>1</v>
      </c>
      <c r="AB414" s="743" cm="1">
        <f t="array" ref="AB414">INDEX($H414:$K414,0,MATCH(AB$397,$H$397:$K$397,0))*INDEX($J$391:$R$394,MATCH(AB$397,$I$391:$I$394,0),MATCH(AB$396,$J$390:$R$390,0))</f>
        <v>1</v>
      </c>
      <c r="AC414" s="743" cm="1">
        <f t="array" ref="AC414">INDEX($H414:$K414,0,MATCH(AC$397,$H$397:$K$397,0))*INDEX($J$391:$R$394,MATCH(AC$397,$I$391:$I$394,0),MATCH(AC$396,$J$390:$R$390,0))</f>
        <v>1</v>
      </c>
      <c r="AD414" s="743" cm="1">
        <f t="array" ref="AD414">INDEX($H414:$K414,0,MATCH(AD$397,$H$397:$K$397,0))*INDEX($J$391:$R$394,MATCH(AD$397,$I$391:$I$394,0),MATCH(AD$396,$J$390:$R$390,0))</f>
        <v>1</v>
      </c>
      <c r="AE414" s="743" cm="1">
        <f t="array" ref="AE414">INDEX($H414:$K414,0,MATCH(AE$397,$H$397:$K$397,0))*INDEX($J$391:$R$394,MATCH(AE$397,$I$391:$I$394,0),MATCH(AE$396,$J$390:$R$390,0))</f>
        <v>1</v>
      </c>
      <c r="AF414" s="743" cm="1">
        <f t="array" ref="AF414">INDEX($H414:$K414,0,MATCH(AF$397,$H$397:$K$397,0))*INDEX($J$391:$R$394,MATCH(AF$397,$I$391:$I$394,0),MATCH(AF$396,$J$390:$R$390,0))</f>
        <v>1</v>
      </c>
      <c r="AG414" s="743" cm="1">
        <f t="array" ref="AG414">INDEX($H414:$K414,0,MATCH(AG$397,$H$397:$K$397,0))*INDEX($J$391:$R$394,MATCH(AG$397,$I$391:$I$394,0),MATCH(AG$396,$J$390:$R$390,0))</f>
        <v>1</v>
      </c>
      <c r="AH414" s="743" cm="1">
        <f t="array" ref="AH414">INDEX($H414:$K414,0,MATCH(AH$397,$H$397:$K$397,0))*INDEX($J$391:$R$394,MATCH(AH$397,$I$391:$I$394,0),MATCH(AH$396,$J$390:$R$390,0))</f>
        <v>1</v>
      </c>
      <c r="AI414" s="743" cm="1">
        <f t="array" ref="AI414">INDEX($H414:$K414,0,MATCH(AI$397,$H$397:$K$397,0))*INDEX($J$391:$R$394,MATCH(AI$397,$I$391:$I$394,0),MATCH(AI$396,$J$390:$R$390,0))</f>
        <v>1</v>
      </c>
      <c r="AJ414" s="743" cm="1">
        <f t="array" ref="AJ414">INDEX($H414:$K414,0,MATCH(AJ$397,$H$397:$K$397,0))*INDEX($J$391:$R$394,MATCH(AJ$397,$I$391:$I$394,0),MATCH(AJ$396,$J$390:$R$390,0))</f>
        <v>1</v>
      </c>
      <c r="AK414" s="743" cm="1">
        <f t="array" ref="AK414">INDEX($H414:$K414,0,MATCH(AK$397,$H$397:$K$397,0))*INDEX($J$391:$R$394,MATCH(AK$397,$I$391:$I$394,0),MATCH(AK$396,$J$390:$R$390,0))</f>
        <v>1</v>
      </c>
      <c r="AL414" s="743" cm="1">
        <f t="array" ref="AL414">INDEX($H414:$K414,0,MATCH(AL$397,$H$397:$K$397,0))*INDEX($J$391:$R$394,MATCH(AL$397,$I$391:$I$394,0),MATCH(AL$396,$J$390:$R$390,0))</f>
        <v>1</v>
      </c>
      <c r="AM414" s="743" cm="1">
        <f t="array" ref="AM414">INDEX($H414:$K414,0,MATCH(AM$397,$H$397:$K$397,0))*INDEX($J$391:$R$394,MATCH(AM$397,$I$391:$I$394,0),MATCH(AM$396,$J$390:$R$390,0))</f>
        <v>1</v>
      </c>
      <c r="AN414" s="743" cm="1">
        <f t="array" ref="AN414">INDEX($H414:$K414,0,MATCH(AN$397,$H$397:$K$397,0))*INDEX($J$391:$R$394,MATCH(AN$397,$I$391:$I$394,0),MATCH(AN$396,$J$390:$R$390,0))</f>
        <v>1</v>
      </c>
      <c r="AO414" s="743" cm="1">
        <f t="array" ref="AO414">INDEX($H414:$K414,0,MATCH(AO$397,$H$397:$K$397,0))*INDEX($J$391:$R$394,MATCH(AO$397,$I$391:$I$394,0),MATCH(AO$396,$J$390:$R$390,0))</f>
        <v>1</v>
      </c>
      <c r="AP414" s="743" cm="1">
        <f t="array" ref="AP414">INDEX($H414:$K414,0,MATCH(AP$397,$H$397:$K$397,0))*INDEX($J$391:$R$394,MATCH(AP$397,$I$391:$I$394,0),MATCH(AP$396,$J$390:$R$390,0))</f>
        <v>1</v>
      </c>
      <c r="AQ414" s="743" cm="1">
        <f t="array" ref="AQ414">INDEX($H414:$K414,0,MATCH(AQ$397,$H$397:$K$397,0))*INDEX($J$391:$R$394,MATCH(AQ$397,$I$391:$I$394,0),MATCH(AQ$396,$J$390:$R$390,0))</f>
        <v>1</v>
      </c>
      <c r="AR414" s="743" cm="1">
        <f t="array" ref="AR414">INDEX($H414:$K414,0,MATCH(AR$397,$H$397:$K$397,0))*INDEX($J$391:$R$394,MATCH(AR$397,$I$391:$I$394,0),MATCH(AR$396,$J$390:$R$390,0))</f>
        <v>1</v>
      </c>
      <c r="AS414" s="743" cm="1">
        <f t="array" ref="AS414">INDEX($H414:$K414,0,MATCH(AS$397,$H$397:$K$397,0))*INDEX($J$391:$R$394,MATCH(AS$397,$I$391:$I$394,0),MATCH(AS$396,$J$390:$R$390,0))</f>
        <v>1</v>
      </c>
      <c r="AT414" s="743" cm="1">
        <f t="array" ref="AT414">INDEX($H414:$K414,0,MATCH(AT$397,$H$397:$K$397,0))*INDEX($J$391:$R$394,MATCH(AT$397,$I$391:$I$394,0),MATCH(AT$396,$J$390:$R$390,0))</f>
        <v>1</v>
      </c>
      <c r="AU414" s="743" cm="1">
        <f t="array" ref="AU414">INDEX($H414:$K414,0,MATCH(AU$397,$H$397:$K$397,0))*INDEX($J$391:$R$394,MATCH(AU$397,$I$391:$I$394,0),MATCH(AU$396,$J$390:$R$390,0))</f>
        <v>1</v>
      </c>
      <c r="AV414" s="196"/>
      <c r="AW414" s="196"/>
      <c r="AX414" s="17"/>
      <c r="AY414" s="9"/>
      <c r="AZ414" s="9"/>
      <c r="BA414" s="9"/>
    </row>
    <row r="415" spans="1:53" ht="15" outlineLevel="1" x14ac:dyDescent="0.25">
      <c r="A415" s="7"/>
      <c r="B415" s="8"/>
      <c r="C415" s="18"/>
      <c r="D415" s="18"/>
      <c r="E415" s="18"/>
      <c r="F415" s="27"/>
      <c r="G415" s="27" t="str">
        <f t="shared" si="116"/>
        <v>YAAA2Nwd</v>
      </c>
      <c r="H415" s="881">
        <v>0</v>
      </c>
      <c r="I415" s="881">
        <f>I414</f>
        <v>1</v>
      </c>
      <c r="J415" s="881">
        <f>J414+1</f>
        <v>2</v>
      </c>
      <c r="K415" s="881">
        <f>K414</f>
        <v>1</v>
      </c>
      <c r="L415" s="743" cm="1">
        <f t="array" ref="L415">INDEX($H415:$K415,0,MATCH(L$397,$H$397:$K$397,0))*INDEX($J$391:$R$394,MATCH(L$397,$I$391:$I$394,0),MATCH(L$396,$J$390:$R$390,0))</f>
        <v>0</v>
      </c>
      <c r="M415" s="743" cm="1">
        <f t="array" ref="M415">INDEX($H415:$K415,0,MATCH(M$397,$H$397:$K$397,0))*INDEX($J$391:$R$394,MATCH(M$397,$I$391:$I$394,0),MATCH(M$396,$J$390:$R$390,0))</f>
        <v>1</v>
      </c>
      <c r="N415" s="743" cm="1">
        <f t="array" ref="N415">INDEX($H415:$K415,0,MATCH(N$397,$H$397:$K$397,0))*INDEX($J$391:$R$394,MATCH(N$397,$I$391:$I$394,0),MATCH(N$396,$J$390:$R$390,0))</f>
        <v>2</v>
      </c>
      <c r="O415" s="743" cm="1">
        <f t="array" ref="O415">INDEX($H415:$K415,0,MATCH(O$397,$H$397:$K$397,0))*INDEX($J$391:$R$394,MATCH(O$397,$I$391:$I$394,0),MATCH(O$396,$J$390:$R$390,0))</f>
        <v>1</v>
      </c>
      <c r="P415" s="743" cm="1">
        <f t="array" ref="P415">INDEX($H415:$K415,0,MATCH(P$397,$H$397:$K$397,0))*INDEX($J$391:$R$394,MATCH(P$397,$I$391:$I$394,0),MATCH(P$396,$J$390:$R$390,0))</f>
        <v>0</v>
      </c>
      <c r="Q415" s="743" cm="1">
        <f t="array" ref="Q415">INDEX($H415:$K415,0,MATCH(Q$397,$H$397:$K$397,0))*INDEX($J$391:$R$394,MATCH(Q$397,$I$391:$I$394,0),MATCH(Q$396,$J$390:$R$390,0))</f>
        <v>1</v>
      </c>
      <c r="R415" s="743" cm="1">
        <f t="array" ref="R415">INDEX($H415:$K415,0,MATCH(R$397,$H$397:$K$397,0))*INDEX($J$391:$R$394,MATCH(R$397,$I$391:$I$394,0),MATCH(R$396,$J$390:$R$390,0))</f>
        <v>2</v>
      </c>
      <c r="S415" s="743" cm="1">
        <f t="array" ref="S415">INDEX($H415:$K415,0,MATCH(S$397,$H$397:$K$397,0))*INDEX($J$391:$R$394,MATCH(S$397,$I$391:$I$394,0),MATCH(S$396,$J$390:$R$390,0))</f>
        <v>1</v>
      </c>
      <c r="T415" s="743" cm="1">
        <f t="array" ref="T415">INDEX($H415:$K415,0,MATCH(T$397,$H$397:$K$397,0))*INDEX($J$391:$R$394,MATCH(T$397,$I$391:$I$394,0),MATCH(T$396,$J$390:$R$390,0))</f>
        <v>0</v>
      </c>
      <c r="U415" s="743" cm="1">
        <f t="array" ref="U415">INDEX($H415:$K415,0,MATCH(U$397,$H$397:$K$397,0))*INDEX($J$391:$R$394,MATCH(U$397,$I$391:$I$394,0),MATCH(U$396,$J$390:$R$390,0))</f>
        <v>1</v>
      </c>
      <c r="V415" s="743" cm="1">
        <f t="array" ref="V415">INDEX($H415:$K415,0,MATCH(V$397,$H$397:$K$397,0))*INDEX($J$391:$R$394,MATCH(V$397,$I$391:$I$394,0),MATCH(V$396,$J$390:$R$390,0))</f>
        <v>2</v>
      </c>
      <c r="W415" s="743" cm="1">
        <f t="array" ref="W415">INDEX($H415:$K415,0,MATCH(W$397,$H$397:$K$397,0))*INDEX($J$391:$R$394,MATCH(W$397,$I$391:$I$394,0),MATCH(W$396,$J$390:$R$390,0))</f>
        <v>1</v>
      </c>
      <c r="X415" s="743" cm="1">
        <f t="array" ref="X415">INDEX($H415:$K415,0,MATCH(X$397,$H$397:$K$397,0))*INDEX($J$391:$R$394,MATCH(X$397,$I$391:$I$394,0),MATCH(X$396,$J$390:$R$390,0))</f>
        <v>0</v>
      </c>
      <c r="Y415" s="743" cm="1">
        <f t="array" ref="Y415">INDEX($H415:$K415,0,MATCH(Y$397,$H$397:$K$397,0))*INDEX($J$391:$R$394,MATCH(Y$397,$I$391:$I$394,0),MATCH(Y$396,$J$390:$R$390,0))</f>
        <v>1</v>
      </c>
      <c r="Z415" s="743" cm="1">
        <f t="array" ref="Z415">INDEX($H415:$K415,0,MATCH(Z$397,$H$397:$K$397,0))*INDEX($J$391:$R$394,MATCH(Z$397,$I$391:$I$394,0),MATCH(Z$396,$J$390:$R$390,0))</f>
        <v>2</v>
      </c>
      <c r="AA415" s="743" cm="1">
        <f t="array" ref="AA415">INDEX($H415:$K415,0,MATCH(AA$397,$H$397:$K$397,0))*INDEX($J$391:$R$394,MATCH(AA$397,$I$391:$I$394,0),MATCH(AA$396,$J$390:$R$390,0))</f>
        <v>1</v>
      </c>
      <c r="AB415" s="743" cm="1">
        <f t="array" ref="AB415">INDEX($H415:$K415,0,MATCH(AB$397,$H$397:$K$397,0))*INDEX($J$391:$R$394,MATCH(AB$397,$I$391:$I$394,0),MATCH(AB$396,$J$390:$R$390,0))</f>
        <v>0</v>
      </c>
      <c r="AC415" s="743" cm="1">
        <f t="array" ref="AC415">INDEX($H415:$K415,0,MATCH(AC$397,$H$397:$K$397,0))*INDEX($J$391:$R$394,MATCH(AC$397,$I$391:$I$394,0),MATCH(AC$396,$J$390:$R$390,0))</f>
        <v>1</v>
      </c>
      <c r="AD415" s="743" cm="1">
        <f t="array" ref="AD415">INDEX($H415:$K415,0,MATCH(AD$397,$H$397:$K$397,0))*INDEX($J$391:$R$394,MATCH(AD$397,$I$391:$I$394,0),MATCH(AD$396,$J$390:$R$390,0))</f>
        <v>2</v>
      </c>
      <c r="AE415" s="743" cm="1">
        <f t="array" ref="AE415">INDEX($H415:$K415,0,MATCH(AE$397,$H$397:$K$397,0))*INDEX($J$391:$R$394,MATCH(AE$397,$I$391:$I$394,0),MATCH(AE$396,$J$390:$R$390,0))</f>
        <v>1</v>
      </c>
      <c r="AF415" s="743" cm="1">
        <f t="array" ref="AF415">INDEX($H415:$K415,0,MATCH(AF$397,$H$397:$K$397,0))*INDEX($J$391:$R$394,MATCH(AF$397,$I$391:$I$394,0),MATCH(AF$396,$J$390:$R$390,0))</f>
        <v>0</v>
      </c>
      <c r="AG415" s="743" cm="1">
        <f t="array" ref="AG415">INDEX($H415:$K415,0,MATCH(AG$397,$H$397:$K$397,0))*INDEX($J$391:$R$394,MATCH(AG$397,$I$391:$I$394,0),MATCH(AG$396,$J$390:$R$390,0))</f>
        <v>1</v>
      </c>
      <c r="AH415" s="743" cm="1">
        <f t="array" ref="AH415">INDEX($H415:$K415,0,MATCH(AH$397,$H$397:$K$397,0))*INDEX($J$391:$R$394,MATCH(AH$397,$I$391:$I$394,0),MATCH(AH$396,$J$390:$R$390,0))</f>
        <v>2</v>
      </c>
      <c r="AI415" s="743" cm="1">
        <f t="array" ref="AI415">INDEX($H415:$K415,0,MATCH(AI$397,$H$397:$K$397,0))*INDEX($J$391:$R$394,MATCH(AI$397,$I$391:$I$394,0),MATCH(AI$396,$J$390:$R$390,0))</f>
        <v>1</v>
      </c>
      <c r="AJ415" s="743" cm="1">
        <f t="array" ref="AJ415">INDEX($H415:$K415,0,MATCH(AJ$397,$H$397:$K$397,0))*INDEX($J$391:$R$394,MATCH(AJ$397,$I$391:$I$394,0),MATCH(AJ$396,$J$390:$R$390,0))</f>
        <v>0</v>
      </c>
      <c r="AK415" s="743" cm="1">
        <f t="array" ref="AK415">INDEX($H415:$K415,0,MATCH(AK$397,$H$397:$K$397,0))*INDEX($J$391:$R$394,MATCH(AK$397,$I$391:$I$394,0),MATCH(AK$396,$J$390:$R$390,0))</f>
        <v>1</v>
      </c>
      <c r="AL415" s="743" cm="1">
        <f t="array" ref="AL415">INDEX($H415:$K415,0,MATCH(AL$397,$H$397:$K$397,0))*INDEX($J$391:$R$394,MATCH(AL$397,$I$391:$I$394,0),MATCH(AL$396,$J$390:$R$390,0))</f>
        <v>2</v>
      </c>
      <c r="AM415" s="743" cm="1">
        <f t="array" ref="AM415">INDEX($H415:$K415,0,MATCH(AM$397,$H$397:$K$397,0))*INDEX($J$391:$R$394,MATCH(AM$397,$I$391:$I$394,0),MATCH(AM$396,$J$390:$R$390,0))</f>
        <v>1</v>
      </c>
      <c r="AN415" s="743" cm="1">
        <f t="array" ref="AN415">INDEX($H415:$K415,0,MATCH(AN$397,$H$397:$K$397,0))*INDEX($J$391:$R$394,MATCH(AN$397,$I$391:$I$394,0),MATCH(AN$396,$J$390:$R$390,0))</f>
        <v>0</v>
      </c>
      <c r="AO415" s="743" cm="1">
        <f t="array" ref="AO415">INDEX($H415:$K415,0,MATCH(AO$397,$H$397:$K$397,0))*INDEX($J$391:$R$394,MATCH(AO$397,$I$391:$I$394,0),MATCH(AO$396,$J$390:$R$390,0))</f>
        <v>1</v>
      </c>
      <c r="AP415" s="743" cm="1">
        <f t="array" ref="AP415">INDEX($H415:$K415,0,MATCH(AP$397,$H$397:$K$397,0))*INDEX($J$391:$R$394,MATCH(AP$397,$I$391:$I$394,0),MATCH(AP$396,$J$390:$R$390,0))</f>
        <v>2</v>
      </c>
      <c r="AQ415" s="743" cm="1">
        <f t="array" ref="AQ415">INDEX($H415:$K415,0,MATCH(AQ$397,$H$397:$K$397,0))*INDEX($J$391:$R$394,MATCH(AQ$397,$I$391:$I$394,0),MATCH(AQ$396,$J$390:$R$390,0))</f>
        <v>1</v>
      </c>
      <c r="AR415" s="743" cm="1">
        <f t="array" ref="AR415">INDEX($H415:$K415,0,MATCH(AR$397,$H$397:$K$397,0))*INDEX($J$391:$R$394,MATCH(AR$397,$I$391:$I$394,0),MATCH(AR$396,$J$390:$R$390,0))</f>
        <v>0</v>
      </c>
      <c r="AS415" s="743" cm="1">
        <f t="array" ref="AS415">INDEX($H415:$K415,0,MATCH(AS$397,$H$397:$K$397,0))*INDEX($J$391:$R$394,MATCH(AS$397,$I$391:$I$394,0),MATCH(AS$396,$J$390:$R$390,0))</f>
        <v>1</v>
      </c>
      <c r="AT415" s="743" cm="1">
        <f t="array" ref="AT415">INDEX($H415:$K415,0,MATCH(AT$397,$H$397:$K$397,0))*INDEX($J$391:$R$394,MATCH(AT$397,$I$391:$I$394,0),MATCH(AT$396,$J$390:$R$390,0))</f>
        <v>2</v>
      </c>
      <c r="AU415" s="743" cm="1">
        <f t="array" ref="AU415">INDEX($H415:$K415,0,MATCH(AU$397,$H$397:$K$397,0))*INDEX($J$391:$R$394,MATCH(AU$397,$I$391:$I$394,0),MATCH(AU$396,$J$390:$R$390,0))</f>
        <v>1</v>
      </c>
      <c r="AV415" s="196"/>
      <c r="AW415" s="196"/>
      <c r="AX415" s="17"/>
      <c r="AY415" s="9"/>
      <c r="AZ415" s="9"/>
      <c r="BA415" s="9"/>
    </row>
    <row r="416" spans="1:53" ht="15" outlineLevel="1" x14ac:dyDescent="0.25">
      <c r="A416" s="7"/>
      <c r="B416" s="8"/>
      <c r="C416" s="18"/>
      <c r="D416" s="18"/>
      <c r="E416" s="18"/>
      <c r="F416" s="27"/>
      <c r="G416" s="27" t="str">
        <f t="shared" si="116"/>
        <v>YYAA2A1z</v>
      </c>
      <c r="H416" s="665">
        <v>1</v>
      </c>
      <c r="I416" s="665">
        <v>1</v>
      </c>
      <c r="J416" s="665">
        <v>1</v>
      </c>
      <c r="K416" s="665">
        <v>0</v>
      </c>
      <c r="L416" s="743" cm="1">
        <f t="array" ref="L416">INDEX($H416:$K416,0,MATCH(L$397,$H$397:$K$397,0))*INDEX($J$391:$R$394,MATCH(L$397,$I$391:$I$394,0),MATCH(L$396,$J$390:$R$390,0))</f>
        <v>2</v>
      </c>
      <c r="M416" s="743" cm="1">
        <f t="array" ref="M416">INDEX($H416:$K416,0,MATCH(M$397,$H$397:$K$397,0))*INDEX($J$391:$R$394,MATCH(M$397,$I$391:$I$394,0),MATCH(M$396,$J$390:$R$390,0))</f>
        <v>1</v>
      </c>
      <c r="N416" s="743" cm="1">
        <f t="array" ref="N416">INDEX($H416:$K416,0,MATCH(N$397,$H$397:$K$397,0))*INDEX($J$391:$R$394,MATCH(N$397,$I$391:$I$394,0),MATCH(N$396,$J$390:$R$390,0))</f>
        <v>1</v>
      </c>
      <c r="O416" s="743" cm="1">
        <f t="array" ref="O416">INDEX($H416:$K416,0,MATCH(O$397,$H$397:$K$397,0))*INDEX($J$391:$R$394,MATCH(O$397,$I$391:$I$394,0),MATCH(O$396,$J$390:$R$390,0))</f>
        <v>0</v>
      </c>
      <c r="P416" s="743" cm="1">
        <f t="array" ref="P416">INDEX($H416:$K416,0,MATCH(P$397,$H$397:$K$397,0))*INDEX($J$391:$R$394,MATCH(P$397,$I$391:$I$394,0),MATCH(P$396,$J$390:$R$390,0))</f>
        <v>2</v>
      </c>
      <c r="Q416" s="743" cm="1">
        <f t="array" ref="Q416">INDEX($H416:$K416,0,MATCH(Q$397,$H$397:$K$397,0))*INDEX($J$391:$R$394,MATCH(Q$397,$I$391:$I$394,0),MATCH(Q$396,$J$390:$R$390,0))</f>
        <v>1</v>
      </c>
      <c r="R416" s="743" cm="1">
        <f t="array" ref="R416">INDEX($H416:$K416,0,MATCH(R$397,$H$397:$K$397,0))*INDEX($J$391:$R$394,MATCH(R$397,$I$391:$I$394,0),MATCH(R$396,$J$390:$R$390,0))</f>
        <v>1</v>
      </c>
      <c r="S416" s="743" cm="1">
        <f t="array" ref="S416">INDEX($H416:$K416,0,MATCH(S$397,$H$397:$K$397,0))*INDEX($J$391:$R$394,MATCH(S$397,$I$391:$I$394,0),MATCH(S$396,$J$390:$R$390,0))</f>
        <v>0</v>
      </c>
      <c r="T416" s="743" cm="1">
        <f t="array" ref="T416">INDEX($H416:$K416,0,MATCH(T$397,$H$397:$K$397,0))*INDEX($J$391:$R$394,MATCH(T$397,$I$391:$I$394,0),MATCH(T$396,$J$390:$R$390,0))</f>
        <v>2</v>
      </c>
      <c r="U416" s="743" cm="1">
        <f t="array" ref="U416">INDEX($H416:$K416,0,MATCH(U$397,$H$397:$K$397,0))*INDEX($J$391:$R$394,MATCH(U$397,$I$391:$I$394,0),MATCH(U$396,$J$390:$R$390,0))</f>
        <v>1</v>
      </c>
      <c r="V416" s="743" cm="1">
        <f t="array" ref="V416">INDEX($H416:$K416,0,MATCH(V$397,$H$397:$K$397,0))*INDEX($J$391:$R$394,MATCH(V$397,$I$391:$I$394,0),MATCH(V$396,$J$390:$R$390,0))</f>
        <v>1</v>
      </c>
      <c r="W416" s="743" cm="1">
        <f t="array" ref="W416">INDEX($H416:$K416,0,MATCH(W$397,$H$397:$K$397,0))*INDEX($J$391:$R$394,MATCH(W$397,$I$391:$I$394,0),MATCH(W$396,$J$390:$R$390,0))</f>
        <v>0</v>
      </c>
      <c r="X416" s="743" cm="1">
        <f t="array" ref="X416">INDEX($H416:$K416,0,MATCH(X$397,$H$397:$K$397,0))*INDEX($J$391:$R$394,MATCH(X$397,$I$391:$I$394,0),MATCH(X$396,$J$390:$R$390,0))</f>
        <v>2</v>
      </c>
      <c r="Y416" s="743" cm="1">
        <f t="array" ref="Y416">INDEX($H416:$K416,0,MATCH(Y$397,$H$397:$K$397,0))*INDEX($J$391:$R$394,MATCH(Y$397,$I$391:$I$394,0),MATCH(Y$396,$J$390:$R$390,0))</f>
        <v>1</v>
      </c>
      <c r="Z416" s="743" cm="1">
        <f t="array" ref="Z416">INDEX($H416:$K416,0,MATCH(Z$397,$H$397:$K$397,0))*INDEX($J$391:$R$394,MATCH(Z$397,$I$391:$I$394,0),MATCH(Z$396,$J$390:$R$390,0))</f>
        <v>1</v>
      </c>
      <c r="AA416" s="743" cm="1">
        <f t="array" ref="AA416">INDEX($H416:$K416,0,MATCH(AA$397,$H$397:$K$397,0))*INDEX($J$391:$R$394,MATCH(AA$397,$I$391:$I$394,0),MATCH(AA$396,$J$390:$R$390,0))</f>
        <v>0</v>
      </c>
      <c r="AB416" s="743" cm="1">
        <f t="array" ref="AB416">INDEX($H416:$K416,0,MATCH(AB$397,$H$397:$K$397,0))*INDEX($J$391:$R$394,MATCH(AB$397,$I$391:$I$394,0),MATCH(AB$396,$J$390:$R$390,0))</f>
        <v>1</v>
      </c>
      <c r="AC416" s="743" cm="1">
        <f t="array" ref="AC416">INDEX($H416:$K416,0,MATCH(AC$397,$H$397:$K$397,0))*INDEX($J$391:$R$394,MATCH(AC$397,$I$391:$I$394,0),MATCH(AC$396,$J$390:$R$390,0))</f>
        <v>1</v>
      </c>
      <c r="AD416" s="743" cm="1">
        <f t="array" ref="AD416">INDEX($H416:$K416,0,MATCH(AD$397,$H$397:$K$397,0))*INDEX($J$391:$R$394,MATCH(AD$397,$I$391:$I$394,0),MATCH(AD$396,$J$390:$R$390,0))</f>
        <v>1</v>
      </c>
      <c r="AE416" s="743" cm="1">
        <f t="array" ref="AE416">INDEX($H416:$K416,0,MATCH(AE$397,$H$397:$K$397,0))*INDEX($J$391:$R$394,MATCH(AE$397,$I$391:$I$394,0),MATCH(AE$396,$J$390:$R$390,0))</f>
        <v>0</v>
      </c>
      <c r="AF416" s="743" cm="1">
        <f t="array" ref="AF416">INDEX($H416:$K416,0,MATCH(AF$397,$H$397:$K$397,0))*INDEX($J$391:$R$394,MATCH(AF$397,$I$391:$I$394,0),MATCH(AF$396,$J$390:$R$390,0))</f>
        <v>1</v>
      </c>
      <c r="AG416" s="743" cm="1">
        <f t="array" ref="AG416">INDEX($H416:$K416,0,MATCH(AG$397,$H$397:$K$397,0))*INDEX($J$391:$R$394,MATCH(AG$397,$I$391:$I$394,0),MATCH(AG$396,$J$390:$R$390,0))</f>
        <v>1</v>
      </c>
      <c r="AH416" s="743" cm="1">
        <f t="array" ref="AH416">INDEX($H416:$K416,0,MATCH(AH$397,$H$397:$K$397,0))*INDEX($J$391:$R$394,MATCH(AH$397,$I$391:$I$394,0),MATCH(AH$396,$J$390:$R$390,0))</f>
        <v>1</v>
      </c>
      <c r="AI416" s="743" cm="1">
        <f t="array" ref="AI416">INDEX($H416:$K416,0,MATCH(AI$397,$H$397:$K$397,0))*INDEX($J$391:$R$394,MATCH(AI$397,$I$391:$I$394,0),MATCH(AI$396,$J$390:$R$390,0))</f>
        <v>0</v>
      </c>
      <c r="AJ416" s="743" cm="1">
        <f t="array" ref="AJ416">INDEX($H416:$K416,0,MATCH(AJ$397,$H$397:$K$397,0))*INDEX($J$391:$R$394,MATCH(AJ$397,$I$391:$I$394,0),MATCH(AJ$396,$J$390:$R$390,0))</f>
        <v>1</v>
      </c>
      <c r="AK416" s="743" cm="1">
        <f t="array" ref="AK416">INDEX($H416:$K416,0,MATCH(AK$397,$H$397:$K$397,0))*INDEX($J$391:$R$394,MATCH(AK$397,$I$391:$I$394,0),MATCH(AK$396,$J$390:$R$390,0))</f>
        <v>1</v>
      </c>
      <c r="AL416" s="743" cm="1">
        <f t="array" ref="AL416">INDEX($H416:$K416,0,MATCH(AL$397,$H$397:$K$397,0))*INDEX($J$391:$R$394,MATCH(AL$397,$I$391:$I$394,0),MATCH(AL$396,$J$390:$R$390,0))</f>
        <v>1</v>
      </c>
      <c r="AM416" s="743" cm="1">
        <f t="array" ref="AM416">INDEX($H416:$K416,0,MATCH(AM$397,$H$397:$K$397,0))*INDEX($J$391:$R$394,MATCH(AM$397,$I$391:$I$394,0),MATCH(AM$396,$J$390:$R$390,0))</f>
        <v>0</v>
      </c>
      <c r="AN416" s="743" cm="1">
        <f t="array" ref="AN416">INDEX($H416:$K416,0,MATCH(AN$397,$H$397:$K$397,0))*INDEX($J$391:$R$394,MATCH(AN$397,$I$391:$I$394,0),MATCH(AN$396,$J$390:$R$390,0))</f>
        <v>1</v>
      </c>
      <c r="AO416" s="743" cm="1">
        <f t="array" ref="AO416">INDEX($H416:$K416,0,MATCH(AO$397,$H$397:$K$397,0))*INDEX($J$391:$R$394,MATCH(AO$397,$I$391:$I$394,0),MATCH(AO$396,$J$390:$R$390,0))</f>
        <v>1</v>
      </c>
      <c r="AP416" s="743" cm="1">
        <f t="array" ref="AP416">INDEX($H416:$K416,0,MATCH(AP$397,$H$397:$K$397,0))*INDEX($J$391:$R$394,MATCH(AP$397,$I$391:$I$394,0),MATCH(AP$396,$J$390:$R$390,0))</f>
        <v>1</v>
      </c>
      <c r="AQ416" s="743" cm="1">
        <f t="array" ref="AQ416">INDEX($H416:$K416,0,MATCH(AQ$397,$H$397:$K$397,0))*INDEX($J$391:$R$394,MATCH(AQ$397,$I$391:$I$394,0),MATCH(AQ$396,$J$390:$R$390,0))</f>
        <v>0</v>
      </c>
      <c r="AR416" s="743" cm="1">
        <f t="array" ref="AR416">INDEX($H416:$K416,0,MATCH(AR$397,$H$397:$K$397,0))*INDEX($J$391:$R$394,MATCH(AR$397,$I$391:$I$394,0),MATCH(AR$396,$J$390:$R$390,0))</f>
        <v>1</v>
      </c>
      <c r="AS416" s="743" cm="1">
        <f t="array" ref="AS416">INDEX($H416:$K416,0,MATCH(AS$397,$H$397:$K$397,0))*INDEX($J$391:$R$394,MATCH(AS$397,$I$391:$I$394,0),MATCH(AS$396,$J$390:$R$390,0))</f>
        <v>1</v>
      </c>
      <c r="AT416" s="743" cm="1">
        <f t="array" ref="AT416">INDEX($H416:$K416,0,MATCH(AT$397,$H$397:$K$397,0))*INDEX($J$391:$R$394,MATCH(AT$397,$I$391:$I$394,0),MATCH(AT$396,$J$390:$R$390,0))</f>
        <v>1</v>
      </c>
      <c r="AU416" s="743" cm="1">
        <f t="array" ref="AU416">INDEX($H416:$K416,0,MATCH(AU$397,$H$397:$K$397,0))*INDEX($J$391:$R$394,MATCH(AU$397,$I$391:$I$394,0),MATCH(AU$396,$J$390:$R$390,0))</f>
        <v>0</v>
      </c>
      <c r="AV416" s="196"/>
      <c r="AW416" s="196"/>
      <c r="AX416" s="17"/>
      <c r="AY416" s="9"/>
      <c r="AZ416" s="9"/>
      <c r="BA416" s="9"/>
    </row>
    <row r="417" spans="1:53" ht="15" outlineLevel="1" x14ac:dyDescent="0.25">
      <c r="A417" s="7"/>
      <c r="B417" s="8"/>
      <c r="C417" s="18"/>
      <c r="D417" s="18"/>
      <c r="E417" s="18"/>
      <c r="F417" s="27"/>
      <c r="G417" s="27" t="str">
        <f t="shared" si="116"/>
        <v>YYBA2A1a</v>
      </c>
      <c r="H417" s="232">
        <v>0</v>
      </c>
      <c r="I417" s="232">
        <v>0</v>
      </c>
      <c r="J417" s="232">
        <v>0</v>
      </c>
      <c r="K417" s="232">
        <v>0</v>
      </c>
      <c r="L417" s="743" cm="1">
        <f t="array" ref="L417">INDEX($H417:$K417,0,MATCH(L$397,$H$397:$K$397,0))*INDEX($J$391:$R$394,MATCH(L$397,$I$391:$I$394,0),MATCH(L$396,$J$390:$R$390,0))</f>
        <v>0</v>
      </c>
      <c r="M417" s="743" cm="1">
        <f t="array" ref="M417">INDEX($H417:$K417,0,MATCH(M$397,$H$397:$K$397,0))*INDEX($J$391:$R$394,MATCH(M$397,$I$391:$I$394,0),MATCH(M$396,$J$390:$R$390,0))</f>
        <v>0</v>
      </c>
      <c r="N417" s="743" cm="1">
        <f t="array" ref="N417">INDEX($H417:$K417,0,MATCH(N$397,$H$397:$K$397,0))*INDEX($J$391:$R$394,MATCH(N$397,$I$391:$I$394,0),MATCH(N$396,$J$390:$R$390,0))</f>
        <v>0</v>
      </c>
      <c r="O417" s="743" cm="1">
        <f t="array" ref="O417">INDEX($H417:$K417,0,MATCH(O$397,$H$397:$K$397,0))*INDEX($J$391:$R$394,MATCH(O$397,$I$391:$I$394,0),MATCH(O$396,$J$390:$R$390,0))</f>
        <v>0</v>
      </c>
      <c r="P417" s="743" cm="1">
        <f t="array" ref="P417">INDEX($H417:$K417,0,MATCH(P$397,$H$397:$K$397,0))*INDEX($J$391:$R$394,MATCH(P$397,$I$391:$I$394,0),MATCH(P$396,$J$390:$R$390,0))</f>
        <v>0</v>
      </c>
      <c r="Q417" s="743" cm="1">
        <f t="array" ref="Q417">INDEX($H417:$K417,0,MATCH(Q$397,$H$397:$K$397,0))*INDEX($J$391:$R$394,MATCH(Q$397,$I$391:$I$394,0),MATCH(Q$396,$J$390:$R$390,0))</f>
        <v>0</v>
      </c>
      <c r="R417" s="743" cm="1">
        <f t="array" ref="R417">INDEX($H417:$K417,0,MATCH(R$397,$H$397:$K$397,0))*INDEX($J$391:$R$394,MATCH(R$397,$I$391:$I$394,0),MATCH(R$396,$J$390:$R$390,0))</f>
        <v>0</v>
      </c>
      <c r="S417" s="743" cm="1">
        <f t="array" ref="S417">INDEX($H417:$K417,0,MATCH(S$397,$H$397:$K$397,0))*INDEX($J$391:$R$394,MATCH(S$397,$I$391:$I$394,0),MATCH(S$396,$J$390:$R$390,0))</f>
        <v>0</v>
      </c>
      <c r="T417" s="743" cm="1">
        <f t="array" ref="T417">INDEX($H417:$K417,0,MATCH(T$397,$H$397:$K$397,0))*INDEX($J$391:$R$394,MATCH(T$397,$I$391:$I$394,0),MATCH(T$396,$J$390:$R$390,0))</f>
        <v>0</v>
      </c>
      <c r="U417" s="743" cm="1">
        <f t="array" ref="U417">INDEX($H417:$K417,0,MATCH(U$397,$H$397:$K$397,0))*INDEX($J$391:$R$394,MATCH(U$397,$I$391:$I$394,0),MATCH(U$396,$J$390:$R$390,0))</f>
        <v>0</v>
      </c>
      <c r="V417" s="743" cm="1">
        <f t="array" ref="V417">INDEX($H417:$K417,0,MATCH(V$397,$H$397:$K$397,0))*INDEX($J$391:$R$394,MATCH(V$397,$I$391:$I$394,0),MATCH(V$396,$J$390:$R$390,0))</f>
        <v>0</v>
      </c>
      <c r="W417" s="743" cm="1">
        <f t="array" ref="W417">INDEX($H417:$K417,0,MATCH(W$397,$H$397:$K$397,0))*INDEX($J$391:$R$394,MATCH(W$397,$I$391:$I$394,0),MATCH(W$396,$J$390:$R$390,0))</f>
        <v>0</v>
      </c>
      <c r="X417" s="743" cm="1">
        <f t="array" ref="X417">INDEX($H417:$K417,0,MATCH(X$397,$H$397:$K$397,0))*INDEX($J$391:$R$394,MATCH(X$397,$I$391:$I$394,0),MATCH(X$396,$J$390:$R$390,0))</f>
        <v>0</v>
      </c>
      <c r="Y417" s="743" cm="1">
        <f t="array" ref="Y417">INDEX($H417:$K417,0,MATCH(Y$397,$H$397:$K$397,0))*INDEX($J$391:$R$394,MATCH(Y$397,$I$391:$I$394,0),MATCH(Y$396,$J$390:$R$390,0))</f>
        <v>0</v>
      </c>
      <c r="Z417" s="743" cm="1">
        <f t="array" ref="Z417">INDEX($H417:$K417,0,MATCH(Z$397,$H$397:$K$397,0))*INDEX($J$391:$R$394,MATCH(Z$397,$I$391:$I$394,0),MATCH(Z$396,$J$390:$R$390,0))</f>
        <v>0</v>
      </c>
      <c r="AA417" s="743" cm="1">
        <f t="array" ref="AA417">INDEX($H417:$K417,0,MATCH(AA$397,$H$397:$K$397,0))*INDEX($J$391:$R$394,MATCH(AA$397,$I$391:$I$394,0),MATCH(AA$396,$J$390:$R$390,0))</f>
        <v>0</v>
      </c>
      <c r="AB417" s="743" cm="1">
        <f t="array" ref="AB417">INDEX($H417:$K417,0,MATCH(AB$397,$H$397:$K$397,0))*INDEX($J$391:$R$394,MATCH(AB$397,$I$391:$I$394,0),MATCH(AB$396,$J$390:$R$390,0))</f>
        <v>0</v>
      </c>
      <c r="AC417" s="743" cm="1">
        <f t="array" ref="AC417">INDEX($H417:$K417,0,MATCH(AC$397,$H$397:$K$397,0))*INDEX($J$391:$R$394,MATCH(AC$397,$I$391:$I$394,0),MATCH(AC$396,$J$390:$R$390,0))</f>
        <v>0</v>
      </c>
      <c r="AD417" s="743" cm="1">
        <f t="array" ref="AD417">INDEX($H417:$K417,0,MATCH(AD$397,$H$397:$K$397,0))*INDEX($J$391:$R$394,MATCH(AD$397,$I$391:$I$394,0),MATCH(AD$396,$J$390:$R$390,0))</f>
        <v>0</v>
      </c>
      <c r="AE417" s="743" cm="1">
        <f t="array" ref="AE417">INDEX($H417:$K417,0,MATCH(AE$397,$H$397:$K$397,0))*INDEX($J$391:$R$394,MATCH(AE$397,$I$391:$I$394,0),MATCH(AE$396,$J$390:$R$390,0))</f>
        <v>0</v>
      </c>
      <c r="AF417" s="743" cm="1">
        <f t="array" ref="AF417">INDEX($H417:$K417,0,MATCH(AF$397,$H$397:$K$397,0))*INDEX($J$391:$R$394,MATCH(AF$397,$I$391:$I$394,0),MATCH(AF$396,$J$390:$R$390,0))</f>
        <v>0</v>
      </c>
      <c r="AG417" s="743" cm="1">
        <f t="array" ref="AG417">INDEX($H417:$K417,0,MATCH(AG$397,$H$397:$K$397,0))*INDEX($J$391:$R$394,MATCH(AG$397,$I$391:$I$394,0),MATCH(AG$396,$J$390:$R$390,0))</f>
        <v>0</v>
      </c>
      <c r="AH417" s="743" cm="1">
        <f t="array" ref="AH417">INDEX($H417:$K417,0,MATCH(AH$397,$H$397:$K$397,0))*INDEX($J$391:$R$394,MATCH(AH$397,$I$391:$I$394,0),MATCH(AH$396,$J$390:$R$390,0))</f>
        <v>0</v>
      </c>
      <c r="AI417" s="743" cm="1">
        <f t="array" ref="AI417">INDEX($H417:$K417,0,MATCH(AI$397,$H$397:$K$397,0))*INDEX($J$391:$R$394,MATCH(AI$397,$I$391:$I$394,0),MATCH(AI$396,$J$390:$R$390,0))</f>
        <v>0</v>
      </c>
      <c r="AJ417" s="743" cm="1">
        <f t="array" ref="AJ417">INDEX($H417:$K417,0,MATCH(AJ$397,$H$397:$K$397,0))*INDEX($J$391:$R$394,MATCH(AJ$397,$I$391:$I$394,0),MATCH(AJ$396,$J$390:$R$390,0))</f>
        <v>0</v>
      </c>
      <c r="AK417" s="743" cm="1">
        <f t="array" ref="AK417">INDEX($H417:$K417,0,MATCH(AK$397,$H$397:$K$397,0))*INDEX($J$391:$R$394,MATCH(AK$397,$I$391:$I$394,0),MATCH(AK$396,$J$390:$R$390,0))</f>
        <v>0</v>
      </c>
      <c r="AL417" s="743" cm="1">
        <f t="array" ref="AL417">INDEX($H417:$K417,0,MATCH(AL$397,$H$397:$K$397,0))*INDEX($J$391:$R$394,MATCH(AL$397,$I$391:$I$394,0),MATCH(AL$396,$J$390:$R$390,0))</f>
        <v>0</v>
      </c>
      <c r="AM417" s="743" cm="1">
        <f t="array" ref="AM417">INDEX($H417:$K417,0,MATCH(AM$397,$H$397:$K$397,0))*INDEX($J$391:$R$394,MATCH(AM$397,$I$391:$I$394,0),MATCH(AM$396,$J$390:$R$390,0))</f>
        <v>0</v>
      </c>
      <c r="AN417" s="743" cm="1">
        <f t="array" ref="AN417">INDEX($H417:$K417,0,MATCH(AN$397,$H$397:$K$397,0))*INDEX($J$391:$R$394,MATCH(AN$397,$I$391:$I$394,0),MATCH(AN$396,$J$390:$R$390,0))</f>
        <v>0</v>
      </c>
      <c r="AO417" s="743" cm="1">
        <f t="array" ref="AO417">INDEX($H417:$K417,0,MATCH(AO$397,$H$397:$K$397,0))*INDEX($J$391:$R$394,MATCH(AO$397,$I$391:$I$394,0),MATCH(AO$396,$J$390:$R$390,0))</f>
        <v>0</v>
      </c>
      <c r="AP417" s="743" cm="1">
        <f t="array" ref="AP417">INDEX($H417:$K417,0,MATCH(AP$397,$H$397:$K$397,0))*INDEX($J$391:$R$394,MATCH(AP$397,$I$391:$I$394,0),MATCH(AP$396,$J$390:$R$390,0))</f>
        <v>0</v>
      </c>
      <c r="AQ417" s="743" cm="1">
        <f t="array" ref="AQ417">INDEX($H417:$K417,0,MATCH(AQ$397,$H$397:$K$397,0))*INDEX($J$391:$R$394,MATCH(AQ$397,$I$391:$I$394,0),MATCH(AQ$396,$J$390:$R$390,0))</f>
        <v>0</v>
      </c>
      <c r="AR417" s="743" cm="1">
        <f t="array" ref="AR417">INDEX($H417:$K417,0,MATCH(AR$397,$H$397:$K$397,0))*INDEX($J$391:$R$394,MATCH(AR$397,$I$391:$I$394,0),MATCH(AR$396,$J$390:$R$390,0))</f>
        <v>0</v>
      </c>
      <c r="AS417" s="743" cm="1">
        <f t="array" ref="AS417">INDEX($H417:$K417,0,MATCH(AS$397,$H$397:$K$397,0))*INDEX($J$391:$R$394,MATCH(AS$397,$I$391:$I$394,0),MATCH(AS$396,$J$390:$R$390,0))</f>
        <v>0</v>
      </c>
      <c r="AT417" s="743" cm="1">
        <f t="array" ref="AT417">INDEX($H417:$K417,0,MATCH(AT$397,$H$397:$K$397,0))*INDEX($J$391:$R$394,MATCH(AT$397,$I$391:$I$394,0),MATCH(AT$396,$J$390:$R$390,0))</f>
        <v>0</v>
      </c>
      <c r="AU417" s="743" cm="1">
        <f t="array" ref="AU417">INDEX($H417:$K417,0,MATCH(AU$397,$H$397:$K$397,0))*INDEX($J$391:$R$394,MATCH(AU$397,$I$391:$I$394,0),MATCH(AU$396,$J$390:$R$390,0))</f>
        <v>0</v>
      </c>
      <c r="AV417" s="196"/>
      <c r="AW417" s="196"/>
      <c r="AX417" s="17"/>
      <c r="AY417" s="9"/>
      <c r="AZ417" s="9"/>
      <c r="BA417" s="9"/>
    </row>
    <row r="418" spans="1:53" ht="15" outlineLevel="1" x14ac:dyDescent="0.25">
      <c r="A418" s="7"/>
      <c r="B418" s="8"/>
      <c r="C418" s="18"/>
      <c r="D418" s="18"/>
      <c r="E418" s="18"/>
      <c r="F418" s="27"/>
      <c r="G418" s="27" t="str">
        <f t="shared" si="116"/>
        <v>YYWBA1a</v>
      </c>
      <c r="H418" s="232">
        <v>0</v>
      </c>
      <c r="I418" s="232">
        <v>0</v>
      </c>
      <c r="J418" s="232">
        <v>0</v>
      </c>
      <c r="K418" s="232">
        <v>0</v>
      </c>
      <c r="L418" s="743" cm="1">
        <f t="array" ref="L418">INDEX($H418:$K418,0,MATCH(L$397,$H$397:$K$397,0))*INDEX($J$391:$R$394,MATCH(L$397,$I$391:$I$394,0),MATCH(L$396,$J$390:$R$390,0))</f>
        <v>0</v>
      </c>
      <c r="M418" s="743" cm="1">
        <f t="array" ref="M418">INDEX($H418:$K418,0,MATCH(M$397,$H$397:$K$397,0))*INDEX($J$391:$R$394,MATCH(M$397,$I$391:$I$394,0),MATCH(M$396,$J$390:$R$390,0))</f>
        <v>0</v>
      </c>
      <c r="N418" s="743" cm="1">
        <f t="array" ref="N418">INDEX($H418:$K418,0,MATCH(N$397,$H$397:$K$397,0))*INDEX($J$391:$R$394,MATCH(N$397,$I$391:$I$394,0),MATCH(N$396,$J$390:$R$390,0))</f>
        <v>0</v>
      </c>
      <c r="O418" s="743" cm="1">
        <f t="array" ref="O418">INDEX($H418:$K418,0,MATCH(O$397,$H$397:$K$397,0))*INDEX($J$391:$R$394,MATCH(O$397,$I$391:$I$394,0),MATCH(O$396,$J$390:$R$390,0))</f>
        <v>0</v>
      </c>
      <c r="P418" s="743" cm="1">
        <f t="array" ref="P418">INDEX($H418:$K418,0,MATCH(P$397,$H$397:$K$397,0))*INDEX($J$391:$R$394,MATCH(P$397,$I$391:$I$394,0),MATCH(P$396,$J$390:$R$390,0))</f>
        <v>0</v>
      </c>
      <c r="Q418" s="743" cm="1">
        <f t="array" ref="Q418">INDEX($H418:$K418,0,MATCH(Q$397,$H$397:$K$397,0))*INDEX($J$391:$R$394,MATCH(Q$397,$I$391:$I$394,0),MATCH(Q$396,$J$390:$R$390,0))</f>
        <v>0</v>
      </c>
      <c r="R418" s="743" cm="1">
        <f t="array" ref="R418">INDEX($H418:$K418,0,MATCH(R$397,$H$397:$K$397,0))*INDEX($J$391:$R$394,MATCH(R$397,$I$391:$I$394,0),MATCH(R$396,$J$390:$R$390,0))</f>
        <v>0</v>
      </c>
      <c r="S418" s="743" cm="1">
        <f t="array" ref="S418">INDEX($H418:$K418,0,MATCH(S$397,$H$397:$K$397,0))*INDEX($J$391:$R$394,MATCH(S$397,$I$391:$I$394,0),MATCH(S$396,$J$390:$R$390,0))</f>
        <v>0</v>
      </c>
      <c r="T418" s="743" cm="1">
        <f t="array" ref="T418">INDEX($H418:$K418,0,MATCH(T$397,$H$397:$K$397,0))*INDEX($J$391:$R$394,MATCH(T$397,$I$391:$I$394,0),MATCH(T$396,$J$390:$R$390,0))</f>
        <v>0</v>
      </c>
      <c r="U418" s="743" cm="1">
        <f t="array" ref="U418">INDEX($H418:$K418,0,MATCH(U$397,$H$397:$K$397,0))*INDEX($J$391:$R$394,MATCH(U$397,$I$391:$I$394,0),MATCH(U$396,$J$390:$R$390,0))</f>
        <v>0</v>
      </c>
      <c r="V418" s="743" cm="1">
        <f t="array" ref="V418">INDEX($H418:$K418,0,MATCH(V$397,$H$397:$K$397,0))*INDEX($J$391:$R$394,MATCH(V$397,$I$391:$I$394,0),MATCH(V$396,$J$390:$R$390,0))</f>
        <v>0</v>
      </c>
      <c r="W418" s="743" cm="1">
        <f t="array" ref="W418">INDEX($H418:$K418,0,MATCH(W$397,$H$397:$K$397,0))*INDEX($J$391:$R$394,MATCH(W$397,$I$391:$I$394,0),MATCH(W$396,$J$390:$R$390,0))</f>
        <v>0</v>
      </c>
      <c r="X418" s="743" cm="1">
        <f t="array" ref="X418">INDEX($H418:$K418,0,MATCH(X$397,$H$397:$K$397,0))*INDEX($J$391:$R$394,MATCH(X$397,$I$391:$I$394,0),MATCH(X$396,$J$390:$R$390,0))</f>
        <v>0</v>
      </c>
      <c r="Y418" s="743" cm="1">
        <f t="array" ref="Y418">INDEX($H418:$K418,0,MATCH(Y$397,$H$397:$K$397,0))*INDEX($J$391:$R$394,MATCH(Y$397,$I$391:$I$394,0),MATCH(Y$396,$J$390:$R$390,0))</f>
        <v>0</v>
      </c>
      <c r="Z418" s="743" cm="1">
        <f t="array" ref="Z418">INDEX($H418:$K418,0,MATCH(Z$397,$H$397:$K$397,0))*INDEX($J$391:$R$394,MATCH(Z$397,$I$391:$I$394,0),MATCH(Z$396,$J$390:$R$390,0))</f>
        <v>0</v>
      </c>
      <c r="AA418" s="743" cm="1">
        <f t="array" ref="AA418">INDEX($H418:$K418,0,MATCH(AA$397,$H$397:$K$397,0))*INDEX($J$391:$R$394,MATCH(AA$397,$I$391:$I$394,0),MATCH(AA$396,$J$390:$R$390,0))</f>
        <v>0</v>
      </c>
      <c r="AB418" s="743" cm="1">
        <f t="array" ref="AB418">INDEX($H418:$K418,0,MATCH(AB$397,$H$397:$K$397,0))*INDEX($J$391:$R$394,MATCH(AB$397,$I$391:$I$394,0),MATCH(AB$396,$J$390:$R$390,0))</f>
        <v>0</v>
      </c>
      <c r="AC418" s="743" cm="1">
        <f t="array" ref="AC418">INDEX($H418:$K418,0,MATCH(AC$397,$H$397:$K$397,0))*INDEX($J$391:$R$394,MATCH(AC$397,$I$391:$I$394,0),MATCH(AC$396,$J$390:$R$390,0))</f>
        <v>0</v>
      </c>
      <c r="AD418" s="743" cm="1">
        <f t="array" ref="AD418">INDEX($H418:$K418,0,MATCH(AD$397,$H$397:$K$397,0))*INDEX($J$391:$R$394,MATCH(AD$397,$I$391:$I$394,0),MATCH(AD$396,$J$390:$R$390,0))</f>
        <v>0</v>
      </c>
      <c r="AE418" s="743" cm="1">
        <f t="array" ref="AE418">INDEX($H418:$K418,0,MATCH(AE$397,$H$397:$K$397,0))*INDEX($J$391:$R$394,MATCH(AE$397,$I$391:$I$394,0),MATCH(AE$396,$J$390:$R$390,0))</f>
        <v>0</v>
      </c>
      <c r="AF418" s="743" cm="1">
        <f t="array" ref="AF418">INDEX($H418:$K418,0,MATCH(AF$397,$H$397:$K$397,0))*INDEX($J$391:$R$394,MATCH(AF$397,$I$391:$I$394,0),MATCH(AF$396,$J$390:$R$390,0))</f>
        <v>0</v>
      </c>
      <c r="AG418" s="743" cm="1">
        <f t="array" ref="AG418">INDEX($H418:$K418,0,MATCH(AG$397,$H$397:$K$397,0))*INDEX($J$391:$R$394,MATCH(AG$397,$I$391:$I$394,0),MATCH(AG$396,$J$390:$R$390,0))</f>
        <v>0</v>
      </c>
      <c r="AH418" s="743" cm="1">
        <f t="array" ref="AH418">INDEX($H418:$K418,0,MATCH(AH$397,$H$397:$K$397,0))*INDEX($J$391:$R$394,MATCH(AH$397,$I$391:$I$394,0),MATCH(AH$396,$J$390:$R$390,0))</f>
        <v>0</v>
      </c>
      <c r="AI418" s="743" cm="1">
        <f t="array" ref="AI418">INDEX($H418:$K418,0,MATCH(AI$397,$H$397:$K$397,0))*INDEX($J$391:$R$394,MATCH(AI$397,$I$391:$I$394,0),MATCH(AI$396,$J$390:$R$390,0))</f>
        <v>0</v>
      </c>
      <c r="AJ418" s="743" cm="1">
        <f t="array" ref="AJ418">INDEX($H418:$K418,0,MATCH(AJ$397,$H$397:$K$397,0))*INDEX($J$391:$R$394,MATCH(AJ$397,$I$391:$I$394,0),MATCH(AJ$396,$J$390:$R$390,0))</f>
        <v>0</v>
      </c>
      <c r="AK418" s="743" cm="1">
        <f t="array" ref="AK418">INDEX($H418:$K418,0,MATCH(AK$397,$H$397:$K$397,0))*INDEX($J$391:$R$394,MATCH(AK$397,$I$391:$I$394,0),MATCH(AK$396,$J$390:$R$390,0))</f>
        <v>0</v>
      </c>
      <c r="AL418" s="743" cm="1">
        <f t="array" ref="AL418">INDEX($H418:$K418,0,MATCH(AL$397,$H$397:$K$397,0))*INDEX($J$391:$R$394,MATCH(AL$397,$I$391:$I$394,0),MATCH(AL$396,$J$390:$R$390,0))</f>
        <v>0</v>
      </c>
      <c r="AM418" s="743" cm="1">
        <f t="array" ref="AM418">INDEX($H418:$K418,0,MATCH(AM$397,$H$397:$K$397,0))*INDEX($J$391:$R$394,MATCH(AM$397,$I$391:$I$394,0),MATCH(AM$396,$J$390:$R$390,0))</f>
        <v>0</v>
      </c>
      <c r="AN418" s="743" cm="1">
        <f t="array" ref="AN418">INDEX($H418:$K418,0,MATCH(AN$397,$H$397:$K$397,0))*INDEX($J$391:$R$394,MATCH(AN$397,$I$391:$I$394,0),MATCH(AN$396,$J$390:$R$390,0))</f>
        <v>0</v>
      </c>
      <c r="AO418" s="743" cm="1">
        <f t="array" ref="AO418">INDEX($H418:$K418,0,MATCH(AO$397,$H$397:$K$397,0))*INDEX($J$391:$R$394,MATCH(AO$397,$I$391:$I$394,0),MATCH(AO$396,$J$390:$R$390,0))</f>
        <v>0</v>
      </c>
      <c r="AP418" s="743" cm="1">
        <f t="array" ref="AP418">INDEX($H418:$K418,0,MATCH(AP$397,$H$397:$K$397,0))*INDEX($J$391:$R$394,MATCH(AP$397,$I$391:$I$394,0),MATCH(AP$396,$J$390:$R$390,0))</f>
        <v>0</v>
      </c>
      <c r="AQ418" s="743" cm="1">
        <f t="array" ref="AQ418">INDEX($H418:$K418,0,MATCH(AQ$397,$H$397:$K$397,0))*INDEX($J$391:$R$394,MATCH(AQ$397,$I$391:$I$394,0),MATCH(AQ$396,$J$390:$R$390,0))</f>
        <v>0</v>
      </c>
      <c r="AR418" s="743" cm="1">
        <f t="array" ref="AR418">INDEX($H418:$K418,0,MATCH(AR$397,$H$397:$K$397,0))*INDEX($J$391:$R$394,MATCH(AR$397,$I$391:$I$394,0),MATCH(AR$396,$J$390:$R$390,0))</f>
        <v>0</v>
      </c>
      <c r="AS418" s="743" cm="1">
        <f t="array" ref="AS418">INDEX($H418:$K418,0,MATCH(AS$397,$H$397:$K$397,0))*INDEX($J$391:$R$394,MATCH(AS$397,$I$391:$I$394,0),MATCH(AS$396,$J$390:$R$390,0))</f>
        <v>0</v>
      </c>
      <c r="AT418" s="743" cm="1">
        <f t="array" ref="AT418">INDEX($H418:$K418,0,MATCH(AT$397,$H$397:$K$397,0))*INDEX($J$391:$R$394,MATCH(AT$397,$I$391:$I$394,0),MATCH(AT$396,$J$390:$R$390,0))</f>
        <v>0</v>
      </c>
      <c r="AU418" s="743" cm="1">
        <f t="array" ref="AU418">INDEX($H418:$K418,0,MATCH(AU$397,$H$397:$K$397,0))*INDEX($J$391:$R$394,MATCH(AU$397,$I$391:$I$394,0),MATCH(AU$396,$J$390:$R$390,0))</f>
        <v>0</v>
      </c>
      <c r="AV418" s="196"/>
      <c r="AW418" s="196"/>
      <c r="AX418" s="17"/>
      <c r="AY418" s="9"/>
      <c r="AZ418" s="9"/>
      <c r="BA418" s="9"/>
    </row>
    <row r="419" spans="1:53" ht="15" outlineLevel="1" x14ac:dyDescent="0.25">
      <c r="A419" s="7"/>
      <c r="B419" s="8"/>
      <c r="C419" s="18"/>
      <c r="D419" s="18"/>
      <c r="E419" s="18"/>
      <c r="F419" s="27"/>
      <c r="G419" s="27" t="str">
        <f t="shared" si="116"/>
        <v>YYFWBa</v>
      </c>
      <c r="H419" s="232">
        <v>0</v>
      </c>
      <c r="I419" s="232">
        <v>0</v>
      </c>
      <c r="J419" s="232">
        <v>0</v>
      </c>
      <c r="K419" s="232">
        <v>0</v>
      </c>
      <c r="L419" s="743" cm="1">
        <f t="array" ref="L419">INDEX($H419:$K419,0,MATCH(L$397,$H$397:$K$397,0))*INDEX($J$391:$R$394,MATCH(L$397,$I$391:$I$394,0),MATCH(L$396,$J$390:$R$390,0))</f>
        <v>0</v>
      </c>
      <c r="M419" s="743" cm="1">
        <f t="array" ref="M419">INDEX($H419:$K419,0,MATCH(M$397,$H$397:$K$397,0))*INDEX($J$391:$R$394,MATCH(M$397,$I$391:$I$394,0),MATCH(M$396,$J$390:$R$390,0))</f>
        <v>0</v>
      </c>
      <c r="N419" s="743" cm="1">
        <f t="array" ref="N419">INDEX($H419:$K419,0,MATCH(N$397,$H$397:$K$397,0))*INDEX($J$391:$R$394,MATCH(N$397,$I$391:$I$394,0),MATCH(N$396,$J$390:$R$390,0))</f>
        <v>0</v>
      </c>
      <c r="O419" s="743" cm="1">
        <f t="array" ref="O419">INDEX($H419:$K419,0,MATCH(O$397,$H$397:$K$397,0))*INDEX($J$391:$R$394,MATCH(O$397,$I$391:$I$394,0),MATCH(O$396,$J$390:$R$390,0))</f>
        <v>0</v>
      </c>
      <c r="P419" s="743" cm="1">
        <f t="array" ref="P419">INDEX($H419:$K419,0,MATCH(P$397,$H$397:$K$397,0))*INDEX($J$391:$R$394,MATCH(P$397,$I$391:$I$394,0),MATCH(P$396,$J$390:$R$390,0))</f>
        <v>0</v>
      </c>
      <c r="Q419" s="743" cm="1">
        <f t="array" ref="Q419">INDEX($H419:$K419,0,MATCH(Q$397,$H$397:$K$397,0))*INDEX($J$391:$R$394,MATCH(Q$397,$I$391:$I$394,0),MATCH(Q$396,$J$390:$R$390,0))</f>
        <v>0</v>
      </c>
      <c r="R419" s="743" cm="1">
        <f t="array" ref="R419">INDEX($H419:$K419,0,MATCH(R$397,$H$397:$K$397,0))*INDEX($J$391:$R$394,MATCH(R$397,$I$391:$I$394,0),MATCH(R$396,$J$390:$R$390,0))</f>
        <v>0</v>
      </c>
      <c r="S419" s="743" cm="1">
        <f t="array" ref="S419">INDEX($H419:$K419,0,MATCH(S$397,$H$397:$K$397,0))*INDEX($J$391:$R$394,MATCH(S$397,$I$391:$I$394,0),MATCH(S$396,$J$390:$R$390,0))</f>
        <v>0</v>
      </c>
      <c r="T419" s="743" cm="1">
        <f t="array" ref="T419">INDEX($H419:$K419,0,MATCH(T$397,$H$397:$K$397,0))*INDEX($J$391:$R$394,MATCH(T$397,$I$391:$I$394,0),MATCH(T$396,$J$390:$R$390,0))</f>
        <v>0</v>
      </c>
      <c r="U419" s="743" cm="1">
        <f t="array" ref="U419">INDEX($H419:$K419,0,MATCH(U$397,$H$397:$K$397,0))*INDEX($J$391:$R$394,MATCH(U$397,$I$391:$I$394,0),MATCH(U$396,$J$390:$R$390,0))</f>
        <v>0</v>
      </c>
      <c r="V419" s="743" cm="1">
        <f t="array" ref="V419">INDEX($H419:$K419,0,MATCH(V$397,$H$397:$K$397,0))*INDEX($J$391:$R$394,MATCH(V$397,$I$391:$I$394,0),MATCH(V$396,$J$390:$R$390,0))</f>
        <v>0</v>
      </c>
      <c r="W419" s="743" cm="1">
        <f t="array" ref="W419">INDEX($H419:$K419,0,MATCH(W$397,$H$397:$K$397,0))*INDEX($J$391:$R$394,MATCH(W$397,$I$391:$I$394,0),MATCH(W$396,$J$390:$R$390,0))</f>
        <v>0</v>
      </c>
      <c r="X419" s="743" cm="1">
        <f t="array" ref="X419">INDEX($H419:$K419,0,MATCH(X$397,$H$397:$K$397,0))*INDEX($J$391:$R$394,MATCH(X$397,$I$391:$I$394,0),MATCH(X$396,$J$390:$R$390,0))</f>
        <v>0</v>
      </c>
      <c r="Y419" s="743" cm="1">
        <f t="array" ref="Y419">INDEX($H419:$K419,0,MATCH(Y$397,$H$397:$K$397,0))*INDEX($J$391:$R$394,MATCH(Y$397,$I$391:$I$394,0),MATCH(Y$396,$J$390:$R$390,0))</f>
        <v>0</v>
      </c>
      <c r="Z419" s="743" cm="1">
        <f t="array" ref="Z419">INDEX($H419:$K419,0,MATCH(Z$397,$H$397:$K$397,0))*INDEX($J$391:$R$394,MATCH(Z$397,$I$391:$I$394,0),MATCH(Z$396,$J$390:$R$390,0))</f>
        <v>0</v>
      </c>
      <c r="AA419" s="743" cm="1">
        <f t="array" ref="AA419">INDEX($H419:$K419,0,MATCH(AA$397,$H$397:$K$397,0))*INDEX($J$391:$R$394,MATCH(AA$397,$I$391:$I$394,0),MATCH(AA$396,$J$390:$R$390,0))</f>
        <v>0</v>
      </c>
      <c r="AB419" s="743" cm="1">
        <f t="array" ref="AB419">INDEX($H419:$K419,0,MATCH(AB$397,$H$397:$K$397,0))*INDEX($J$391:$R$394,MATCH(AB$397,$I$391:$I$394,0),MATCH(AB$396,$J$390:$R$390,0))</f>
        <v>0</v>
      </c>
      <c r="AC419" s="743" cm="1">
        <f t="array" ref="AC419">INDEX($H419:$K419,0,MATCH(AC$397,$H$397:$K$397,0))*INDEX($J$391:$R$394,MATCH(AC$397,$I$391:$I$394,0),MATCH(AC$396,$J$390:$R$390,0))</f>
        <v>0</v>
      </c>
      <c r="AD419" s="743" cm="1">
        <f t="array" ref="AD419">INDEX($H419:$K419,0,MATCH(AD$397,$H$397:$K$397,0))*INDEX($J$391:$R$394,MATCH(AD$397,$I$391:$I$394,0),MATCH(AD$396,$J$390:$R$390,0))</f>
        <v>0</v>
      </c>
      <c r="AE419" s="743" cm="1">
        <f t="array" ref="AE419">INDEX($H419:$K419,0,MATCH(AE$397,$H$397:$K$397,0))*INDEX($J$391:$R$394,MATCH(AE$397,$I$391:$I$394,0),MATCH(AE$396,$J$390:$R$390,0))</f>
        <v>0</v>
      </c>
      <c r="AF419" s="743" cm="1">
        <f t="array" ref="AF419">INDEX($H419:$K419,0,MATCH(AF$397,$H$397:$K$397,0))*INDEX($J$391:$R$394,MATCH(AF$397,$I$391:$I$394,0),MATCH(AF$396,$J$390:$R$390,0))</f>
        <v>0</v>
      </c>
      <c r="AG419" s="743" cm="1">
        <f t="array" ref="AG419">INDEX($H419:$K419,0,MATCH(AG$397,$H$397:$K$397,0))*INDEX($J$391:$R$394,MATCH(AG$397,$I$391:$I$394,0),MATCH(AG$396,$J$390:$R$390,0))</f>
        <v>0</v>
      </c>
      <c r="AH419" s="743" cm="1">
        <f t="array" ref="AH419">INDEX($H419:$K419,0,MATCH(AH$397,$H$397:$K$397,0))*INDEX($J$391:$R$394,MATCH(AH$397,$I$391:$I$394,0),MATCH(AH$396,$J$390:$R$390,0))</f>
        <v>0</v>
      </c>
      <c r="AI419" s="743" cm="1">
        <f t="array" ref="AI419">INDEX($H419:$K419,0,MATCH(AI$397,$H$397:$K$397,0))*INDEX($J$391:$R$394,MATCH(AI$397,$I$391:$I$394,0),MATCH(AI$396,$J$390:$R$390,0))</f>
        <v>0</v>
      </c>
      <c r="AJ419" s="743" cm="1">
        <f t="array" ref="AJ419">INDEX($H419:$K419,0,MATCH(AJ$397,$H$397:$K$397,0))*INDEX($J$391:$R$394,MATCH(AJ$397,$I$391:$I$394,0),MATCH(AJ$396,$J$390:$R$390,0))</f>
        <v>0</v>
      </c>
      <c r="AK419" s="743" cm="1">
        <f t="array" ref="AK419">INDEX($H419:$K419,0,MATCH(AK$397,$H$397:$K$397,0))*INDEX($J$391:$R$394,MATCH(AK$397,$I$391:$I$394,0),MATCH(AK$396,$J$390:$R$390,0))</f>
        <v>0</v>
      </c>
      <c r="AL419" s="743" cm="1">
        <f t="array" ref="AL419">INDEX($H419:$K419,0,MATCH(AL$397,$H$397:$K$397,0))*INDEX($J$391:$R$394,MATCH(AL$397,$I$391:$I$394,0),MATCH(AL$396,$J$390:$R$390,0))</f>
        <v>0</v>
      </c>
      <c r="AM419" s="743" cm="1">
        <f t="array" ref="AM419">INDEX($H419:$K419,0,MATCH(AM$397,$H$397:$K$397,0))*INDEX($J$391:$R$394,MATCH(AM$397,$I$391:$I$394,0),MATCH(AM$396,$J$390:$R$390,0))</f>
        <v>0</v>
      </c>
      <c r="AN419" s="743" cm="1">
        <f t="array" ref="AN419">INDEX($H419:$K419,0,MATCH(AN$397,$H$397:$K$397,0))*INDEX($J$391:$R$394,MATCH(AN$397,$I$391:$I$394,0),MATCH(AN$396,$J$390:$R$390,0))</f>
        <v>0</v>
      </c>
      <c r="AO419" s="743" cm="1">
        <f t="array" ref="AO419">INDEX($H419:$K419,0,MATCH(AO$397,$H$397:$K$397,0))*INDEX($J$391:$R$394,MATCH(AO$397,$I$391:$I$394,0),MATCH(AO$396,$J$390:$R$390,0))</f>
        <v>0</v>
      </c>
      <c r="AP419" s="743" cm="1">
        <f t="array" ref="AP419">INDEX($H419:$K419,0,MATCH(AP$397,$H$397:$K$397,0))*INDEX($J$391:$R$394,MATCH(AP$397,$I$391:$I$394,0),MATCH(AP$396,$J$390:$R$390,0))</f>
        <v>0</v>
      </c>
      <c r="AQ419" s="743" cm="1">
        <f t="array" ref="AQ419">INDEX($H419:$K419,0,MATCH(AQ$397,$H$397:$K$397,0))*INDEX($J$391:$R$394,MATCH(AQ$397,$I$391:$I$394,0),MATCH(AQ$396,$J$390:$R$390,0))</f>
        <v>0</v>
      </c>
      <c r="AR419" s="743" cm="1">
        <f t="array" ref="AR419">INDEX($H419:$K419,0,MATCH(AR$397,$H$397:$K$397,0))*INDEX($J$391:$R$394,MATCH(AR$397,$I$391:$I$394,0),MATCH(AR$396,$J$390:$R$390,0))</f>
        <v>0</v>
      </c>
      <c r="AS419" s="743" cm="1">
        <f t="array" ref="AS419">INDEX($H419:$K419,0,MATCH(AS$397,$H$397:$K$397,0))*INDEX($J$391:$R$394,MATCH(AS$397,$I$391:$I$394,0),MATCH(AS$396,$J$390:$R$390,0))</f>
        <v>0</v>
      </c>
      <c r="AT419" s="743" cm="1">
        <f t="array" ref="AT419">INDEX($H419:$K419,0,MATCH(AT$397,$H$397:$K$397,0))*INDEX($J$391:$R$394,MATCH(AT$397,$I$391:$I$394,0),MATCH(AT$396,$J$390:$R$390,0))</f>
        <v>0</v>
      </c>
      <c r="AU419" s="743" cm="1">
        <f t="array" ref="AU419">INDEX($H419:$K419,0,MATCH(AU$397,$H$397:$K$397,0))*INDEX($J$391:$R$394,MATCH(AU$397,$I$391:$I$394,0),MATCH(AU$396,$J$390:$R$390,0))</f>
        <v>0</v>
      </c>
      <c r="AV419" s="196"/>
      <c r="AW419" s="196"/>
      <c r="AX419" s="17"/>
      <c r="AY419" s="9"/>
      <c r="AZ419" s="9"/>
      <c r="BA419" s="9"/>
    </row>
    <row r="420" spans="1:53" ht="15" outlineLevel="1" x14ac:dyDescent="0.25">
      <c r="A420" s="7"/>
      <c r="B420" s="8"/>
      <c r="C420" s="18"/>
      <c r="D420" s="18"/>
      <c r="E420" s="18"/>
      <c r="F420" s="27"/>
      <c r="G420" s="27" t="str">
        <f t="shared" si="116"/>
        <v>AAANBo</v>
      </c>
      <c r="H420" s="232">
        <v>1</v>
      </c>
      <c r="I420" s="232">
        <v>1</v>
      </c>
      <c r="J420" s="232">
        <v>1</v>
      </c>
      <c r="K420" s="232">
        <v>1</v>
      </c>
      <c r="L420" s="743" cm="1">
        <f t="array" ref="L420">INDEX($H420:$K420,0,MATCH(L$397,$H$397:$K$397,0))*INDEX($J$391:$R$394,MATCH(L$397,$I$391:$I$394,0),MATCH(L$396,$J$390:$R$390,0))</f>
        <v>2</v>
      </c>
      <c r="M420" s="743" cm="1">
        <f t="array" ref="M420">INDEX($H420:$K420,0,MATCH(M$397,$H$397:$K$397,0))*INDEX($J$391:$R$394,MATCH(M$397,$I$391:$I$394,0),MATCH(M$396,$J$390:$R$390,0))</f>
        <v>1</v>
      </c>
      <c r="N420" s="743" cm="1">
        <f t="array" ref="N420">INDEX($H420:$K420,0,MATCH(N$397,$H$397:$K$397,0))*INDEX($J$391:$R$394,MATCH(N$397,$I$391:$I$394,0),MATCH(N$396,$J$390:$R$390,0))</f>
        <v>1</v>
      </c>
      <c r="O420" s="743" cm="1">
        <f t="array" ref="O420">INDEX($H420:$K420,0,MATCH(O$397,$H$397:$K$397,0))*INDEX($J$391:$R$394,MATCH(O$397,$I$391:$I$394,0),MATCH(O$396,$J$390:$R$390,0))</f>
        <v>1</v>
      </c>
      <c r="P420" s="743" cm="1">
        <f t="array" ref="P420">INDEX($H420:$K420,0,MATCH(P$397,$H$397:$K$397,0))*INDEX($J$391:$R$394,MATCH(P$397,$I$391:$I$394,0),MATCH(P$396,$J$390:$R$390,0))</f>
        <v>2</v>
      </c>
      <c r="Q420" s="743" cm="1">
        <f t="array" ref="Q420">INDEX($H420:$K420,0,MATCH(Q$397,$H$397:$K$397,0))*INDEX($J$391:$R$394,MATCH(Q$397,$I$391:$I$394,0),MATCH(Q$396,$J$390:$R$390,0))</f>
        <v>1</v>
      </c>
      <c r="R420" s="743" cm="1">
        <f t="array" ref="R420">INDEX($H420:$K420,0,MATCH(R$397,$H$397:$K$397,0))*INDEX($J$391:$R$394,MATCH(R$397,$I$391:$I$394,0),MATCH(R$396,$J$390:$R$390,0))</f>
        <v>1</v>
      </c>
      <c r="S420" s="743" cm="1">
        <f t="array" ref="S420">INDEX($H420:$K420,0,MATCH(S$397,$H$397:$K$397,0))*INDEX($J$391:$R$394,MATCH(S$397,$I$391:$I$394,0),MATCH(S$396,$J$390:$R$390,0))</f>
        <v>1</v>
      </c>
      <c r="T420" s="743" cm="1">
        <f t="array" ref="T420">INDEX($H420:$K420,0,MATCH(T$397,$H$397:$K$397,0))*INDEX($J$391:$R$394,MATCH(T$397,$I$391:$I$394,0),MATCH(T$396,$J$390:$R$390,0))</f>
        <v>2</v>
      </c>
      <c r="U420" s="743" cm="1">
        <f t="array" ref="U420">INDEX($H420:$K420,0,MATCH(U$397,$H$397:$K$397,0))*INDEX($J$391:$R$394,MATCH(U$397,$I$391:$I$394,0),MATCH(U$396,$J$390:$R$390,0))</f>
        <v>1</v>
      </c>
      <c r="V420" s="743" cm="1">
        <f t="array" ref="V420">INDEX($H420:$K420,0,MATCH(V$397,$H$397:$K$397,0))*INDEX($J$391:$R$394,MATCH(V$397,$I$391:$I$394,0),MATCH(V$396,$J$390:$R$390,0))</f>
        <v>1</v>
      </c>
      <c r="W420" s="743" cm="1">
        <f t="array" ref="W420">INDEX($H420:$K420,0,MATCH(W$397,$H$397:$K$397,0))*INDEX($J$391:$R$394,MATCH(W$397,$I$391:$I$394,0),MATCH(W$396,$J$390:$R$390,0))</f>
        <v>1</v>
      </c>
      <c r="X420" s="743" cm="1">
        <f t="array" ref="X420">INDEX($H420:$K420,0,MATCH(X$397,$H$397:$K$397,0))*INDEX($J$391:$R$394,MATCH(X$397,$I$391:$I$394,0),MATCH(X$396,$J$390:$R$390,0))</f>
        <v>2</v>
      </c>
      <c r="Y420" s="743" cm="1">
        <f t="array" ref="Y420">INDEX($H420:$K420,0,MATCH(Y$397,$H$397:$K$397,0))*INDEX($J$391:$R$394,MATCH(Y$397,$I$391:$I$394,0),MATCH(Y$396,$J$390:$R$390,0))</f>
        <v>1</v>
      </c>
      <c r="Z420" s="743" cm="1">
        <f t="array" ref="Z420">INDEX($H420:$K420,0,MATCH(Z$397,$H$397:$K$397,0))*INDEX($J$391:$R$394,MATCH(Z$397,$I$391:$I$394,0),MATCH(Z$396,$J$390:$R$390,0))</f>
        <v>1</v>
      </c>
      <c r="AA420" s="743" cm="1">
        <f t="array" ref="AA420">INDEX($H420:$K420,0,MATCH(AA$397,$H$397:$K$397,0))*INDEX($J$391:$R$394,MATCH(AA$397,$I$391:$I$394,0),MATCH(AA$396,$J$390:$R$390,0))</f>
        <v>1</v>
      </c>
      <c r="AB420" s="743" cm="1">
        <f t="array" ref="AB420">INDEX($H420:$K420,0,MATCH(AB$397,$H$397:$K$397,0))*INDEX($J$391:$R$394,MATCH(AB$397,$I$391:$I$394,0),MATCH(AB$396,$J$390:$R$390,0))</f>
        <v>1</v>
      </c>
      <c r="AC420" s="743" cm="1">
        <f t="array" ref="AC420">INDEX($H420:$K420,0,MATCH(AC$397,$H$397:$K$397,0))*INDEX($J$391:$R$394,MATCH(AC$397,$I$391:$I$394,0),MATCH(AC$396,$J$390:$R$390,0))</f>
        <v>1</v>
      </c>
      <c r="AD420" s="743" cm="1">
        <f t="array" ref="AD420">INDEX($H420:$K420,0,MATCH(AD$397,$H$397:$K$397,0))*INDEX($J$391:$R$394,MATCH(AD$397,$I$391:$I$394,0),MATCH(AD$396,$J$390:$R$390,0))</f>
        <v>1</v>
      </c>
      <c r="AE420" s="743" cm="1">
        <f t="array" ref="AE420">INDEX($H420:$K420,0,MATCH(AE$397,$H$397:$K$397,0))*INDEX($J$391:$R$394,MATCH(AE$397,$I$391:$I$394,0),MATCH(AE$396,$J$390:$R$390,0))</f>
        <v>1</v>
      </c>
      <c r="AF420" s="743" cm="1">
        <f t="array" ref="AF420">INDEX($H420:$K420,0,MATCH(AF$397,$H$397:$K$397,0))*INDEX($J$391:$R$394,MATCH(AF$397,$I$391:$I$394,0),MATCH(AF$396,$J$390:$R$390,0))</f>
        <v>1</v>
      </c>
      <c r="AG420" s="743" cm="1">
        <f t="array" ref="AG420">INDEX($H420:$K420,0,MATCH(AG$397,$H$397:$K$397,0))*INDEX($J$391:$R$394,MATCH(AG$397,$I$391:$I$394,0),MATCH(AG$396,$J$390:$R$390,0))</f>
        <v>1</v>
      </c>
      <c r="AH420" s="743" cm="1">
        <f t="array" ref="AH420">INDEX($H420:$K420,0,MATCH(AH$397,$H$397:$K$397,0))*INDEX($J$391:$R$394,MATCH(AH$397,$I$391:$I$394,0),MATCH(AH$396,$J$390:$R$390,0))</f>
        <v>1</v>
      </c>
      <c r="AI420" s="743" cm="1">
        <f t="array" ref="AI420">INDEX($H420:$K420,0,MATCH(AI$397,$H$397:$K$397,0))*INDEX($J$391:$R$394,MATCH(AI$397,$I$391:$I$394,0),MATCH(AI$396,$J$390:$R$390,0))</f>
        <v>1</v>
      </c>
      <c r="AJ420" s="743" cm="1">
        <f t="array" ref="AJ420">INDEX($H420:$K420,0,MATCH(AJ$397,$H$397:$K$397,0))*INDEX($J$391:$R$394,MATCH(AJ$397,$I$391:$I$394,0),MATCH(AJ$396,$J$390:$R$390,0))</f>
        <v>1</v>
      </c>
      <c r="AK420" s="743" cm="1">
        <f t="array" ref="AK420">INDEX($H420:$K420,0,MATCH(AK$397,$H$397:$K$397,0))*INDEX($J$391:$R$394,MATCH(AK$397,$I$391:$I$394,0),MATCH(AK$396,$J$390:$R$390,0))</f>
        <v>1</v>
      </c>
      <c r="AL420" s="743" cm="1">
        <f t="array" ref="AL420">INDEX($H420:$K420,0,MATCH(AL$397,$H$397:$K$397,0))*INDEX($J$391:$R$394,MATCH(AL$397,$I$391:$I$394,0),MATCH(AL$396,$J$390:$R$390,0))</f>
        <v>1</v>
      </c>
      <c r="AM420" s="743" cm="1">
        <f t="array" ref="AM420">INDEX($H420:$K420,0,MATCH(AM$397,$H$397:$K$397,0))*INDEX($J$391:$R$394,MATCH(AM$397,$I$391:$I$394,0),MATCH(AM$396,$J$390:$R$390,0))</f>
        <v>1</v>
      </c>
      <c r="AN420" s="743" cm="1">
        <f t="array" ref="AN420">INDEX($H420:$K420,0,MATCH(AN$397,$H$397:$K$397,0))*INDEX($J$391:$R$394,MATCH(AN$397,$I$391:$I$394,0),MATCH(AN$396,$J$390:$R$390,0))</f>
        <v>1</v>
      </c>
      <c r="AO420" s="743" cm="1">
        <f t="array" ref="AO420">INDEX($H420:$K420,0,MATCH(AO$397,$H$397:$K$397,0))*INDEX($J$391:$R$394,MATCH(AO$397,$I$391:$I$394,0),MATCH(AO$396,$J$390:$R$390,0))</f>
        <v>1</v>
      </c>
      <c r="AP420" s="743" cm="1">
        <f t="array" ref="AP420">INDEX($H420:$K420,0,MATCH(AP$397,$H$397:$K$397,0))*INDEX($J$391:$R$394,MATCH(AP$397,$I$391:$I$394,0),MATCH(AP$396,$J$390:$R$390,0))</f>
        <v>1</v>
      </c>
      <c r="AQ420" s="743" cm="1">
        <f t="array" ref="AQ420">INDEX($H420:$K420,0,MATCH(AQ$397,$H$397:$K$397,0))*INDEX($J$391:$R$394,MATCH(AQ$397,$I$391:$I$394,0),MATCH(AQ$396,$J$390:$R$390,0))</f>
        <v>1</v>
      </c>
      <c r="AR420" s="743" cm="1">
        <f t="array" ref="AR420">INDEX($H420:$K420,0,MATCH(AR$397,$H$397:$K$397,0))*INDEX($J$391:$R$394,MATCH(AR$397,$I$391:$I$394,0),MATCH(AR$396,$J$390:$R$390,0))</f>
        <v>1</v>
      </c>
      <c r="AS420" s="743" cm="1">
        <f t="array" ref="AS420">INDEX($H420:$K420,0,MATCH(AS$397,$H$397:$K$397,0))*INDEX($J$391:$R$394,MATCH(AS$397,$I$391:$I$394,0),MATCH(AS$396,$J$390:$R$390,0))</f>
        <v>1</v>
      </c>
      <c r="AT420" s="743" cm="1">
        <f t="array" ref="AT420">INDEX($H420:$K420,0,MATCH(AT$397,$H$397:$K$397,0))*INDEX($J$391:$R$394,MATCH(AT$397,$I$391:$I$394,0),MATCH(AT$396,$J$390:$R$390,0))</f>
        <v>1</v>
      </c>
      <c r="AU420" s="743" cm="1">
        <f t="array" ref="AU420">INDEX($H420:$K420,0,MATCH(AU$397,$H$397:$K$397,0))*INDEX($J$391:$R$394,MATCH(AU$397,$I$391:$I$394,0),MATCH(AU$396,$J$390:$R$390,0))</f>
        <v>1</v>
      </c>
      <c r="AV420" s="196"/>
      <c r="AW420" s="196"/>
      <c r="AX420" s="17"/>
      <c r="AY420" s="9"/>
      <c r="AZ420" s="9"/>
      <c r="BA420" s="9"/>
    </row>
    <row r="421" spans="1:53" ht="15" outlineLevel="1" x14ac:dyDescent="0.25">
      <c r="A421" s="7"/>
      <c r="B421" s="8"/>
      <c r="C421" s="18"/>
      <c r="D421" s="18"/>
      <c r="E421" s="18"/>
      <c r="F421" s="27"/>
      <c r="G421" s="27" t="str">
        <f t="shared" si="116"/>
        <v>AAANBod</v>
      </c>
      <c r="H421" s="881">
        <v>0</v>
      </c>
      <c r="I421" s="881">
        <f>I420</f>
        <v>1</v>
      </c>
      <c r="J421" s="881">
        <f>J420+1</f>
        <v>2</v>
      </c>
      <c r="K421" s="881">
        <f>K420</f>
        <v>1</v>
      </c>
      <c r="L421" s="743" cm="1">
        <f t="array" ref="L421">INDEX($H421:$K421,0,MATCH(L$397,$H$397:$K$397,0))*INDEX($J$391:$R$394,MATCH(L$397,$I$391:$I$394,0),MATCH(L$396,$J$390:$R$390,0))</f>
        <v>0</v>
      </c>
      <c r="M421" s="743" cm="1">
        <f t="array" ref="M421">INDEX($H421:$K421,0,MATCH(M$397,$H$397:$K$397,0))*INDEX($J$391:$R$394,MATCH(M$397,$I$391:$I$394,0),MATCH(M$396,$J$390:$R$390,0))</f>
        <v>1</v>
      </c>
      <c r="N421" s="743" cm="1">
        <f t="array" ref="N421">INDEX($H421:$K421,0,MATCH(N$397,$H$397:$K$397,0))*INDEX($J$391:$R$394,MATCH(N$397,$I$391:$I$394,0),MATCH(N$396,$J$390:$R$390,0))</f>
        <v>2</v>
      </c>
      <c r="O421" s="743" cm="1">
        <f t="array" ref="O421">INDEX($H421:$K421,0,MATCH(O$397,$H$397:$K$397,0))*INDEX($J$391:$R$394,MATCH(O$397,$I$391:$I$394,0),MATCH(O$396,$J$390:$R$390,0))</f>
        <v>1</v>
      </c>
      <c r="P421" s="743" cm="1">
        <f t="array" ref="P421">INDEX($H421:$K421,0,MATCH(P$397,$H$397:$K$397,0))*INDEX($J$391:$R$394,MATCH(P$397,$I$391:$I$394,0),MATCH(P$396,$J$390:$R$390,0))</f>
        <v>0</v>
      </c>
      <c r="Q421" s="743" cm="1">
        <f t="array" ref="Q421">INDEX($H421:$K421,0,MATCH(Q$397,$H$397:$K$397,0))*INDEX($J$391:$R$394,MATCH(Q$397,$I$391:$I$394,0),MATCH(Q$396,$J$390:$R$390,0))</f>
        <v>1</v>
      </c>
      <c r="R421" s="743" cm="1">
        <f t="array" ref="R421">INDEX($H421:$K421,0,MATCH(R$397,$H$397:$K$397,0))*INDEX($J$391:$R$394,MATCH(R$397,$I$391:$I$394,0),MATCH(R$396,$J$390:$R$390,0))</f>
        <v>2</v>
      </c>
      <c r="S421" s="743" cm="1">
        <f t="array" ref="S421">INDEX($H421:$K421,0,MATCH(S$397,$H$397:$K$397,0))*INDEX($J$391:$R$394,MATCH(S$397,$I$391:$I$394,0),MATCH(S$396,$J$390:$R$390,0))</f>
        <v>1</v>
      </c>
      <c r="T421" s="743" cm="1">
        <f t="array" ref="T421">INDEX($H421:$K421,0,MATCH(T$397,$H$397:$K$397,0))*INDEX($J$391:$R$394,MATCH(T$397,$I$391:$I$394,0),MATCH(T$396,$J$390:$R$390,0))</f>
        <v>0</v>
      </c>
      <c r="U421" s="743" cm="1">
        <f t="array" ref="U421">INDEX($H421:$K421,0,MATCH(U$397,$H$397:$K$397,0))*INDEX($J$391:$R$394,MATCH(U$397,$I$391:$I$394,0),MATCH(U$396,$J$390:$R$390,0))</f>
        <v>1</v>
      </c>
      <c r="V421" s="743" cm="1">
        <f t="array" ref="V421">INDEX($H421:$K421,0,MATCH(V$397,$H$397:$K$397,0))*INDEX($J$391:$R$394,MATCH(V$397,$I$391:$I$394,0),MATCH(V$396,$J$390:$R$390,0))</f>
        <v>2</v>
      </c>
      <c r="W421" s="743" cm="1">
        <f t="array" ref="W421">INDEX($H421:$K421,0,MATCH(W$397,$H$397:$K$397,0))*INDEX($J$391:$R$394,MATCH(W$397,$I$391:$I$394,0),MATCH(W$396,$J$390:$R$390,0))</f>
        <v>1</v>
      </c>
      <c r="X421" s="743" cm="1">
        <f t="array" ref="X421">INDEX($H421:$K421,0,MATCH(X$397,$H$397:$K$397,0))*INDEX($J$391:$R$394,MATCH(X$397,$I$391:$I$394,0),MATCH(X$396,$J$390:$R$390,0))</f>
        <v>0</v>
      </c>
      <c r="Y421" s="743" cm="1">
        <f t="array" ref="Y421">INDEX($H421:$K421,0,MATCH(Y$397,$H$397:$K$397,0))*INDEX($J$391:$R$394,MATCH(Y$397,$I$391:$I$394,0),MATCH(Y$396,$J$390:$R$390,0))</f>
        <v>1</v>
      </c>
      <c r="Z421" s="743" cm="1">
        <f t="array" ref="Z421">INDEX($H421:$K421,0,MATCH(Z$397,$H$397:$K$397,0))*INDEX($J$391:$R$394,MATCH(Z$397,$I$391:$I$394,0),MATCH(Z$396,$J$390:$R$390,0))</f>
        <v>2</v>
      </c>
      <c r="AA421" s="743" cm="1">
        <f t="array" ref="AA421">INDEX($H421:$K421,0,MATCH(AA$397,$H$397:$K$397,0))*INDEX($J$391:$R$394,MATCH(AA$397,$I$391:$I$394,0),MATCH(AA$396,$J$390:$R$390,0))</f>
        <v>1</v>
      </c>
      <c r="AB421" s="743" cm="1">
        <f t="array" ref="AB421">INDEX($H421:$K421,0,MATCH(AB$397,$H$397:$K$397,0))*INDEX($J$391:$R$394,MATCH(AB$397,$I$391:$I$394,0),MATCH(AB$396,$J$390:$R$390,0))</f>
        <v>0</v>
      </c>
      <c r="AC421" s="743" cm="1">
        <f t="array" ref="AC421">INDEX($H421:$K421,0,MATCH(AC$397,$H$397:$K$397,0))*INDEX($J$391:$R$394,MATCH(AC$397,$I$391:$I$394,0),MATCH(AC$396,$J$390:$R$390,0))</f>
        <v>1</v>
      </c>
      <c r="AD421" s="743" cm="1">
        <f t="array" ref="AD421">INDEX($H421:$K421,0,MATCH(AD$397,$H$397:$K$397,0))*INDEX($J$391:$R$394,MATCH(AD$397,$I$391:$I$394,0),MATCH(AD$396,$J$390:$R$390,0))</f>
        <v>2</v>
      </c>
      <c r="AE421" s="743" cm="1">
        <f t="array" ref="AE421">INDEX($H421:$K421,0,MATCH(AE$397,$H$397:$K$397,0))*INDEX($J$391:$R$394,MATCH(AE$397,$I$391:$I$394,0),MATCH(AE$396,$J$390:$R$390,0))</f>
        <v>1</v>
      </c>
      <c r="AF421" s="743" cm="1">
        <f t="array" ref="AF421">INDEX($H421:$K421,0,MATCH(AF$397,$H$397:$K$397,0))*INDEX($J$391:$R$394,MATCH(AF$397,$I$391:$I$394,0),MATCH(AF$396,$J$390:$R$390,0))</f>
        <v>0</v>
      </c>
      <c r="AG421" s="743" cm="1">
        <f t="array" ref="AG421">INDEX($H421:$K421,0,MATCH(AG$397,$H$397:$K$397,0))*INDEX($J$391:$R$394,MATCH(AG$397,$I$391:$I$394,0),MATCH(AG$396,$J$390:$R$390,0))</f>
        <v>1</v>
      </c>
      <c r="AH421" s="743" cm="1">
        <f t="array" ref="AH421">INDEX($H421:$K421,0,MATCH(AH$397,$H$397:$K$397,0))*INDEX($J$391:$R$394,MATCH(AH$397,$I$391:$I$394,0),MATCH(AH$396,$J$390:$R$390,0))</f>
        <v>2</v>
      </c>
      <c r="AI421" s="743" cm="1">
        <f t="array" ref="AI421">INDEX($H421:$K421,0,MATCH(AI$397,$H$397:$K$397,0))*INDEX($J$391:$R$394,MATCH(AI$397,$I$391:$I$394,0),MATCH(AI$396,$J$390:$R$390,0))</f>
        <v>1</v>
      </c>
      <c r="AJ421" s="743" cm="1">
        <f t="array" ref="AJ421">INDEX($H421:$K421,0,MATCH(AJ$397,$H$397:$K$397,0))*INDEX($J$391:$R$394,MATCH(AJ$397,$I$391:$I$394,0),MATCH(AJ$396,$J$390:$R$390,0))</f>
        <v>0</v>
      </c>
      <c r="AK421" s="743" cm="1">
        <f t="array" ref="AK421">INDEX($H421:$K421,0,MATCH(AK$397,$H$397:$K$397,0))*INDEX($J$391:$R$394,MATCH(AK$397,$I$391:$I$394,0),MATCH(AK$396,$J$390:$R$390,0))</f>
        <v>1</v>
      </c>
      <c r="AL421" s="743" cm="1">
        <f t="array" ref="AL421">INDEX($H421:$K421,0,MATCH(AL$397,$H$397:$K$397,0))*INDEX($J$391:$R$394,MATCH(AL$397,$I$391:$I$394,0),MATCH(AL$396,$J$390:$R$390,0))</f>
        <v>2</v>
      </c>
      <c r="AM421" s="743" cm="1">
        <f t="array" ref="AM421">INDEX($H421:$K421,0,MATCH(AM$397,$H$397:$K$397,0))*INDEX($J$391:$R$394,MATCH(AM$397,$I$391:$I$394,0),MATCH(AM$396,$J$390:$R$390,0))</f>
        <v>1</v>
      </c>
      <c r="AN421" s="743" cm="1">
        <f t="array" ref="AN421">INDEX($H421:$K421,0,MATCH(AN$397,$H$397:$K$397,0))*INDEX($J$391:$R$394,MATCH(AN$397,$I$391:$I$394,0),MATCH(AN$396,$J$390:$R$390,0))</f>
        <v>0</v>
      </c>
      <c r="AO421" s="743" cm="1">
        <f t="array" ref="AO421">INDEX($H421:$K421,0,MATCH(AO$397,$H$397:$K$397,0))*INDEX($J$391:$R$394,MATCH(AO$397,$I$391:$I$394,0),MATCH(AO$396,$J$390:$R$390,0))</f>
        <v>1</v>
      </c>
      <c r="AP421" s="743" cm="1">
        <f t="array" ref="AP421">INDEX($H421:$K421,0,MATCH(AP$397,$H$397:$K$397,0))*INDEX($J$391:$R$394,MATCH(AP$397,$I$391:$I$394,0),MATCH(AP$396,$J$390:$R$390,0))</f>
        <v>2</v>
      </c>
      <c r="AQ421" s="743" cm="1">
        <f t="array" ref="AQ421">INDEX($H421:$K421,0,MATCH(AQ$397,$H$397:$K$397,0))*INDEX($J$391:$R$394,MATCH(AQ$397,$I$391:$I$394,0),MATCH(AQ$396,$J$390:$R$390,0))</f>
        <v>1</v>
      </c>
      <c r="AR421" s="743" cm="1">
        <f t="array" ref="AR421">INDEX($H421:$K421,0,MATCH(AR$397,$H$397:$K$397,0))*INDEX($J$391:$R$394,MATCH(AR$397,$I$391:$I$394,0),MATCH(AR$396,$J$390:$R$390,0))</f>
        <v>0</v>
      </c>
      <c r="AS421" s="743" cm="1">
        <f t="array" ref="AS421">INDEX($H421:$K421,0,MATCH(AS$397,$H$397:$K$397,0))*INDEX($J$391:$R$394,MATCH(AS$397,$I$391:$I$394,0),MATCH(AS$396,$J$390:$R$390,0))</f>
        <v>1</v>
      </c>
      <c r="AT421" s="743" cm="1">
        <f t="array" ref="AT421">INDEX($H421:$K421,0,MATCH(AT$397,$H$397:$K$397,0))*INDEX($J$391:$R$394,MATCH(AT$397,$I$391:$I$394,0),MATCH(AT$396,$J$390:$R$390,0))</f>
        <v>2</v>
      </c>
      <c r="AU421" s="743" cm="1">
        <f t="array" ref="AU421">INDEX($H421:$K421,0,MATCH(AU$397,$H$397:$K$397,0))*INDEX($J$391:$R$394,MATCH(AU$397,$I$391:$I$394,0),MATCH(AU$396,$J$390:$R$390,0))</f>
        <v>1</v>
      </c>
      <c r="AV421" s="196"/>
      <c r="AW421" s="196"/>
      <c r="AX421" s="17"/>
      <c r="AY421" s="9"/>
      <c r="AZ421" s="9"/>
      <c r="BA421" s="9"/>
    </row>
    <row r="422" spans="1:53" ht="15" outlineLevel="1" x14ac:dyDescent="0.25">
      <c r="A422" s="7"/>
      <c r="B422" s="8"/>
      <c r="C422" s="18"/>
      <c r="D422" s="18"/>
      <c r="E422" s="18"/>
      <c r="F422" s="27"/>
      <c r="G422" s="27" t="str">
        <f t="shared" si="116"/>
        <v>AAAA2Nb</v>
      </c>
      <c r="H422" s="232">
        <v>1</v>
      </c>
      <c r="I422" s="232">
        <v>1</v>
      </c>
      <c r="J422" s="232">
        <v>1</v>
      </c>
      <c r="K422" s="232">
        <v>1</v>
      </c>
      <c r="L422" s="743" cm="1">
        <f t="array" ref="L422">INDEX($H422:$K422,0,MATCH(L$397,$H$397:$K$397,0))*INDEX($J$391:$R$394,MATCH(L$397,$I$391:$I$394,0),MATCH(L$396,$J$390:$R$390,0))</f>
        <v>2</v>
      </c>
      <c r="M422" s="743" cm="1">
        <f t="array" ref="M422">INDEX($H422:$K422,0,MATCH(M$397,$H$397:$K$397,0))*INDEX($J$391:$R$394,MATCH(M$397,$I$391:$I$394,0),MATCH(M$396,$J$390:$R$390,0))</f>
        <v>1</v>
      </c>
      <c r="N422" s="743" cm="1">
        <f t="array" ref="N422">INDEX($H422:$K422,0,MATCH(N$397,$H$397:$K$397,0))*INDEX($J$391:$R$394,MATCH(N$397,$I$391:$I$394,0),MATCH(N$396,$J$390:$R$390,0))</f>
        <v>1</v>
      </c>
      <c r="O422" s="743" cm="1">
        <f t="array" ref="O422">INDEX($H422:$K422,0,MATCH(O$397,$H$397:$K$397,0))*INDEX($J$391:$R$394,MATCH(O$397,$I$391:$I$394,0),MATCH(O$396,$J$390:$R$390,0))</f>
        <v>1</v>
      </c>
      <c r="P422" s="743" cm="1">
        <f t="array" ref="P422">INDEX($H422:$K422,0,MATCH(P$397,$H$397:$K$397,0))*INDEX($J$391:$R$394,MATCH(P$397,$I$391:$I$394,0),MATCH(P$396,$J$390:$R$390,0))</f>
        <v>2</v>
      </c>
      <c r="Q422" s="743" cm="1">
        <f t="array" ref="Q422">INDEX($H422:$K422,0,MATCH(Q$397,$H$397:$K$397,0))*INDEX($J$391:$R$394,MATCH(Q$397,$I$391:$I$394,0),MATCH(Q$396,$J$390:$R$390,0))</f>
        <v>1</v>
      </c>
      <c r="R422" s="743" cm="1">
        <f t="array" ref="R422">INDEX($H422:$K422,0,MATCH(R$397,$H$397:$K$397,0))*INDEX($J$391:$R$394,MATCH(R$397,$I$391:$I$394,0),MATCH(R$396,$J$390:$R$390,0))</f>
        <v>1</v>
      </c>
      <c r="S422" s="743" cm="1">
        <f t="array" ref="S422">INDEX($H422:$K422,0,MATCH(S$397,$H$397:$K$397,0))*INDEX($J$391:$R$394,MATCH(S$397,$I$391:$I$394,0),MATCH(S$396,$J$390:$R$390,0))</f>
        <v>1</v>
      </c>
      <c r="T422" s="743" cm="1">
        <f t="array" ref="T422">INDEX($H422:$K422,0,MATCH(T$397,$H$397:$K$397,0))*INDEX($J$391:$R$394,MATCH(T$397,$I$391:$I$394,0),MATCH(T$396,$J$390:$R$390,0))</f>
        <v>2</v>
      </c>
      <c r="U422" s="743" cm="1">
        <f t="array" ref="U422">INDEX($H422:$K422,0,MATCH(U$397,$H$397:$K$397,0))*INDEX($J$391:$R$394,MATCH(U$397,$I$391:$I$394,0),MATCH(U$396,$J$390:$R$390,0))</f>
        <v>1</v>
      </c>
      <c r="V422" s="743" cm="1">
        <f t="array" ref="V422">INDEX($H422:$K422,0,MATCH(V$397,$H$397:$K$397,0))*INDEX($J$391:$R$394,MATCH(V$397,$I$391:$I$394,0),MATCH(V$396,$J$390:$R$390,0))</f>
        <v>1</v>
      </c>
      <c r="W422" s="743" cm="1">
        <f t="array" ref="W422">INDEX($H422:$K422,0,MATCH(W$397,$H$397:$K$397,0))*INDEX($J$391:$R$394,MATCH(W$397,$I$391:$I$394,0),MATCH(W$396,$J$390:$R$390,0))</f>
        <v>1</v>
      </c>
      <c r="X422" s="743" cm="1">
        <f t="array" ref="X422">INDEX($H422:$K422,0,MATCH(X$397,$H$397:$K$397,0))*INDEX($J$391:$R$394,MATCH(X$397,$I$391:$I$394,0),MATCH(X$396,$J$390:$R$390,0))</f>
        <v>2</v>
      </c>
      <c r="Y422" s="743" cm="1">
        <f t="array" ref="Y422">INDEX($H422:$K422,0,MATCH(Y$397,$H$397:$K$397,0))*INDEX($J$391:$R$394,MATCH(Y$397,$I$391:$I$394,0),MATCH(Y$396,$J$390:$R$390,0))</f>
        <v>1</v>
      </c>
      <c r="Z422" s="743" cm="1">
        <f t="array" ref="Z422">INDEX($H422:$K422,0,MATCH(Z$397,$H$397:$K$397,0))*INDEX($J$391:$R$394,MATCH(Z$397,$I$391:$I$394,0),MATCH(Z$396,$J$390:$R$390,0))</f>
        <v>1</v>
      </c>
      <c r="AA422" s="743" cm="1">
        <f t="array" ref="AA422">INDEX($H422:$K422,0,MATCH(AA$397,$H$397:$K$397,0))*INDEX($J$391:$R$394,MATCH(AA$397,$I$391:$I$394,0),MATCH(AA$396,$J$390:$R$390,0))</f>
        <v>1</v>
      </c>
      <c r="AB422" s="743" cm="1">
        <f t="array" ref="AB422">INDEX($H422:$K422,0,MATCH(AB$397,$H$397:$K$397,0))*INDEX($J$391:$R$394,MATCH(AB$397,$I$391:$I$394,0),MATCH(AB$396,$J$390:$R$390,0))</f>
        <v>1</v>
      </c>
      <c r="AC422" s="743" cm="1">
        <f t="array" ref="AC422">INDEX($H422:$K422,0,MATCH(AC$397,$H$397:$K$397,0))*INDEX($J$391:$R$394,MATCH(AC$397,$I$391:$I$394,0),MATCH(AC$396,$J$390:$R$390,0))</f>
        <v>1</v>
      </c>
      <c r="AD422" s="743" cm="1">
        <f t="array" ref="AD422">INDEX($H422:$K422,0,MATCH(AD$397,$H$397:$K$397,0))*INDEX($J$391:$R$394,MATCH(AD$397,$I$391:$I$394,0),MATCH(AD$396,$J$390:$R$390,0))</f>
        <v>1</v>
      </c>
      <c r="AE422" s="743" cm="1">
        <f t="array" ref="AE422">INDEX($H422:$K422,0,MATCH(AE$397,$H$397:$K$397,0))*INDEX($J$391:$R$394,MATCH(AE$397,$I$391:$I$394,0),MATCH(AE$396,$J$390:$R$390,0))</f>
        <v>1</v>
      </c>
      <c r="AF422" s="743" cm="1">
        <f t="array" ref="AF422">INDEX($H422:$K422,0,MATCH(AF$397,$H$397:$K$397,0))*INDEX($J$391:$R$394,MATCH(AF$397,$I$391:$I$394,0),MATCH(AF$396,$J$390:$R$390,0))</f>
        <v>1</v>
      </c>
      <c r="AG422" s="743" cm="1">
        <f t="array" ref="AG422">INDEX($H422:$K422,0,MATCH(AG$397,$H$397:$K$397,0))*INDEX($J$391:$R$394,MATCH(AG$397,$I$391:$I$394,0),MATCH(AG$396,$J$390:$R$390,0))</f>
        <v>1</v>
      </c>
      <c r="AH422" s="743" cm="1">
        <f t="array" ref="AH422">INDEX($H422:$K422,0,MATCH(AH$397,$H$397:$K$397,0))*INDEX($J$391:$R$394,MATCH(AH$397,$I$391:$I$394,0),MATCH(AH$396,$J$390:$R$390,0))</f>
        <v>1</v>
      </c>
      <c r="AI422" s="743" cm="1">
        <f t="array" ref="AI422">INDEX($H422:$K422,0,MATCH(AI$397,$H$397:$K$397,0))*INDEX($J$391:$R$394,MATCH(AI$397,$I$391:$I$394,0),MATCH(AI$396,$J$390:$R$390,0))</f>
        <v>1</v>
      </c>
      <c r="AJ422" s="743" cm="1">
        <f t="array" ref="AJ422">INDEX($H422:$K422,0,MATCH(AJ$397,$H$397:$K$397,0))*INDEX($J$391:$R$394,MATCH(AJ$397,$I$391:$I$394,0),MATCH(AJ$396,$J$390:$R$390,0))</f>
        <v>1</v>
      </c>
      <c r="AK422" s="743" cm="1">
        <f t="array" ref="AK422">INDEX($H422:$K422,0,MATCH(AK$397,$H$397:$K$397,0))*INDEX($J$391:$R$394,MATCH(AK$397,$I$391:$I$394,0),MATCH(AK$396,$J$390:$R$390,0))</f>
        <v>1</v>
      </c>
      <c r="AL422" s="743" cm="1">
        <f t="array" ref="AL422">INDEX($H422:$K422,0,MATCH(AL$397,$H$397:$K$397,0))*INDEX($J$391:$R$394,MATCH(AL$397,$I$391:$I$394,0),MATCH(AL$396,$J$390:$R$390,0))</f>
        <v>1</v>
      </c>
      <c r="AM422" s="743" cm="1">
        <f t="array" ref="AM422">INDEX($H422:$K422,0,MATCH(AM$397,$H$397:$K$397,0))*INDEX($J$391:$R$394,MATCH(AM$397,$I$391:$I$394,0),MATCH(AM$396,$J$390:$R$390,0))</f>
        <v>1</v>
      </c>
      <c r="AN422" s="743" cm="1">
        <f t="array" ref="AN422">INDEX($H422:$K422,0,MATCH(AN$397,$H$397:$K$397,0))*INDEX($J$391:$R$394,MATCH(AN$397,$I$391:$I$394,0),MATCH(AN$396,$J$390:$R$390,0))</f>
        <v>1</v>
      </c>
      <c r="AO422" s="743" cm="1">
        <f t="array" ref="AO422">INDEX($H422:$K422,0,MATCH(AO$397,$H$397:$K$397,0))*INDEX($J$391:$R$394,MATCH(AO$397,$I$391:$I$394,0),MATCH(AO$396,$J$390:$R$390,0))</f>
        <v>1</v>
      </c>
      <c r="AP422" s="743" cm="1">
        <f t="array" ref="AP422">INDEX($H422:$K422,0,MATCH(AP$397,$H$397:$K$397,0))*INDEX($J$391:$R$394,MATCH(AP$397,$I$391:$I$394,0),MATCH(AP$396,$J$390:$R$390,0))</f>
        <v>1</v>
      </c>
      <c r="AQ422" s="743" cm="1">
        <f t="array" ref="AQ422">INDEX($H422:$K422,0,MATCH(AQ$397,$H$397:$K$397,0))*INDEX($J$391:$R$394,MATCH(AQ$397,$I$391:$I$394,0),MATCH(AQ$396,$J$390:$R$390,0))</f>
        <v>1</v>
      </c>
      <c r="AR422" s="743" cm="1">
        <f t="array" ref="AR422">INDEX($H422:$K422,0,MATCH(AR$397,$H$397:$K$397,0))*INDEX($J$391:$R$394,MATCH(AR$397,$I$391:$I$394,0),MATCH(AR$396,$J$390:$R$390,0))</f>
        <v>1</v>
      </c>
      <c r="AS422" s="743" cm="1">
        <f t="array" ref="AS422">INDEX($H422:$K422,0,MATCH(AS$397,$H$397:$K$397,0))*INDEX($J$391:$R$394,MATCH(AS$397,$I$391:$I$394,0),MATCH(AS$396,$J$390:$R$390,0))</f>
        <v>1</v>
      </c>
      <c r="AT422" s="743" cm="1">
        <f t="array" ref="AT422">INDEX($H422:$K422,0,MATCH(AT$397,$H$397:$K$397,0))*INDEX($J$391:$R$394,MATCH(AT$397,$I$391:$I$394,0),MATCH(AT$396,$J$390:$R$390,0))</f>
        <v>1</v>
      </c>
      <c r="AU422" s="743" cm="1">
        <f t="array" ref="AU422">INDEX($H422:$K422,0,MATCH(AU$397,$H$397:$K$397,0))*INDEX($J$391:$R$394,MATCH(AU$397,$I$391:$I$394,0),MATCH(AU$396,$J$390:$R$390,0))</f>
        <v>1</v>
      </c>
      <c r="AV422" s="196"/>
      <c r="AW422" s="196"/>
      <c r="AX422" s="17"/>
      <c r="AY422" s="9"/>
      <c r="AZ422" s="9"/>
      <c r="BA422" s="9"/>
    </row>
    <row r="423" spans="1:53" ht="15" outlineLevel="1" x14ac:dyDescent="0.25">
      <c r="A423" s="7"/>
      <c r="B423" s="8"/>
      <c r="C423" s="18"/>
      <c r="D423" s="18"/>
      <c r="E423" s="18"/>
      <c r="F423" s="27"/>
      <c r="G423" s="27" t="str">
        <f t="shared" si="116"/>
        <v>AAAA2Nbd</v>
      </c>
      <c r="H423" s="881">
        <v>0</v>
      </c>
      <c r="I423" s="881">
        <f>I422</f>
        <v>1</v>
      </c>
      <c r="J423" s="881">
        <f>J422+1</f>
        <v>2</v>
      </c>
      <c r="K423" s="881">
        <f>K422</f>
        <v>1</v>
      </c>
      <c r="L423" s="743" cm="1">
        <f t="array" ref="L423">INDEX($H423:$K423,0,MATCH(L$397,$H$397:$K$397,0))*INDEX($J$391:$R$394,MATCH(L$397,$I$391:$I$394,0),MATCH(L$396,$J$390:$R$390,0))</f>
        <v>0</v>
      </c>
      <c r="M423" s="743" cm="1">
        <f t="array" ref="M423">INDEX($H423:$K423,0,MATCH(M$397,$H$397:$K$397,0))*INDEX($J$391:$R$394,MATCH(M$397,$I$391:$I$394,0),MATCH(M$396,$J$390:$R$390,0))</f>
        <v>1</v>
      </c>
      <c r="N423" s="743" cm="1">
        <f t="array" ref="N423">INDEX($H423:$K423,0,MATCH(N$397,$H$397:$K$397,0))*INDEX($J$391:$R$394,MATCH(N$397,$I$391:$I$394,0),MATCH(N$396,$J$390:$R$390,0))</f>
        <v>2</v>
      </c>
      <c r="O423" s="743" cm="1">
        <f t="array" ref="O423">INDEX($H423:$K423,0,MATCH(O$397,$H$397:$K$397,0))*INDEX($J$391:$R$394,MATCH(O$397,$I$391:$I$394,0),MATCH(O$396,$J$390:$R$390,0))</f>
        <v>1</v>
      </c>
      <c r="P423" s="743" cm="1">
        <f t="array" ref="P423">INDEX($H423:$K423,0,MATCH(P$397,$H$397:$K$397,0))*INDEX($J$391:$R$394,MATCH(P$397,$I$391:$I$394,0),MATCH(P$396,$J$390:$R$390,0))</f>
        <v>0</v>
      </c>
      <c r="Q423" s="743" cm="1">
        <f t="array" ref="Q423">INDEX($H423:$K423,0,MATCH(Q$397,$H$397:$K$397,0))*INDEX($J$391:$R$394,MATCH(Q$397,$I$391:$I$394,0),MATCH(Q$396,$J$390:$R$390,0))</f>
        <v>1</v>
      </c>
      <c r="R423" s="743" cm="1">
        <f t="array" ref="R423">INDEX($H423:$K423,0,MATCH(R$397,$H$397:$K$397,0))*INDEX($J$391:$R$394,MATCH(R$397,$I$391:$I$394,0),MATCH(R$396,$J$390:$R$390,0))</f>
        <v>2</v>
      </c>
      <c r="S423" s="743" cm="1">
        <f t="array" ref="S423">INDEX($H423:$K423,0,MATCH(S$397,$H$397:$K$397,0))*INDEX($J$391:$R$394,MATCH(S$397,$I$391:$I$394,0),MATCH(S$396,$J$390:$R$390,0))</f>
        <v>1</v>
      </c>
      <c r="T423" s="743" cm="1">
        <f t="array" ref="T423">INDEX($H423:$K423,0,MATCH(T$397,$H$397:$K$397,0))*INDEX($J$391:$R$394,MATCH(T$397,$I$391:$I$394,0),MATCH(T$396,$J$390:$R$390,0))</f>
        <v>0</v>
      </c>
      <c r="U423" s="743" cm="1">
        <f t="array" ref="U423">INDEX($H423:$K423,0,MATCH(U$397,$H$397:$K$397,0))*INDEX($J$391:$R$394,MATCH(U$397,$I$391:$I$394,0),MATCH(U$396,$J$390:$R$390,0))</f>
        <v>1</v>
      </c>
      <c r="V423" s="743" cm="1">
        <f t="array" ref="V423">INDEX($H423:$K423,0,MATCH(V$397,$H$397:$K$397,0))*INDEX($J$391:$R$394,MATCH(V$397,$I$391:$I$394,0),MATCH(V$396,$J$390:$R$390,0))</f>
        <v>2</v>
      </c>
      <c r="W423" s="743" cm="1">
        <f t="array" ref="W423">INDEX($H423:$K423,0,MATCH(W$397,$H$397:$K$397,0))*INDEX($J$391:$R$394,MATCH(W$397,$I$391:$I$394,0),MATCH(W$396,$J$390:$R$390,0))</f>
        <v>1</v>
      </c>
      <c r="X423" s="743" cm="1">
        <f t="array" ref="X423">INDEX($H423:$K423,0,MATCH(X$397,$H$397:$K$397,0))*INDEX($J$391:$R$394,MATCH(X$397,$I$391:$I$394,0),MATCH(X$396,$J$390:$R$390,0))</f>
        <v>0</v>
      </c>
      <c r="Y423" s="743" cm="1">
        <f t="array" ref="Y423">INDEX($H423:$K423,0,MATCH(Y$397,$H$397:$K$397,0))*INDEX($J$391:$R$394,MATCH(Y$397,$I$391:$I$394,0),MATCH(Y$396,$J$390:$R$390,0))</f>
        <v>1</v>
      </c>
      <c r="Z423" s="743" cm="1">
        <f t="array" ref="Z423">INDEX($H423:$K423,0,MATCH(Z$397,$H$397:$K$397,0))*INDEX($J$391:$R$394,MATCH(Z$397,$I$391:$I$394,0),MATCH(Z$396,$J$390:$R$390,0))</f>
        <v>2</v>
      </c>
      <c r="AA423" s="743" cm="1">
        <f t="array" ref="AA423">INDEX($H423:$K423,0,MATCH(AA$397,$H$397:$K$397,0))*INDEX($J$391:$R$394,MATCH(AA$397,$I$391:$I$394,0),MATCH(AA$396,$J$390:$R$390,0))</f>
        <v>1</v>
      </c>
      <c r="AB423" s="743" cm="1">
        <f t="array" ref="AB423">INDEX($H423:$K423,0,MATCH(AB$397,$H$397:$K$397,0))*INDEX($J$391:$R$394,MATCH(AB$397,$I$391:$I$394,0),MATCH(AB$396,$J$390:$R$390,0))</f>
        <v>0</v>
      </c>
      <c r="AC423" s="743" cm="1">
        <f t="array" ref="AC423">INDEX($H423:$K423,0,MATCH(AC$397,$H$397:$K$397,0))*INDEX($J$391:$R$394,MATCH(AC$397,$I$391:$I$394,0),MATCH(AC$396,$J$390:$R$390,0))</f>
        <v>1</v>
      </c>
      <c r="AD423" s="743" cm="1">
        <f t="array" ref="AD423">INDEX($H423:$K423,0,MATCH(AD$397,$H$397:$K$397,0))*INDEX($J$391:$R$394,MATCH(AD$397,$I$391:$I$394,0),MATCH(AD$396,$J$390:$R$390,0))</f>
        <v>2</v>
      </c>
      <c r="AE423" s="743" cm="1">
        <f t="array" ref="AE423">INDEX($H423:$K423,0,MATCH(AE$397,$H$397:$K$397,0))*INDEX($J$391:$R$394,MATCH(AE$397,$I$391:$I$394,0),MATCH(AE$396,$J$390:$R$390,0))</f>
        <v>1</v>
      </c>
      <c r="AF423" s="743" cm="1">
        <f t="array" ref="AF423">INDEX($H423:$K423,0,MATCH(AF$397,$H$397:$K$397,0))*INDEX($J$391:$R$394,MATCH(AF$397,$I$391:$I$394,0),MATCH(AF$396,$J$390:$R$390,0))</f>
        <v>0</v>
      </c>
      <c r="AG423" s="743" cm="1">
        <f t="array" ref="AG423">INDEX($H423:$K423,0,MATCH(AG$397,$H$397:$K$397,0))*INDEX($J$391:$R$394,MATCH(AG$397,$I$391:$I$394,0),MATCH(AG$396,$J$390:$R$390,0))</f>
        <v>1</v>
      </c>
      <c r="AH423" s="743" cm="1">
        <f t="array" ref="AH423">INDEX($H423:$K423,0,MATCH(AH$397,$H$397:$K$397,0))*INDEX($J$391:$R$394,MATCH(AH$397,$I$391:$I$394,0),MATCH(AH$396,$J$390:$R$390,0))</f>
        <v>2</v>
      </c>
      <c r="AI423" s="743" cm="1">
        <f t="array" ref="AI423">INDEX($H423:$K423,0,MATCH(AI$397,$H$397:$K$397,0))*INDEX($J$391:$R$394,MATCH(AI$397,$I$391:$I$394,0),MATCH(AI$396,$J$390:$R$390,0))</f>
        <v>1</v>
      </c>
      <c r="AJ423" s="743" cm="1">
        <f t="array" ref="AJ423">INDEX($H423:$K423,0,MATCH(AJ$397,$H$397:$K$397,0))*INDEX($J$391:$R$394,MATCH(AJ$397,$I$391:$I$394,0),MATCH(AJ$396,$J$390:$R$390,0))</f>
        <v>0</v>
      </c>
      <c r="AK423" s="743" cm="1">
        <f t="array" ref="AK423">INDEX($H423:$K423,0,MATCH(AK$397,$H$397:$K$397,0))*INDEX($J$391:$R$394,MATCH(AK$397,$I$391:$I$394,0),MATCH(AK$396,$J$390:$R$390,0))</f>
        <v>1</v>
      </c>
      <c r="AL423" s="743" cm="1">
        <f t="array" ref="AL423">INDEX($H423:$K423,0,MATCH(AL$397,$H$397:$K$397,0))*INDEX($J$391:$R$394,MATCH(AL$397,$I$391:$I$394,0),MATCH(AL$396,$J$390:$R$390,0))</f>
        <v>2</v>
      </c>
      <c r="AM423" s="743" cm="1">
        <f t="array" ref="AM423">INDEX($H423:$K423,0,MATCH(AM$397,$H$397:$K$397,0))*INDEX($J$391:$R$394,MATCH(AM$397,$I$391:$I$394,0),MATCH(AM$396,$J$390:$R$390,0))</f>
        <v>1</v>
      </c>
      <c r="AN423" s="743" cm="1">
        <f t="array" ref="AN423">INDEX($H423:$K423,0,MATCH(AN$397,$H$397:$K$397,0))*INDEX($J$391:$R$394,MATCH(AN$397,$I$391:$I$394,0),MATCH(AN$396,$J$390:$R$390,0))</f>
        <v>0</v>
      </c>
      <c r="AO423" s="743" cm="1">
        <f t="array" ref="AO423">INDEX($H423:$K423,0,MATCH(AO$397,$H$397:$K$397,0))*INDEX($J$391:$R$394,MATCH(AO$397,$I$391:$I$394,0),MATCH(AO$396,$J$390:$R$390,0))</f>
        <v>1</v>
      </c>
      <c r="AP423" s="743" cm="1">
        <f t="array" ref="AP423">INDEX($H423:$K423,0,MATCH(AP$397,$H$397:$K$397,0))*INDEX($J$391:$R$394,MATCH(AP$397,$I$391:$I$394,0),MATCH(AP$396,$J$390:$R$390,0))</f>
        <v>2</v>
      </c>
      <c r="AQ423" s="743" cm="1">
        <f t="array" ref="AQ423">INDEX($H423:$K423,0,MATCH(AQ$397,$H$397:$K$397,0))*INDEX($J$391:$R$394,MATCH(AQ$397,$I$391:$I$394,0),MATCH(AQ$396,$J$390:$R$390,0))</f>
        <v>1</v>
      </c>
      <c r="AR423" s="743" cm="1">
        <f t="array" ref="AR423">INDEX($H423:$K423,0,MATCH(AR$397,$H$397:$K$397,0))*INDEX($J$391:$R$394,MATCH(AR$397,$I$391:$I$394,0),MATCH(AR$396,$J$390:$R$390,0))</f>
        <v>0</v>
      </c>
      <c r="AS423" s="743" cm="1">
        <f t="array" ref="AS423">INDEX($H423:$K423,0,MATCH(AS$397,$H$397:$K$397,0))*INDEX($J$391:$R$394,MATCH(AS$397,$I$391:$I$394,0),MATCH(AS$396,$J$390:$R$390,0))</f>
        <v>1</v>
      </c>
      <c r="AT423" s="743" cm="1">
        <f t="array" ref="AT423">INDEX($H423:$K423,0,MATCH(AT$397,$H$397:$K$397,0))*INDEX($J$391:$R$394,MATCH(AT$397,$I$391:$I$394,0),MATCH(AT$396,$J$390:$R$390,0))</f>
        <v>2</v>
      </c>
      <c r="AU423" s="743" cm="1">
        <f t="array" ref="AU423">INDEX($H423:$K423,0,MATCH(AU$397,$H$397:$K$397,0))*INDEX($J$391:$R$394,MATCH(AU$397,$I$391:$I$394,0),MATCH(AU$396,$J$390:$R$390,0))</f>
        <v>1</v>
      </c>
      <c r="AV423" s="196"/>
      <c r="AW423" s="196"/>
      <c r="AX423" s="17"/>
      <c r="AY423" s="9"/>
      <c r="AZ423" s="9"/>
      <c r="BA423" s="9"/>
    </row>
    <row r="424" spans="1:53" ht="15" outlineLevel="1" x14ac:dyDescent="0.25">
      <c r="A424" s="7"/>
      <c r="B424" s="8"/>
      <c r="C424" s="18"/>
      <c r="D424" s="18"/>
      <c r="E424" s="18"/>
      <c r="F424" s="27"/>
      <c r="G424" s="27" t="str">
        <f t="shared" si="116"/>
        <v>AAAA2A1z</v>
      </c>
      <c r="H424" s="232">
        <v>1</v>
      </c>
      <c r="I424" s="232">
        <v>1</v>
      </c>
      <c r="J424" s="232">
        <v>2</v>
      </c>
      <c r="K424" s="232">
        <v>0</v>
      </c>
      <c r="L424" s="743" cm="1">
        <f t="array" ref="L424">INDEX($H424:$K424,0,MATCH(L$397,$H$397:$K$397,0))*INDEX($J$391:$R$394,MATCH(L$397,$I$391:$I$394,0),MATCH(L$396,$J$390:$R$390,0))</f>
        <v>2</v>
      </c>
      <c r="M424" s="743" cm="1">
        <f t="array" ref="M424">INDEX($H424:$K424,0,MATCH(M$397,$H$397:$K$397,0))*INDEX($J$391:$R$394,MATCH(M$397,$I$391:$I$394,0),MATCH(M$396,$J$390:$R$390,0))</f>
        <v>1</v>
      </c>
      <c r="N424" s="743" cm="1">
        <f t="array" ref="N424">INDEX($H424:$K424,0,MATCH(N$397,$H$397:$K$397,0))*INDEX($J$391:$R$394,MATCH(N$397,$I$391:$I$394,0),MATCH(N$396,$J$390:$R$390,0))</f>
        <v>2</v>
      </c>
      <c r="O424" s="743" cm="1">
        <f t="array" ref="O424">INDEX($H424:$K424,0,MATCH(O$397,$H$397:$K$397,0))*INDEX($J$391:$R$394,MATCH(O$397,$I$391:$I$394,0),MATCH(O$396,$J$390:$R$390,0))</f>
        <v>0</v>
      </c>
      <c r="P424" s="743" cm="1">
        <f t="array" ref="P424">INDEX($H424:$K424,0,MATCH(P$397,$H$397:$K$397,0))*INDEX($J$391:$R$394,MATCH(P$397,$I$391:$I$394,0),MATCH(P$396,$J$390:$R$390,0))</f>
        <v>2</v>
      </c>
      <c r="Q424" s="743" cm="1">
        <f t="array" ref="Q424">INDEX($H424:$K424,0,MATCH(Q$397,$H$397:$K$397,0))*INDEX($J$391:$R$394,MATCH(Q$397,$I$391:$I$394,0),MATCH(Q$396,$J$390:$R$390,0))</f>
        <v>1</v>
      </c>
      <c r="R424" s="743" cm="1">
        <f t="array" ref="R424">INDEX($H424:$K424,0,MATCH(R$397,$H$397:$K$397,0))*INDEX($J$391:$R$394,MATCH(R$397,$I$391:$I$394,0),MATCH(R$396,$J$390:$R$390,0))</f>
        <v>2</v>
      </c>
      <c r="S424" s="743" cm="1">
        <f t="array" ref="S424">INDEX($H424:$K424,0,MATCH(S$397,$H$397:$K$397,0))*INDEX($J$391:$R$394,MATCH(S$397,$I$391:$I$394,0),MATCH(S$396,$J$390:$R$390,0))</f>
        <v>0</v>
      </c>
      <c r="T424" s="743" cm="1">
        <f t="array" ref="T424">INDEX($H424:$K424,0,MATCH(T$397,$H$397:$K$397,0))*INDEX($J$391:$R$394,MATCH(T$397,$I$391:$I$394,0),MATCH(T$396,$J$390:$R$390,0))</f>
        <v>2</v>
      </c>
      <c r="U424" s="743" cm="1">
        <f t="array" ref="U424">INDEX($H424:$K424,0,MATCH(U$397,$H$397:$K$397,0))*INDEX($J$391:$R$394,MATCH(U$397,$I$391:$I$394,0),MATCH(U$396,$J$390:$R$390,0))</f>
        <v>1</v>
      </c>
      <c r="V424" s="743" cm="1">
        <f t="array" ref="V424">INDEX($H424:$K424,0,MATCH(V$397,$H$397:$K$397,0))*INDEX($J$391:$R$394,MATCH(V$397,$I$391:$I$394,0),MATCH(V$396,$J$390:$R$390,0))</f>
        <v>2</v>
      </c>
      <c r="W424" s="743" cm="1">
        <f t="array" ref="W424">INDEX($H424:$K424,0,MATCH(W$397,$H$397:$K$397,0))*INDEX($J$391:$R$394,MATCH(W$397,$I$391:$I$394,0),MATCH(W$396,$J$390:$R$390,0))</f>
        <v>0</v>
      </c>
      <c r="X424" s="743" cm="1">
        <f t="array" ref="X424">INDEX($H424:$K424,0,MATCH(X$397,$H$397:$K$397,0))*INDEX($J$391:$R$394,MATCH(X$397,$I$391:$I$394,0),MATCH(X$396,$J$390:$R$390,0))</f>
        <v>2</v>
      </c>
      <c r="Y424" s="743" cm="1">
        <f t="array" ref="Y424">INDEX($H424:$K424,0,MATCH(Y$397,$H$397:$K$397,0))*INDEX($J$391:$R$394,MATCH(Y$397,$I$391:$I$394,0),MATCH(Y$396,$J$390:$R$390,0))</f>
        <v>1</v>
      </c>
      <c r="Z424" s="743" cm="1">
        <f t="array" ref="Z424">INDEX($H424:$K424,0,MATCH(Z$397,$H$397:$K$397,0))*INDEX($J$391:$R$394,MATCH(Z$397,$I$391:$I$394,0),MATCH(Z$396,$J$390:$R$390,0))</f>
        <v>2</v>
      </c>
      <c r="AA424" s="743" cm="1">
        <f t="array" ref="AA424">INDEX($H424:$K424,0,MATCH(AA$397,$H$397:$K$397,0))*INDEX($J$391:$R$394,MATCH(AA$397,$I$391:$I$394,0),MATCH(AA$396,$J$390:$R$390,0))</f>
        <v>0</v>
      </c>
      <c r="AB424" s="743" cm="1">
        <f t="array" ref="AB424">INDEX($H424:$K424,0,MATCH(AB$397,$H$397:$K$397,0))*INDEX($J$391:$R$394,MATCH(AB$397,$I$391:$I$394,0),MATCH(AB$396,$J$390:$R$390,0))</f>
        <v>1</v>
      </c>
      <c r="AC424" s="743" cm="1">
        <f t="array" ref="AC424">INDEX($H424:$K424,0,MATCH(AC$397,$H$397:$K$397,0))*INDEX($J$391:$R$394,MATCH(AC$397,$I$391:$I$394,0),MATCH(AC$396,$J$390:$R$390,0))</f>
        <v>1</v>
      </c>
      <c r="AD424" s="743" cm="1">
        <f t="array" ref="AD424">INDEX($H424:$K424,0,MATCH(AD$397,$H$397:$K$397,0))*INDEX($J$391:$R$394,MATCH(AD$397,$I$391:$I$394,0),MATCH(AD$396,$J$390:$R$390,0))</f>
        <v>2</v>
      </c>
      <c r="AE424" s="743" cm="1">
        <f t="array" ref="AE424">INDEX($H424:$K424,0,MATCH(AE$397,$H$397:$K$397,0))*INDEX($J$391:$R$394,MATCH(AE$397,$I$391:$I$394,0),MATCH(AE$396,$J$390:$R$390,0))</f>
        <v>0</v>
      </c>
      <c r="AF424" s="743" cm="1">
        <f t="array" ref="AF424">INDEX($H424:$K424,0,MATCH(AF$397,$H$397:$K$397,0))*INDEX($J$391:$R$394,MATCH(AF$397,$I$391:$I$394,0),MATCH(AF$396,$J$390:$R$390,0))</f>
        <v>1</v>
      </c>
      <c r="AG424" s="743" cm="1">
        <f t="array" ref="AG424">INDEX($H424:$K424,0,MATCH(AG$397,$H$397:$K$397,0))*INDEX($J$391:$R$394,MATCH(AG$397,$I$391:$I$394,0),MATCH(AG$396,$J$390:$R$390,0))</f>
        <v>1</v>
      </c>
      <c r="AH424" s="743" cm="1">
        <f t="array" ref="AH424">INDEX($H424:$K424,0,MATCH(AH$397,$H$397:$K$397,0))*INDEX($J$391:$R$394,MATCH(AH$397,$I$391:$I$394,0),MATCH(AH$396,$J$390:$R$390,0))</f>
        <v>2</v>
      </c>
      <c r="AI424" s="743" cm="1">
        <f t="array" ref="AI424">INDEX($H424:$K424,0,MATCH(AI$397,$H$397:$K$397,0))*INDEX($J$391:$R$394,MATCH(AI$397,$I$391:$I$394,0),MATCH(AI$396,$J$390:$R$390,0))</f>
        <v>0</v>
      </c>
      <c r="AJ424" s="743" cm="1">
        <f t="array" ref="AJ424">INDEX($H424:$K424,0,MATCH(AJ$397,$H$397:$K$397,0))*INDEX($J$391:$R$394,MATCH(AJ$397,$I$391:$I$394,0),MATCH(AJ$396,$J$390:$R$390,0))</f>
        <v>1</v>
      </c>
      <c r="AK424" s="743" cm="1">
        <f t="array" ref="AK424">INDEX($H424:$K424,0,MATCH(AK$397,$H$397:$K$397,0))*INDEX($J$391:$R$394,MATCH(AK$397,$I$391:$I$394,0),MATCH(AK$396,$J$390:$R$390,0))</f>
        <v>1</v>
      </c>
      <c r="AL424" s="743" cm="1">
        <f t="array" ref="AL424">INDEX($H424:$K424,0,MATCH(AL$397,$H$397:$K$397,0))*INDEX($J$391:$R$394,MATCH(AL$397,$I$391:$I$394,0),MATCH(AL$396,$J$390:$R$390,0))</f>
        <v>2</v>
      </c>
      <c r="AM424" s="743" cm="1">
        <f t="array" ref="AM424">INDEX($H424:$K424,0,MATCH(AM$397,$H$397:$K$397,0))*INDEX($J$391:$R$394,MATCH(AM$397,$I$391:$I$394,0),MATCH(AM$396,$J$390:$R$390,0))</f>
        <v>0</v>
      </c>
      <c r="AN424" s="743" cm="1">
        <f t="array" ref="AN424">INDEX($H424:$K424,0,MATCH(AN$397,$H$397:$K$397,0))*INDEX($J$391:$R$394,MATCH(AN$397,$I$391:$I$394,0),MATCH(AN$396,$J$390:$R$390,0))</f>
        <v>1</v>
      </c>
      <c r="AO424" s="743" cm="1">
        <f t="array" ref="AO424">INDEX($H424:$K424,0,MATCH(AO$397,$H$397:$K$397,0))*INDEX($J$391:$R$394,MATCH(AO$397,$I$391:$I$394,0),MATCH(AO$396,$J$390:$R$390,0))</f>
        <v>1</v>
      </c>
      <c r="AP424" s="743" cm="1">
        <f t="array" ref="AP424">INDEX($H424:$K424,0,MATCH(AP$397,$H$397:$K$397,0))*INDEX($J$391:$R$394,MATCH(AP$397,$I$391:$I$394,0),MATCH(AP$396,$J$390:$R$390,0))</f>
        <v>2</v>
      </c>
      <c r="AQ424" s="743" cm="1">
        <f t="array" ref="AQ424">INDEX($H424:$K424,0,MATCH(AQ$397,$H$397:$K$397,0))*INDEX($J$391:$R$394,MATCH(AQ$397,$I$391:$I$394,0),MATCH(AQ$396,$J$390:$R$390,0))</f>
        <v>0</v>
      </c>
      <c r="AR424" s="743" cm="1">
        <f t="array" ref="AR424">INDEX($H424:$K424,0,MATCH(AR$397,$H$397:$K$397,0))*INDEX($J$391:$R$394,MATCH(AR$397,$I$391:$I$394,0),MATCH(AR$396,$J$390:$R$390,0))</f>
        <v>1</v>
      </c>
      <c r="AS424" s="743" cm="1">
        <f t="array" ref="AS424">INDEX($H424:$K424,0,MATCH(AS$397,$H$397:$K$397,0))*INDEX($J$391:$R$394,MATCH(AS$397,$I$391:$I$394,0),MATCH(AS$396,$J$390:$R$390,0))</f>
        <v>1</v>
      </c>
      <c r="AT424" s="743" cm="1">
        <f t="array" ref="AT424">INDEX($H424:$K424,0,MATCH(AT$397,$H$397:$K$397,0))*INDEX($J$391:$R$394,MATCH(AT$397,$I$391:$I$394,0),MATCH(AT$396,$J$390:$R$390,0))</f>
        <v>2</v>
      </c>
      <c r="AU424" s="743" cm="1">
        <f t="array" ref="AU424">INDEX($H424:$K424,0,MATCH(AU$397,$H$397:$K$397,0))*INDEX($J$391:$R$394,MATCH(AU$397,$I$391:$I$394,0),MATCH(AU$396,$J$390:$R$390,0))</f>
        <v>0</v>
      </c>
      <c r="AV424" s="196"/>
      <c r="AW424" s="196"/>
      <c r="AX424" s="17"/>
      <c r="AY424" s="9"/>
      <c r="AZ424" s="9"/>
      <c r="BA424" s="9"/>
    </row>
    <row r="425" spans="1:53" ht="15" outlineLevel="1" x14ac:dyDescent="0.25">
      <c r="A425" s="7"/>
      <c r="B425" s="8"/>
      <c r="C425" s="18"/>
      <c r="D425" s="18"/>
      <c r="E425" s="18"/>
      <c r="F425" s="27"/>
      <c r="G425" s="27" t="str">
        <f t="shared" si="116"/>
        <v>YAAA2A1a</v>
      </c>
      <c r="H425" s="232">
        <v>0</v>
      </c>
      <c r="I425" s="232">
        <v>0</v>
      </c>
      <c r="J425" s="232">
        <v>0</v>
      </c>
      <c r="K425" s="232">
        <v>0</v>
      </c>
      <c r="L425" s="743" cm="1">
        <f t="array" ref="L425">INDEX($H425:$K425,0,MATCH(L$397,$H$397:$K$397,0))*INDEX($J$391:$R$394,MATCH(L$397,$I$391:$I$394,0),MATCH(L$396,$J$390:$R$390,0))</f>
        <v>0</v>
      </c>
      <c r="M425" s="743" cm="1">
        <f t="array" ref="M425">INDEX($H425:$K425,0,MATCH(M$397,$H$397:$K$397,0))*INDEX($J$391:$R$394,MATCH(M$397,$I$391:$I$394,0),MATCH(M$396,$J$390:$R$390,0))</f>
        <v>0</v>
      </c>
      <c r="N425" s="743" cm="1">
        <f t="array" ref="N425">INDEX($H425:$K425,0,MATCH(N$397,$H$397:$K$397,0))*INDEX($J$391:$R$394,MATCH(N$397,$I$391:$I$394,0),MATCH(N$396,$J$390:$R$390,0))</f>
        <v>0</v>
      </c>
      <c r="O425" s="743" cm="1">
        <f t="array" ref="O425">INDEX($H425:$K425,0,MATCH(O$397,$H$397:$K$397,0))*INDEX($J$391:$R$394,MATCH(O$397,$I$391:$I$394,0),MATCH(O$396,$J$390:$R$390,0))</f>
        <v>0</v>
      </c>
      <c r="P425" s="743" cm="1">
        <f t="array" ref="P425">INDEX($H425:$K425,0,MATCH(P$397,$H$397:$K$397,0))*INDEX($J$391:$R$394,MATCH(P$397,$I$391:$I$394,0),MATCH(P$396,$J$390:$R$390,0))</f>
        <v>0</v>
      </c>
      <c r="Q425" s="743" cm="1">
        <f t="array" ref="Q425">INDEX($H425:$K425,0,MATCH(Q$397,$H$397:$K$397,0))*INDEX($J$391:$R$394,MATCH(Q$397,$I$391:$I$394,0),MATCH(Q$396,$J$390:$R$390,0))</f>
        <v>0</v>
      </c>
      <c r="R425" s="743" cm="1">
        <f t="array" ref="R425">INDEX($H425:$K425,0,MATCH(R$397,$H$397:$K$397,0))*INDEX($J$391:$R$394,MATCH(R$397,$I$391:$I$394,0),MATCH(R$396,$J$390:$R$390,0))</f>
        <v>0</v>
      </c>
      <c r="S425" s="743" cm="1">
        <f t="array" ref="S425">INDEX($H425:$K425,0,MATCH(S$397,$H$397:$K$397,0))*INDEX($J$391:$R$394,MATCH(S$397,$I$391:$I$394,0),MATCH(S$396,$J$390:$R$390,0))</f>
        <v>0</v>
      </c>
      <c r="T425" s="743" cm="1">
        <f t="array" ref="T425">INDEX($H425:$K425,0,MATCH(T$397,$H$397:$K$397,0))*INDEX($J$391:$R$394,MATCH(T$397,$I$391:$I$394,0),MATCH(T$396,$J$390:$R$390,0))</f>
        <v>0</v>
      </c>
      <c r="U425" s="743" cm="1">
        <f t="array" ref="U425">INDEX($H425:$K425,0,MATCH(U$397,$H$397:$K$397,0))*INDEX($J$391:$R$394,MATCH(U$397,$I$391:$I$394,0),MATCH(U$396,$J$390:$R$390,0))</f>
        <v>0</v>
      </c>
      <c r="V425" s="743" cm="1">
        <f t="array" ref="V425">INDEX($H425:$K425,0,MATCH(V$397,$H$397:$K$397,0))*INDEX($J$391:$R$394,MATCH(V$397,$I$391:$I$394,0),MATCH(V$396,$J$390:$R$390,0))</f>
        <v>0</v>
      </c>
      <c r="W425" s="743" cm="1">
        <f t="array" ref="W425">INDEX($H425:$K425,0,MATCH(W$397,$H$397:$K$397,0))*INDEX($J$391:$R$394,MATCH(W$397,$I$391:$I$394,0),MATCH(W$396,$J$390:$R$390,0))</f>
        <v>0</v>
      </c>
      <c r="X425" s="743" cm="1">
        <f t="array" ref="X425">INDEX($H425:$K425,0,MATCH(X$397,$H$397:$K$397,0))*INDEX($J$391:$R$394,MATCH(X$397,$I$391:$I$394,0),MATCH(X$396,$J$390:$R$390,0))</f>
        <v>0</v>
      </c>
      <c r="Y425" s="743" cm="1">
        <f t="array" ref="Y425">INDEX($H425:$K425,0,MATCH(Y$397,$H$397:$K$397,0))*INDEX($J$391:$R$394,MATCH(Y$397,$I$391:$I$394,0),MATCH(Y$396,$J$390:$R$390,0))</f>
        <v>0</v>
      </c>
      <c r="Z425" s="743" cm="1">
        <f t="array" ref="Z425">INDEX($H425:$K425,0,MATCH(Z$397,$H$397:$K$397,0))*INDEX($J$391:$R$394,MATCH(Z$397,$I$391:$I$394,0),MATCH(Z$396,$J$390:$R$390,0))</f>
        <v>0</v>
      </c>
      <c r="AA425" s="743" cm="1">
        <f t="array" ref="AA425">INDEX($H425:$K425,0,MATCH(AA$397,$H$397:$K$397,0))*INDEX($J$391:$R$394,MATCH(AA$397,$I$391:$I$394,0),MATCH(AA$396,$J$390:$R$390,0))</f>
        <v>0</v>
      </c>
      <c r="AB425" s="743" cm="1">
        <f t="array" ref="AB425">INDEX($H425:$K425,0,MATCH(AB$397,$H$397:$K$397,0))*INDEX($J$391:$R$394,MATCH(AB$397,$I$391:$I$394,0),MATCH(AB$396,$J$390:$R$390,0))</f>
        <v>0</v>
      </c>
      <c r="AC425" s="743" cm="1">
        <f t="array" ref="AC425">INDEX($H425:$K425,0,MATCH(AC$397,$H$397:$K$397,0))*INDEX($J$391:$R$394,MATCH(AC$397,$I$391:$I$394,0),MATCH(AC$396,$J$390:$R$390,0))</f>
        <v>0</v>
      </c>
      <c r="AD425" s="743" cm="1">
        <f t="array" ref="AD425">INDEX($H425:$K425,0,MATCH(AD$397,$H$397:$K$397,0))*INDEX($J$391:$R$394,MATCH(AD$397,$I$391:$I$394,0),MATCH(AD$396,$J$390:$R$390,0))</f>
        <v>0</v>
      </c>
      <c r="AE425" s="743" cm="1">
        <f t="array" ref="AE425">INDEX($H425:$K425,0,MATCH(AE$397,$H$397:$K$397,0))*INDEX($J$391:$R$394,MATCH(AE$397,$I$391:$I$394,0),MATCH(AE$396,$J$390:$R$390,0))</f>
        <v>0</v>
      </c>
      <c r="AF425" s="743" cm="1">
        <f t="array" ref="AF425">INDEX($H425:$K425,0,MATCH(AF$397,$H$397:$K$397,0))*INDEX($J$391:$R$394,MATCH(AF$397,$I$391:$I$394,0),MATCH(AF$396,$J$390:$R$390,0))</f>
        <v>0</v>
      </c>
      <c r="AG425" s="743" cm="1">
        <f t="array" ref="AG425">INDEX($H425:$K425,0,MATCH(AG$397,$H$397:$K$397,0))*INDEX($J$391:$R$394,MATCH(AG$397,$I$391:$I$394,0),MATCH(AG$396,$J$390:$R$390,0))</f>
        <v>0</v>
      </c>
      <c r="AH425" s="743" cm="1">
        <f t="array" ref="AH425">INDEX($H425:$K425,0,MATCH(AH$397,$H$397:$K$397,0))*INDEX($J$391:$R$394,MATCH(AH$397,$I$391:$I$394,0),MATCH(AH$396,$J$390:$R$390,0))</f>
        <v>0</v>
      </c>
      <c r="AI425" s="743" cm="1">
        <f t="array" ref="AI425">INDEX($H425:$K425,0,MATCH(AI$397,$H$397:$K$397,0))*INDEX($J$391:$R$394,MATCH(AI$397,$I$391:$I$394,0),MATCH(AI$396,$J$390:$R$390,0))</f>
        <v>0</v>
      </c>
      <c r="AJ425" s="743" cm="1">
        <f t="array" ref="AJ425">INDEX($H425:$K425,0,MATCH(AJ$397,$H$397:$K$397,0))*INDEX($J$391:$R$394,MATCH(AJ$397,$I$391:$I$394,0),MATCH(AJ$396,$J$390:$R$390,0))</f>
        <v>0</v>
      </c>
      <c r="AK425" s="743" cm="1">
        <f t="array" ref="AK425">INDEX($H425:$K425,0,MATCH(AK$397,$H$397:$K$397,0))*INDEX($J$391:$R$394,MATCH(AK$397,$I$391:$I$394,0),MATCH(AK$396,$J$390:$R$390,0))</f>
        <v>0</v>
      </c>
      <c r="AL425" s="743" cm="1">
        <f t="array" ref="AL425">INDEX($H425:$K425,0,MATCH(AL$397,$H$397:$K$397,0))*INDEX($J$391:$R$394,MATCH(AL$397,$I$391:$I$394,0),MATCH(AL$396,$J$390:$R$390,0))</f>
        <v>0</v>
      </c>
      <c r="AM425" s="743" cm="1">
        <f t="array" ref="AM425">INDEX($H425:$K425,0,MATCH(AM$397,$H$397:$K$397,0))*INDEX($J$391:$R$394,MATCH(AM$397,$I$391:$I$394,0),MATCH(AM$396,$J$390:$R$390,0))</f>
        <v>0</v>
      </c>
      <c r="AN425" s="743" cm="1">
        <f t="array" ref="AN425">INDEX($H425:$K425,0,MATCH(AN$397,$H$397:$K$397,0))*INDEX($J$391:$R$394,MATCH(AN$397,$I$391:$I$394,0),MATCH(AN$396,$J$390:$R$390,0))</f>
        <v>0</v>
      </c>
      <c r="AO425" s="743" cm="1">
        <f t="array" ref="AO425">INDEX($H425:$K425,0,MATCH(AO$397,$H$397:$K$397,0))*INDEX($J$391:$R$394,MATCH(AO$397,$I$391:$I$394,0),MATCH(AO$396,$J$390:$R$390,0))</f>
        <v>0</v>
      </c>
      <c r="AP425" s="743" cm="1">
        <f t="array" ref="AP425">INDEX($H425:$K425,0,MATCH(AP$397,$H$397:$K$397,0))*INDEX($J$391:$R$394,MATCH(AP$397,$I$391:$I$394,0),MATCH(AP$396,$J$390:$R$390,0))</f>
        <v>0</v>
      </c>
      <c r="AQ425" s="743" cm="1">
        <f t="array" ref="AQ425">INDEX($H425:$K425,0,MATCH(AQ$397,$H$397:$K$397,0))*INDEX($J$391:$R$394,MATCH(AQ$397,$I$391:$I$394,0),MATCH(AQ$396,$J$390:$R$390,0))</f>
        <v>0</v>
      </c>
      <c r="AR425" s="743" cm="1">
        <f t="array" ref="AR425">INDEX($H425:$K425,0,MATCH(AR$397,$H$397:$K$397,0))*INDEX($J$391:$R$394,MATCH(AR$397,$I$391:$I$394,0),MATCH(AR$396,$J$390:$R$390,0))</f>
        <v>0</v>
      </c>
      <c r="AS425" s="743" cm="1">
        <f t="array" ref="AS425">INDEX($H425:$K425,0,MATCH(AS$397,$H$397:$K$397,0))*INDEX($J$391:$R$394,MATCH(AS$397,$I$391:$I$394,0),MATCH(AS$396,$J$390:$R$390,0))</f>
        <v>0</v>
      </c>
      <c r="AT425" s="743" cm="1">
        <f t="array" ref="AT425">INDEX($H425:$K425,0,MATCH(AT$397,$H$397:$K$397,0))*INDEX($J$391:$R$394,MATCH(AT$397,$I$391:$I$394,0),MATCH(AT$396,$J$390:$R$390,0))</f>
        <v>0</v>
      </c>
      <c r="AU425" s="743" cm="1">
        <f t="array" ref="AU425">INDEX($H425:$K425,0,MATCH(AU$397,$H$397:$K$397,0))*INDEX($J$391:$R$394,MATCH(AU$397,$I$391:$I$394,0),MATCH(AU$396,$J$390:$R$390,0))</f>
        <v>0</v>
      </c>
      <c r="AV425" s="196"/>
      <c r="AW425" s="196"/>
      <c r="AX425" s="17"/>
      <c r="AY425" s="9"/>
      <c r="AZ425" s="9"/>
      <c r="BA425" s="9"/>
    </row>
    <row r="426" spans="1:53" ht="15" outlineLevel="1" x14ac:dyDescent="0.25">
      <c r="A426" s="7"/>
      <c r="B426" s="8"/>
      <c r="C426" s="18"/>
      <c r="D426" s="18"/>
      <c r="E426" s="18"/>
      <c r="F426" s="27"/>
      <c r="G426" s="27" t="str">
        <f t="shared" si="116"/>
        <v>YYAA2A1a</v>
      </c>
      <c r="H426" s="232">
        <v>0</v>
      </c>
      <c r="I426" s="232">
        <v>0</v>
      </c>
      <c r="J426" s="232">
        <v>0</v>
      </c>
      <c r="K426" s="232">
        <v>0</v>
      </c>
      <c r="L426" s="743" cm="1">
        <f t="array" ref="L426">INDEX($H426:$K426,0,MATCH(L$397,$H$397:$K$397,0))*INDEX($J$391:$R$394,MATCH(L$397,$I$391:$I$394,0),MATCH(L$396,$J$390:$R$390,0))</f>
        <v>0</v>
      </c>
      <c r="M426" s="743" cm="1">
        <f t="array" ref="M426">INDEX($H426:$K426,0,MATCH(M$397,$H$397:$K$397,0))*INDEX($J$391:$R$394,MATCH(M$397,$I$391:$I$394,0),MATCH(M$396,$J$390:$R$390,0))</f>
        <v>0</v>
      </c>
      <c r="N426" s="743" cm="1">
        <f t="array" ref="N426">INDEX($H426:$K426,0,MATCH(N$397,$H$397:$K$397,0))*INDEX($J$391:$R$394,MATCH(N$397,$I$391:$I$394,0),MATCH(N$396,$J$390:$R$390,0))</f>
        <v>0</v>
      </c>
      <c r="O426" s="743" cm="1">
        <f t="array" ref="O426">INDEX($H426:$K426,0,MATCH(O$397,$H$397:$K$397,0))*INDEX($J$391:$R$394,MATCH(O$397,$I$391:$I$394,0),MATCH(O$396,$J$390:$R$390,0))</f>
        <v>0</v>
      </c>
      <c r="P426" s="743" cm="1">
        <f t="array" ref="P426">INDEX($H426:$K426,0,MATCH(P$397,$H$397:$K$397,0))*INDEX($J$391:$R$394,MATCH(P$397,$I$391:$I$394,0),MATCH(P$396,$J$390:$R$390,0))</f>
        <v>0</v>
      </c>
      <c r="Q426" s="743" cm="1">
        <f t="array" ref="Q426">INDEX($H426:$K426,0,MATCH(Q$397,$H$397:$K$397,0))*INDEX($J$391:$R$394,MATCH(Q$397,$I$391:$I$394,0),MATCH(Q$396,$J$390:$R$390,0))</f>
        <v>0</v>
      </c>
      <c r="R426" s="743" cm="1">
        <f t="array" ref="R426">INDEX($H426:$K426,0,MATCH(R$397,$H$397:$K$397,0))*INDEX($J$391:$R$394,MATCH(R$397,$I$391:$I$394,0),MATCH(R$396,$J$390:$R$390,0))</f>
        <v>0</v>
      </c>
      <c r="S426" s="743" cm="1">
        <f t="array" ref="S426">INDEX($H426:$K426,0,MATCH(S$397,$H$397:$K$397,0))*INDEX($J$391:$R$394,MATCH(S$397,$I$391:$I$394,0),MATCH(S$396,$J$390:$R$390,0))</f>
        <v>0</v>
      </c>
      <c r="T426" s="743" cm="1">
        <f t="array" ref="T426">INDEX($H426:$K426,0,MATCH(T$397,$H$397:$K$397,0))*INDEX($J$391:$R$394,MATCH(T$397,$I$391:$I$394,0),MATCH(T$396,$J$390:$R$390,0))</f>
        <v>0</v>
      </c>
      <c r="U426" s="743" cm="1">
        <f t="array" ref="U426">INDEX($H426:$K426,0,MATCH(U$397,$H$397:$K$397,0))*INDEX($J$391:$R$394,MATCH(U$397,$I$391:$I$394,0),MATCH(U$396,$J$390:$R$390,0))</f>
        <v>0</v>
      </c>
      <c r="V426" s="743" cm="1">
        <f t="array" ref="V426">INDEX($H426:$K426,0,MATCH(V$397,$H$397:$K$397,0))*INDEX($J$391:$R$394,MATCH(V$397,$I$391:$I$394,0),MATCH(V$396,$J$390:$R$390,0))</f>
        <v>0</v>
      </c>
      <c r="W426" s="743" cm="1">
        <f t="array" ref="W426">INDEX($H426:$K426,0,MATCH(W$397,$H$397:$K$397,0))*INDEX($J$391:$R$394,MATCH(W$397,$I$391:$I$394,0),MATCH(W$396,$J$390:$R$390,0))</f>
        <v>0</v>
      </c>
      <c r="X426" s="743" cm="1">
        <f t="array" ref="X426">INDEX($H426:$K426,0,MATCH(X$397,$H$397:$K$397,0))*INDEX($J$391:$R$394,MATCH(X$397,$I$391:$I$394,0),MATCH(X$396,$J$390:$R$390,0))</f>
        <v>0</v>
      </c>
      <c r="Y426" s="743" cm="1">
        <f t="array" ref="Y426">INDEX($H426:$K426,0,MATCH(Y$397,$H$397:$K$397,0))*INDEX($J$391:$R$394,MATCH(Y$397,$I$391:$I$394,0),MATCH(Y$396,$J$390:$R$390,0))</f>
        <v>0</v>
      </c>
      <c r="Z426" s="743" cm="1">
        <f t="array" ref="Z426">INDEX($H426:$K426,0,MATCH(Z$397,$H$397:$K$397,0))*INDEX($J$391:$R$394,MATCH(Z$397,$I$391:$I$394,0),MATCH(Z$396,$J$390:$R$390,0))</f>
        <v>0</v>
      </c>
      <c r="AA426" s="743" cm="1">
        <f t="array" ref="AA426">INDEX($H426:$K426,0,MATCH(AA$397,$H$397:$K$397,0))*INDEX($J$391:$R$394,MATCH(AA$397,$I$391:$I$394,0),MATCH(AA$396,$J$390:$R$390,0))</f>
        <v>0</v>
      </c>
      <c r="AB426" s="743" cm="1">
        <f t="array" ref="AB426">INDEX($H426:$K426,0,MATCH(AB$397,$H$397:$K$397,0))*INDEX($J$391:$R$394,MATCH(AB$397,$I$391:$I$394,0),MATCH(AB$396,$J$390:$R$390,0))</f>
        <v>0</v>
      </c>
      <c r="AC426" s="743" cm="1">
        <f t="array" ref="AC426">INDEX($H426:$K426,0,MATCH(AC$397,$H$397:$K$397,0))*INDEX($J$391:$R$394,MATCH(AC$397,$I$391:$I$394,0),MATCH(AC$396,$J$390:$R$390,0))</f>
        <v>0</v>
      </c>
      <c r="AD426" s="743" cm="1">
        <f t="array" ref="AD426">INDEX($H426:$K426,0,MATCH(AD$397,$H$397:$K$397,0))*INDEX($J$391:$R$394,MATCH(AD$397,$I$391:$I$394,0),MATCH(AD$396,$J$390:$R$390,0))</f>
        <v>0</v>
      </c>
      <c r="AE426" s="743" cm="1">
        <f t="array" ref="AE426">INDEX($H426:$K426,0,MATCH(AE$397,$H$397:$K$397,0))*INDEX($J$391:$R$394,MATCH(AE$397,$I$391:$I$394,0),MATCH(AE$396,$J$390:$R$390,0))</f>
        <v>0</v>
      </c>
      <c r="AF426" s="743" cm="1">
        <f t="array" ref="AF426">INDEX($H426:$K426,0,MATCH(AF$397,$H$397:$K$397,0))*INDEX($J$391:$R$394,MATCH(AF$397,$I$391:$I$394,0),MATCH(AF$396,$J$390:$R$390,0))</f>
        <v>0</v>
      </c>
      <c r="AG426" s="743" cm="1">
        <f t="array" ref="AG426">INDEX($H426:$K426,0,MATCH(AG$397,$H$397:$K$397,0))*INDEX($J$391:$R$394,MATCH(AG$397,$I$391:$I$394,0),MATCH(AG$396,$J$390:$R$390,0))</f>
        <v>0</v>
      </c>
      <c r="AH426" s="743" cm="1">
        <f t="array" ref="AH426">INDEX($H426:$K426,0,MATCH(AH$397,$H$397:$K$397,0))*INDEX($J$391:$R$394,MATCH(AH$397,$I$391:$I$394,0),MATCH(AH$396,$J$390:$R$390,0))</f>
        <v>0</v>
      </c>
      <c r="AI426" s="743" cm="1">
        <f t="array" ref="AI426">INDEX($H426:$K426,0,MATCH(AI$397,$H$397:$K$397,0))*INDEX($J$391:$R$394,MATCH(AI$397,$I$391:$I$394,0),MATCH(AI$396,$J$390:$R$390,0))</f>
        <v>0</v>
      </c>
      <c r="AJ426" s="743" cm="1">
        <f t="array" ref="AJ426">INDEX($H426:$K426,0,MATCH(AJ$397,$H$397:$K$397,0))*INDEX($J$391:$R$394,MATCH(AJ$397,$I$391:$I$394,0),MATCH(AJ$396,$J$390:$R$390,0))</f>
        <v>0</v>
      </c>
      <c r="AK426" s="743" cm="1">
        <f t="array" ref="AK426">INDEX($H426:$K426,0,MATCH(AK$397,$H$397:$K$397,0))*INDEX($J$391:$R$394,MATCH(AK$397,$I$391:$I$394,0),MATCH(AK$396,$J$390:$R$390,0))</f>
        <v>0</v>
      </c>
      <c r="AL426" s="743" cm="1">
        <f t="array" ref="AL426">INDEX($H426:$K426,0,MATCH(AL$397,$H$397:$K$397,0))*INDEX($J$391:$R$394,MATCH(AL$397,$I$391:$I$394,0),MATCH(AL$396,$J$390:$R$390,0))</f>
        <v>0</v>
      </c>
      <c r="AM426" s="743" cm="1">
        <f t="array" ref="AM426">INDEX($H426:$K426,0,MATCH(AM$397,$H$397:$K$397,0))*INDEX($J$391:$R$394,MATCH(AM$397,$I$391:$I$394,0),MATCH(AM$396,$J$390:$R$390,0))</f>
        <v>0</v>
      </c>
      <c r="AN426" s="743" cm="1">
        <f t="array" ref="AN426">INDEX($H426:$K426,0,MATCH(AN$397,$H$397:$K$397,0))*INDEX($J$391:$R$394,MATCH(AN$397,$I$391:$I$394,0),MATCH(AN$396,$J$390:$R$390,0))</f>
        <v>0</v>
      </c>
      <c r="AO426" s="743" cm="1">
        <f t="array" ref="AO426">INDEX($H426:$K426,0,MATCH(AO$397,$H$397:$K$397,0))*INDEX($J$391:$R$394,MATCH(AO$397,$I$391:$I$394,0),MATCH(AO$396,$J$390:$R$390,0))</f>
        <v>0</v>
      </c>
      <c r="AP426" s="743" cm="1">
        <f t="array" ref="AP426">INDEX($H426:$K426,0,MATCH(AP$397,$H$397:$K$397,0))*INDEX($J$391:$R$394,MATCH(AP$397,$I$391:$I$394,0),MATCH(AP$396,$J$390:$R$390,0))</f>
        <v>0</v>
      </c>
      <c r="AQ426" s="743" cm="1">
        <f t="array" ref="AQ426">INDEX($H426:$K426,0,MATCH(AQ$397,$H$397:$K$397,0))*INDEX($J$391:$R$394,MATCH(AQ$397,$I$391:$I$394,0),MATCH(AQ$396,$J$390:$R$390,0))</f>
        <v>0</v>
      </c>
      <c r="AR426" s="743" cm="1">
        <f t="array" ref="AR426">INDEX($H426:$K426,0,MATCH(AR$397,$H$397:$K$397,0))*INDEX($J$391:$R$394,MATCH(AR$397,$I$391:$I$394,0),MATCH(AR$396,$J$390:$R$390,0))</f>
        <v>0</v>
      </c>
      <c r="AS426" s="743" cm="1">
        <f t="array" ref="AS426">INDEX($H426:$K426,0,MATCH(AS$397,$H$397:$K$397,0))*INDEX($J$391:$R$394,MATCH(AS$397,$I$391:$I$394,0),MATCH(AS$396,$J$390:$R$390,0))</f>
        <v>0</v>
      </c>
      <c r="AT426" s="743" cm="1">
        <f t="array" ref="AT426">INDEX($H426:$K426,0,MATCH(AT$397,$H$397:$K$397,0))*INDEX($J$391:$R$394,MATCH(AT$397,$I$391:$I$394,0),MATCH(AT$396,$J$390:$R$390,0))</f>
        <v>0</v>
      </c>
      <c r="AU426" s="743" cm="1">
        <f t="array" ref="AU426">INDEX($H426:$K426,0,MATCH(AU$397,$H$397:$K$397,0))*INDEX($J$391:$R$394,MATCH(AU$397,$I$391:$I$394,0),MATCH(AU$396,$J$390:$R$390,0))</f>
        <v>0</v>
      </c>
      <c r="AV426" s="196"/>
      <c r="AW426" s="196"/>
      <c r="AX426" s="17"/>
      <c r="AY426" s="9"/>
      <c r="AZ426" s="9"/>
      <c r="BA426" s="9"/>
    </row>
    <row r="427" spans="1:53" ht="15" outlineLevel="1" x14ac:dyDescent="0.25">
      <c r="A427" s="7"/>
      <c r="B427" s="8"/>
      <c r="C427" s="18"/>
      <c r="D427" s="18"/>
      <c r="E427" s="18"/>
      <c r="F427" s="27"/>
      <c r="G427" s="27" t="str">
        <f t="shared" si="116"/>
        <v>YYOA2A1a</v>
      </c>
      <c r="H427" s="232">
        <v>0</v>
      </c>
      <c r="I427" s="232">
        <v>0</v>
      </c>
      <c r="J427" s="232">
        <v>0</v>
      </c>
      <c r="K427" s="232">
        <v>0</v>
      </c>
      <c r="L427" s="743" cm="1">
        <f t="array" ref="L427">INDEX($H427:$K427,0,MATCH(L$397,$H$397:$K$397,0))*INDEX($J$391:$R$394,MATCH(L$397,$I$391:$I$394,0),MATCH(L$396,$J$390:$R$390,0))</f>
        <v>0</v>
      </c>
      <c r="M427" s="743" cm="1">
        <f t="array" ref="M427">INDEX($H427:$K427,0,MATCH(M$397,$H$397:$K$397,0))*INDEX($J$391:$R$394,MATCH(M$397,$I$391:$I$394,0),MATCH(M$396,$J$390:$R$390,0))</f>
        <v>0</v>
      </c>
      <c r="N427" s="743" cm="1">
        <f t="array" ref="N427">INDEX($H427:$K427,0,MATCH(N$397,$H$397:$K$397,0))*INDEX($J$391:$R$394,MATCH(N$397,$I$391:$I$394,0),MATCH(N$396,$J$390:$R$390,0))</f>
        <v>0</v>
      </c>
      <c r="O427" s="743" cm="1">
        <f t="array" ref="O427">INDEX($H427:$K427,0,MATCH(O$397,$H$397:$K$397,0))*INDEX($J$391:$R$394,MATCH(O$397,$I$391:$I$394,0),MATCH(O$396,$J$390:$R$390,0))</f>
        <v>0</v>
      </c>
      <c r="P427" s="743" cm="1">
        <f t="array" ref="P427">INDEX($H427:$K427,0,MATCH(P$397,$H$397:$K$397,0))*INDEX($J$391:$R$394,MATCH(P$397,$I$391:$I$394,0),MATCH(P$396,$J$390:$R$390,0))</f>
        <v>0</v>
      </c>
      <c r="Q427" s="743" cm="1">
        <f t="array" ref="Q427">INDEX($H427:$K427,0,MATCH(Q$397,$H$397:$K$397,0))*INDEX($J$391:$R$394,MATCH(Q$397,$I$391:$I$394,0),MATCH(Q$396,$J$390:$R$390,0))</f>
        <v>0</v>
      </c>
      <c r="R427" s="743" cm="1">
        <f t="array" ref="R427">INDEX($H427:$K427,0,MATCH(R$397,$H$397:$K$397,0))*INDEX($J$391:$R$394,MATCH(R$397,$I$391:$I$394,0),MATCH(R$396,$J$390:$R$390,0))</f>
        <v>0</v>
      </c>
      <c r="S427" s="743" cm="1">
        <f t="array" ref="S427">INDEX($H427:$K427,0,MATCH(S$397,$H$397:$K$397,0))*INDEX($J$391:$R$394,MATCH(S$397,$I$391:$I$394,0),MATCH(S$396,$J$390:$R$390,0))</f>
        <v>0</v>
      </c>
      <c r="T427" s="743" cm="1">
        <f t="array" ref="T427">INDEX($H427:$K427,0,MATCH(T$397,$H$397:$K$397,0))*INDEX($J$391:$R$394,MATCH(T$397,$I$391:$I$394,0),MATCH(T$396,$J$390:$R$390,0))</f>
        <v>0</v>
      </c>
      <c r="U427" s="743" cm="1">
        <f t="array" ref="U427">INDEX($H427:$K427,0,MATCH(U$397,$H$397:$K$397,0))*INDEX($J$391:$R$394,MATCH(U$397,$I$391:$I$394,0),MATCH(U$396,$J$390:$R$390,0))</f>
        <v>0</v>
      </c>
      <c r="V427" s="743" cm="1">
        <f t="array" ref="V427">INDEX($H427:$K427,0,MATCH(V$397,$H$397:$K$397,0))*INDEX($J$391:$R$394,MATCH(V$397,$I$391:$I$394,0),MATCH(V$396,$J$390:$R$390,0))</f>
        <v>0</v>
      </c>
      <c r="W427" s="743" cm="1">
        <f t="array" ref="W427">INDEX($H427:$K427,0,MATCH(W$397,$H$397:$K$397,0))*INDEX($J$391:$R$394,MATCH(W$397,$I$391:$I$394,0),MATCH(W$396,$J$390:$R$390,0))</f>
        <v>0</v>
      </c>
      <c r="X427" s="743" cm="1">
        <f t="array" ref="X427">INDEX($H427:$K427,0,MATCH(X$397,$H$397:$K$397,0))*INDEX($J$391:$R$394,MATCH(X$397,$I$391:$I$394,0),MATCH(X$396,$J$390:$R$390,0))</f>
        <v>0</v>
      </c>
      <c r="Y427" s="743" cm="1">
        <f t="array" ref="Y427">INDEX($H427:$K427,0,MATCH(Y$397,$H$397:$K$397,0))*INDEX($J$391:$R$394,MATCH(Y$397,$I$391:$I$394,0),MATCH(Y$396,$J$390:$R$390,0))</f>
        <v>0</v>
      </c>
      <c r="Z427" s="743" cm="1">
        <f t="array" ref="Z427">INDEX($H427:$K427,0,MATCH(Z$397,$H$397:$K$397,0))*INDEX($J$391:$R$394,MATCH(Z$397,$I$391:$I$394,0),MATCH(Z$396,$J$390:$R$390,0))</f>
        <v>0</v>
      </c>
      <c r="AA427" s="743" cm="1">
        <f t="array" ref="AA427">INDEX($H427:$K427,0,MATCH(AA$397,$H$397:$K$397,0))*INDEX($J$391:$R$394,MATCH(AA$397,$I$391:$I$394,0),MATCH(AA$396,$J$390:$R$390,0))</f>
        <v>0</v>
      </c>
      <c r="AB427" s="743" cm="1">
        <f t="array" ref="AB427">INDEX($H427:$K427,0,MATCH(AB$397,$H$397:$K$397,0))*INDEX($J$391:$R$394,MATCH(AB$397,$I$391:$I$394,0),MATCH(AB$396,$J$390:$R$390,0))</f>
        <v>0</v>
      </c>
      <c r="AC427" s="743" cm="1">
        <f t="array" ref="AC427">INDEX($H427:$K427,0,MATCH(AC$397,$H$397:$K$397,0))*INDEX($J$391:$R$394,MATCH(AC$397,$I$391:$I$394,0),MATCH(AC$396,$J$390:$R$390,0))</f>
        <v>0</v>
      </c>
      <c r="AD427" s="743" cm="1">
        <f t="array" ref="AD427">INDEX($H427:$K427,0,MATCH(AD$397,$H$397:$K$397,0))*INDEX($J$391:$R$394,MATCH(AD$397,$I$391:$I$394,0),MATCH(AD$396,$J$390:$R$390,0))</f>
        <v>0</v>
      </c>
      <c r="AE427" s="743" cm="1">
        <f t="array" ref="AE427">INDEX($H427:$K427,0,MATCH(AE$397,$H$397:$K$397,0))*INDEX($J$391:$R$394,MATCH(AE$397,$I$391:$I$394,0),MATCH(AE$396,$J$390:$R$390,0))</f>
        <v>0</v>
      </c>
      <c r="AF427" s="743" cm="1">
        <f t="array" ref="AF427">INDEX($H427:$K427,0,MATCH(AF$397,$H$397:$K$397,0))*INDEX($J$391:$R$394,MATCH(AF$397,$I$391:$I$394,0),MATCH(AF$396,$J$390:$R$390,0))</f>
        <v>0</v>
      </c>
      <c r="AG427" s="743" cm="1">
        <f t="array" ref="AG427">INDEX($H427:$K427,0,MATCH(AG$397,$H$397:$K$397,0))*INDEX($J$391:$R$394,MATCH(AG$397,$I$391:$I$394,0),MATCH(AG$396,$J$390:$R$390,0))</f>
        <v>0</v>
      </c>
      <c r="AH427" s="743" cm="1">
        <f t="array" ref="AH427">INDEX($H427:$K427,0,MATCH(AH$397,$H$397:$K$397,0))*INDEX($J$391:$R$394,MATCH(AH$397,$I$391:$I$394,0),MATCH(AH$396,$J$390:$R$390,0))</f>
        <v>0</v>
      </c>
      <c r="AI427" s="743" cm="1">
        <f t="array" ref="AI427">INDEX($H427:$K427,0,MATCH(AI$397,$H$397:$K$397,0))*INDEX($J$391:$R$394,MATCH(AI$397,$I$391:$I$394,0),MATCH(AI$396,$J$390:$R$390,0))</f>
        <v>0</v>
      </c>
      <c r="AJ427" s="743" cm="1">
        <f t="array" ref="AJ427">INDEX($H427:$K427,0,MATCH(AJ$397,$H$397:$K$397,0))*INDEX($J$391:$R$394,MATCH(AJ$397,$I$391:$I$394,0),MATCH(AJ$396,$J$390:$R$390,0))</f>
        <v>0</v>
      </c>
      <c r="AK427" s="743" cm="1">
        <f t="array" ref="AK427">INDEX($H427:$K427,0,MATCH(AK$397,$H$397:$K$397,0))*INDEX($J$391:$R$394,MATCH(AK$397,$I$391:$I$394,0),MATCH(AK$396,$J$390:$R$390,0))</f>
        <v>0</v>
      </c>
      <c r="AL427" s="743" cm="1">
        <f t="array" ref="AL427">INDEX($H427:$K427,0,MATCH(AL$397,$H$397:$K$397,0))*INDEX($J$391:$R$394,MATCH(AL$397,$I$391:$I$394,0),MATCH(AL$396,$J$390:$R$390,0))</f>
        <v>0</v>
      </c>
      <c r="AM427" s="743" cm="1">
        <f t="array" ref="AM427">INDEX($H427:$K427,0,MATCH(AM$397,$H$397:$K$397,0))*INDEX($J$391:$R$394,MATCH(AM$397,$I$391:$I$394,0),MATCH(AM$396,$J$390:$R$390,0))</f>
        <v>0</v>
      </c>
      <c r="AN427" s="743" cm="1">
        <f t="array" ref="AN427">INDEX($H427:$K427,0,MATCH(AN$397,$H$397:$K$397,0))*INDEX($J$391:$R$394,MATCH(AN$397,$I$391:$I$394,0),MATCH(AN$396,$J$390:$R$390,0))</f>
        <v>0</v>
      </c>
      <c r="AO427" s="743" cm="1">
        <f t="array" ref="AO427">INDEX($H427:$K427,0,MATCH(AO$397,$H$397:$K$397,0))*INDEX($J$391:$R$394,MATCH(AO$397,$I$391:$I$394,0),MATCH(AO$396,$J$390:$R$390,0))</f>
        <v>0</v>
      </c>
      <c r="AP427" s="743" cm="1">
        <f t="array" ref="AP427">INDEX($H427:$K427,0,MATCH(AP$397,$H$397:$K$397,0))*INDEX($J$391:$R$394,MATCH(AP$397,$I$391:$I$394,0),MATCH(AP$396,$J$390:$R$390,0))</f>
        <v>0</v>
      </c>
      <c r="AQ427" s="743" cm="1">
        <f t="array" ref="AQ427">INDEX($H427:$K427,0,MATCH(AQ$397,$H$397:$K$397,0))*INDEX($J$391:$R$394,MATCH(AQ$397,$I$391:$I$394,0),MATCH(AQ$396,$J$390:$R$390,0))</f>
        <v>0</v>
      </c>
      <c r="AR427" s="743" cm="1">
        <f t="array" ref="AR427">INDEX($H427:$K427,0,MATCH(AR$397,$H$397:$K$397,0))*INDEX($J$391:$R$394,MATCH(AR$397,$I$391:$I$394,0),MATCH(AR$396,$J$390:$R$390,0))</f>
        <v>0</v>
      </c>
      <c r="AS427" s="743" cm="1">
        <f t="array" ref="AS427">INDEX($H427:$K427,0,MATCH(AS$397,$H$397:$K$397,0))*INDEX($J$391:$R$394,MATCH(AS$397,$I$391:$I$394,0),MATCH(AS$396,$J$390:$R$390,0))</f>
        <v>0</v>
      </c>
      <c r="AT427" s="743" cm="1">
        <f t="array" ref="AT427">INDEX($H427:$K427,0,MATCH(AT$397,$H$397:$K$397,0))*INDEX($J$391:$R$394,MATCH(AT$397,$I$391:$I$394,0),MATCH(AT$396,$J$390:$R$390,0))</f>
        <v>0</v>
      </c>
      <c r="AU427" s="743" cm="1">
        <f t="array" ref="AU427">INDEX($H427:$K427,0,MATCH(AU$397,$H$397:$K$397,0))*INDEX($J$391:$R$394,MATCH(AU$397,$I$391:$I$394,0),MATCH(AU$396,$J$390:$R$390,0))</f>
        <v>0</v>
      </c>
      <c r="AV427" s="196"/>
      <c r="AW427" s="196"/>
      <c r="AX427" s="17"/>
      <c r="AY427" s="9"/>
      <c r="AZ427" s="9"/>
      <c r="BA427" s="9"/>
    </row>
    <row r="428" spans="1:53" ht="15" outlineLevel="1" x14ac:dyDescent="0.25">
      <c r="A428" s="7"/>
      <c r="B428" s="8"/>
      <c r="C428" s="18"/>
      <c r="D428" s="18"/>
      <c r="E428" s="18"/>
      <c r="F428" s="27"/>
      <c r="G428" s="27" t="str">
        <f t="shared" si="116"/>
        <v>AYBOA1a</v>
      </c>
      <c r="H428" s="232">
        <v>0</v>
      </c>
      <c r="I428" s="232">
        <v>0</v>
      </c>
      <c r="J428" s="232">
        <v>0</v>
      </c>
      <c r="K428" s="232">
        <v>0</v>
      </c>
      <c r="L428" s="743" cm="1">
        <f t="array" ref="L428">INDEX($H428:$K428,0,MATCH(L$397,$H$397:$K$397,0))*INDEX($J$391:$R$394,MATCH(L$397,$I$391:$I$394,0),MATCH(L$396,$J$390:$R$390,0))</f>
        <v>0</v>
      </c>
      <c r="M428" s="743" cm="1">
        <f t="array" ref="M428">INDEX($H428:$K428,0,MATCH(M$397,$H$397:$K$397,0))*INDEX($J$391:$R$394,MATCH(M$397,$I$391:$I$394,0),MATCH(M$396,$J$390:$R$390,0))</f>
        <v>0</v>
      </c>
      <c r="N428" s="743" cm="1">
        <f t="array" ref="N428">INDEX($H428:$K428,0,MATCH(N$397,$H$397:$K$397,0))*INDEX($J$391:$R$394,MATCH(N$397,$I$391:$I$394,0),MATCH(N$396,$J$390:$R$390,0))</f>
        <v>0</v>
      </c>
      <c r="O428" s="743" cm="1">
        <f t="array" ref="O428">INDEX($H428:$K428,0,MATCH(O$397,$H$397:$K$397,0))*INDEX($J$391:$R$394,MATCH(O$397,$I$391:$I$394,0),MATCH(O$396,$J$390:$R$390,0))</f>
        <v>0</v>
      </c>
      <c r="P428" s="743" cm="1">
        <f t="array" ref="P428">INDEX($H428:$K428,0,MATCH(P$397,$H$397:$K$397,0))*INDEX($J$391:$R$394,MATCH(P$397,$I$391:$I$394,0),MATCH(P$396,$J$390:$R$390,0))</f>
        <v>0</v>
      </c>
      <c r="Q428" s="743" cm="1">
        <f t="array" ref="Q428">INDEX($H428:$K428,0,MATCH(Q$397,$H$397:$K$397,0))*INDEX($J$391:$R$394,MATCH(Q$397,$I$391:$I$394,0),MATCH(Q$396,$J$390:$R$390,0))</f>
        <v>0</v>
      </c>
      <c r="R428" s="743" cm="1">
        <f t="array" ref="R428">INDEX($H428:$K428,0,MATCH(R$397,$H$397:$K$397,0))*INDEX($J$391:$R$394,MATCH(R$397,$I$391:$I$394,0),MATCH(R$396,$J$390:$R$390,0))</f>
        <v>0</v>
      </c>
      <c r="S428" s="743" cm="1">
        <f t="array" ref="S428">INDEX($H428:$K428,0,MATCH(S$397,$H$397:$K$397,0))*INDEX($J$391:$R$394,MATCH(S$397,$I$391:$I$394,0),MATCH(S$396,$J$390:$R$390,0))</f>
        <v>0</v>
      </c>
      <c r="T428" s="743" cm="1">
        <f t="array" ref="T428">INDEX($H428:$K428,0,MATCH(T$397,$H$397:$K$397,0))*INDEX($J$391:$R$394,MATCH(T$397,$I$391:$I$394,0),MATCH(T$396,$J$390:$R$390,0))</f>
        <v>0</v>
      </c>
      <c r="U428" s="743" cm="1">
        <f t="array" ref="U428">INDEX($H428:$K428,0,MATCH(U$397,$H$397:$K$397,0))*INDEX($J$391:$R$394,MATCH(U$397,$I$391:$I$394,0),MATCH(U$396,$J$390:$R$390,0))</f>
        <v>0</v>
      </c>
      <c r="V428" s="743" cm="1">
        <f t="array" ref="V428">INDEX($H428:$K428,0,MATCH(V$397,$H$397:$K$397,0))*INDEX($J$391:$R$394,MATCH(V$397,$I$391:$I$394,0),MATCH(V$396,$J$390:$R$390,0))</f>
        <v>0</v>
      </c>
      <c r="W428" s="743" cm="1">
        <f t="array" ref="W428">INDEX($H428:$K428,0,MATCH(W$397,$H$397:$K$397,0))*INDEX($J$391:$R$394,MATCH(W$397,$I$391:$I$394,0),MATCH(W$396,$J$390:$R$390,0))</f>
        <v>0</v>
      </c>
      <c r="X428" s="743" cm="1">
        <f t="array" ref="X428">INDEX($H428:$K428,0,MATCH(X$397,$H$397:$K$397,0))*INDEX($J$391:$R$394,MATCH(X$397,$I$391:$I$394,0),MATCH(X$396,$J$390:$R$390,0))</f>
        <v>0</v>
      </c>
      <c r="Y428" s="743" cm="1">
        <f t="array" ref="Y428">INDEX($H428:$K428,0,MATCH(Y$397,$H$397:$K$397,0))*INDEX($J$391:$R$394,MATCH(Y$397,$I$391:$I$394,0),MATCH(Y$396,$J$390:$R$390,0))</f>
        <v>0</v>
      </c>
      <c r="Z428" s="743" cm="1">
        <f t="array" ref="Z428">INDEX($H428:$K428,0,MATCH(Z$397,$H$397:$K$397,0))*INDEX($J$391:$R$394,MATCH(Z$397,$I$391:$I$394,0),MATCH(Z$396,$J$390:$R$390,0))</f>
        <v>0</v>
      </c>
      <c r="AA428" s="743" cm="1">
        <f t="array" ref="AA428">INDEX($H428:$K428,0,MATCH(AA$397,$H$397:$K$397,0))*INDEX($J$391:$R$394,MATCH(AA$397,$I$391:$I$394,0),MATCH(AA$396,$J$390:$R$390,0))</f>
        <v>0</v>
      </c>
      <c r="AB428" s="743" cm="1">
        <f t="array" ref="AB428">INDEX($H428:$K428,0,MATCH(AB$397,$H$397:$K$397,0))*INDEX($J$391:$R$394,MATCH(AB$397,$I$391:$I$394,0),MATCH(AB$396,$J$390:$R$390,0))</f>
        <v>0</v>
      </c>
      <c r="AC428" s="743" cm="1">
        <f t="array" ref="AC428">INDEX($H428:$K428,0,MATCH(AC$397,$H$397:$K$397,0))*INDEX($J$391:$R$394,MATCH(AC$397,$I$391:$I$394,0),MATCH(AC$396,$J$390:$R$390,0))</f>
        <v>0</v>
      </c>
      <c r="AD428" s="743" cm="1">
        <f t="array" ref="AD428">INDEX($H428:$K428,0,MATCH(AD$397,$H$397:$K$397,0))*INDEX($J$391:$R$394,MATCH(AD$397,$I$391:$I$394,0),MATCH(AD$396,$J$390:$R$390,0))</f>
        <v>0</v>
      </c>
      <c r="AE428" s="743" cm="1">
        <f t="array" ref="AE428">INDEX($H428:$K428,0,MATCH(AE$397,$H$397:$K$397,0))*INDEX($J$391:$R$394,MATCH(AE$397,$I$391:$I$394,0),MATCH(AE$396,$J$390:$R$390,0))</f>
        <v>0</v>
      </c>
      <c r="AF428" s="743" cm="1">
        <f t="array" ref="AF428">INDEX($H428:$K428,0,MATCH(AF$397,$H$397:$K$397,0))*INDEX($J$391:$R$394,MATCH(AF$397,$I$391:$I$394,0),MATCH(AF$396,$J$390:$R$390,0))</f>
        <v>0</v>
      </c>
      <c r="AG428" s="743" cm="1">
        <f t="array" ref="AG428">INDEX($H428:$K428,0,MATCH(AG$397,$H$397:$K$397,0))*INDEX($J$391:$R$394,MATCH(AG$397,$I$391:$I$394,0),MATCH(AG$396,$J$390:$R$390,0))</f>
        <v>0</v>
      </c>
      <c r="AH428" s="743" cm="1">
        <f t="array" ref="AH428">INDEX($H428:$K428,0,MATCH(AH$397,$H$397:$K$397,0))*INDEX($J$391:$R$394,MATCH(AH$397,$I$391:$I$394,0),MATCH(AH$396,$J$390:$R$390,0))</f>
        <v>0</v>
      </c>
      <c r="AI428" s="743" cm="1">
        <f t="array" ref="AI428">INDEX($H428:$K428,0,MATCH(AI$397,$H$397:$K$397,0))*INDEX($J$391:$R$394,MATCH(AI$397,$I$391:$I$394,0),MATCH(AI$396,$J$390:$R$390,0))</f>
        <v>0</v>
      </c>
      <c r="AJ428" s="743" cm="1">
        <f t="array" ref="AJ428">INDEX($H428:$K428,0,MATCH(AJ$397,$H$397:$K$397,0))*INDEX($J$391:$R$394,MATCH(AJ$397,$I$391:$I$394,0),MATCH(AJ$396,$J$390:$R$390,0))</f>
        <v>0</v>
      </c>
      <c r="AK428" s="743" cm="1">
        <f t="array" ref="AK428">INDEX($H428:$K428,0,MATCH(AK$397,$H$397:$K$397,0))*INDEX($J$391:$R$394,MATCH(AK$397,$I$391:$I$394,0),MATCH(AK$396,$J$390:$R$390,0))</f>
        <v>0</v>
      </c>
      <c r="AL428" s="743" cm="1">
        <f t="array" ref="AL428">INDEX($H428:$K428,0,MATCH(AL$397,$H$397:$K$397,0))*INDEX($J$391:$R$394,MATCH(AL$397,$I$391:$I$394,0),MATCH(AL$396,$J$390:$R$390,0))</f>
        <v>0</v>
      </c>
      <c r="AM428" s="743" cm="1">
        <f t="array" ref="AM428">INDEX($H428:$K428,0,MATCH(AM$397,$H$397:$K$397,0))*INDEX($J$391:$R$394,MATCH(AM$397,$I$391:$I$394,0),MATCH(AM$396,$J$390:$R$390,0))</f>
        <v>0</v>
      </c>
      <c r="AN428" s="743" cm="1">
        <f t="array" ref="AN428">INDEX($H428:$K428,0,MATCH(AN$397,$H$397:$K$397,0))*INDEX($J$391:$R$394,MATCH(AN$397,$I$391:$I$394,0),MATCH(AN$396,$J$390:$R$390,0))</f>
        <v>0</v>
      </c>
      <c r="AO428" s="743" cm="1">
        <f t="array" ref="AO428">INDEX($H428:$K428,0,MATCH(AO$397,$H$397:$K$397,0))*INDEX($J$391:$R$394,MATCH(AO$397,$I$391:$I$394,0),MATCH(AO$396,$J$390:$R$390,0))</f>
        <v>0</v>
      </c>
      <c r="AP428" s="743" cm="1">
        <f t="array" ref="AP428">INDEX($H428:$K428,0,MATCH(AP$397,$H$397:$K$397,0))*INDEX($J$391:$R$394,MATCH(AP$397,$I$391:$I$394,0),MATCH(AP$396,$J$390:$R$390,0))</f>
        <v>0</v>
      </c>
      <c r="AQ428" s="743" cm="1">
        <f t="array" ref="AQ428">INDEX($H428:$K428,0,MATCH(AQ$397,$H$397:$K$397,0))*INDEX($J$391:$R$394,MATCH(AQ$397,$I$391:$I$394,0),MATCH(AQ$396,$J$390:$R$390,0))</f>
        <v>0</v>
      </c>
      <c r="AR428" s="743" cm="1">
        <f t="array" ref="AR428">INDEX($H428:$K428,0,MATCH(AR$397,$H$397:$K$397,0))*INDEX($J$391:$R$394,MATCH(AR$397,$I$391:$I$394,0),MATCH(AR$396,$J$390:$R$390,0))</f>
        <v>0</v>
      </c>
      <c r="AS428" s="743" cm="1">
        <f t="array" ref="AS428">INDEX($H428:$K428,0,MATCH(AS$397,$H$397:$K$397,0))*INDEX($J$391:$R$394,MATCH(AS$397,$I$391:$I$394,0),MATCH(AS$396,$J$390:$R$390,0))</f>
        <v>0</v>
      </c>
      <c r="AT428" s="743" cm="1">
        <f t="array" ref="AT428">INDEX($H428:$K428,0,MATCH(AT$397,$H$397:$K$397,0))*INDEX($J$391:$R$394,MATCH(AT$397,$I$391:$I$394,0),MATCH(AT$396,$J$390:$R$390,0))</f>
        <v>0</v>
      </c>
      <c r="AU428" s="743" cm="1">
        <f t="array" ref="AU428">INDEX($H428:$K428,0,MATCH(AU$397,$H$397:$K$397,0))*INDEX($J$391:$R$394,MATCH(AU$397,$I$391:$I$394,0),MATCH(AU$396,$J$390:$R$390,0))</f>
        <v>0</v>
      </c>
      <c r="AV428" s="196"/>
      <c r="AW428" s="196"/>
      <c r="AX428" s="17"/>
      <c r="AY428" s="9"/>
      <c r="AZ428" s="9"/>
      <c r="BA428" s="9"/>
    </row>
    <row r="429" spans="1:53" ht="15" outlineLevel="1" x14ac:dyDescent="0.25">
      <c r="A429" s="7"/>
      <c r="B429" s="8"/>
      <c r="C429" s="18"/>
      <c r="D429" s="18"/>
      <c r="E429" s="18"/>
      <c r="F429" s="27"/>
      <c r="G429" s="27" t="str">
        <f t="shared" si="116"/>
        <v>AANBOa</v>
      </c>
      <c r="H429" s="232">
        <v>0</v>
      </c>
      <c r="I429" s="232">
        <v>0</v>
      </c>
      <c r="J429" s="232">
        <v>0</v>
      </c>
      <c r="K429" s="232">
        <v>0</v>
      </c>
      <c r="L429" s="743" cm="1">
        <f t="array" ref="L429">INDEX($H429:$K429,0,MATCH(L$397,$H$397:$K$397,0))*INDEX($J$391:$R$394,MATCH(L$397,$I$391:$I$394,0),MATCH(L$396,$J$390:$R$390,0))</f>
        <v>0</v>
      </c>
      <c r="M429" s="743" cm="1">
        <f t="array" ref="M429">INDEX($H429:$K429,0,MATCH(M$397,$H$397:$K$397,0))*INDEX($J$391:$R$394,MATCH(M$397,$I$391:$I$394,0),MATCH(M$396,$J$390:$R$390,0))</f>
        <v>0</v>
      </c>
      <c r="N429" s="743" cm="1">
        <f t="array" ref="N429">INDEX($H429:$K429,0,MATCH(N$397,$H$397:$K$397,0))*INDEX($J$391:$R$394,MATCH(N$397,$I$391:$I$394,0),MATCH(N$396,$J$390:$R$390,0))</f>
        <v>0</v>
      </c>
      <c r="O429" s="743" cm="1">
        <f t="array" ref="O429">INDEX($H429:$K429,0,MATCH(O$397,$H$397:$K$397,0))*INDEX($J$391:$R$394,MATCH(O$397,$I$391:$I$394,0),MATCH(O$396,$J$390:$R$390,0))</f>
        <v>0</v>
      </c>
      <c r="P429" s="743" cm="1">
        <f t="array" ref="P429">INDEX($H429:$K429,0,MATCH(P$397,$H$397:$K$397,0))*INDEX($J$391:$R$394,MATCH(P$397,$I$391:$I$394,0),MATCH(P$396,$J$390:$R$390,0))</f>
        <v>0</v>
      </c>
      <c r="Q429" s="743" cm="1">
        <f t="array" ref="Q429">INDEX($H429:$K429,0,MATCH(Q$397,$H$397:$K$397,0))*INDEX($J$391:$R$394,MATCH(Q$397,$I$391:$I$394,0),MATCH(Q$396,$J$390:$R$390,0))</f>
        <v>0</v>
      </c>
      <c r="R429" s="743" cm="1">
        <f t="array" ref="R429">INDEX($H429:$K429,0,MATCH(R$397,$H$397:$K$397,0))*INDEX($J$391:$R$394,MATCH(R$397,$I$391:$I$394,0),MATCH(R$396,$J$390:$R$390,0))</f>
        <v>0</v>
      </c>
      <c r="S429" s="743" cm="1">
        <f t="array" ref="S429">INDEX($H429:$K429,0,MATCH(S$397,$H$397:$K$397,0))*INDEX($J$391:$R$394,MATCH(S$397,$I$391:$I$394,0),MATCH(S$396,$J$390:$R$390,0))</f>
        <v>0</v>
      </c>
      <c r="T429" s="743" cm="1">
        <f t="array" ref="T429">INDEX($H429:$K429,0,MATCH(T$397,$H$397:$K$397,0))*INDEX($J$391:$R$394,MATCH(T$397,$I$391:$I$394,0),MATCH(T$396,$J$390:$R$390,0))</f>
        <v>0</v>
      </c>
      <c r="U429" s="743" cm="1">
        <f t="array" ref="U429">INDEX($H429:$K429,0,MATCH(U$397,$H$397:$K$397,0))*INDEX($J$391:$R$394,MATCH(U$397,$I$391:$I$394,0),MATCH(U$396,$J$390:$R$390,0))</f>
        <v>0</v>
      </c>
      <c r="V429" s="743" cm="1">
        <f t="array" ref="V429">INDEX($H429:$K429,0,MATCH(V$397,$H$397:$K$397,0))*INDEX($J$391:$R$394,MATCH(V$397,$I$391:$I$394,0),MATCH(V$396,$J$390:$R$390,0))</f>
        <v>0</v>
      </c>
      <c r="W429" s="743" cm="1">
        <f t="array" ref="W429">INDEX($H429:$K429,0,MATCH(W$397,$H$397:$K$397,0))*INDEX($J$391:$R$394,MATCH(W$397,$I$391:$I$394,0),MATCH(W$396,$J$390:$R$390,0))</f>
        <v>0</v>
      </c>
      <c r="X429" s="743" cm="1">
        <f t="array" ref="X429">INDEX($H429:$K429,0,MATCH(X$397,$H$397:$K$397,0))*INDEX($J$391:$R$394,MATCH(X$397,$I$391:$I$394,0),MATCH(X$396,$J$390:$R$390,0))</f>
        <v>0</v>
      </c>
      <c r="Y429" s="743" cm="1">
        <f t="array" ref="Y429">INDEX($H429:$K429,0,MATCH(Y$397,$H$397:$K$397,0))*INDEX($J$391:$R$394,MATCH(Y$397,$I$391:$I$394,0),MATCH(Y$396,$J$390:$R$390,0))</f>
        <v>0</v>
      </c>
      <c r="Z429" s="743" cm="1">
        <f t="array" ref="Z429">INDEX($H429:$K429,0,MATCH(Z$397,$H$397:$K$397,0))*INDEX($J$391:$R$394,MATCH(Z$397,$I$391:$I$394,0),MATCH(Z$396,$J$390:$R$390,0))</f>
        <v>0</v>
      </c>
      <c r="AA429" s="743" cm="1">
        <f t="array" ref="AA429">INDEX($H429:$K429,0,MATCH(AA$397,$H$397:$K$397,0))*INDEX($J$391:$R$394,MATCH(AA$397,$I$391:$I$394,0),MATCH(AA$396,$J$390:$R$390,0))</f>
        <v>0</v>
      </c>
      <c r="AB429" s="743" cm="1">
        <f t="array" ref="AB429">INDEX($H429:$K429,0,MATCH(AB$397,$H$397:$K$397,0))*INDEX($J$391:$R$394,MATCH(AB$397,$I$391:$I$394,0),MATCH(AB$396,$J$390:$R$390,0))</f>
        <v>0</v>
      </c>
      <c r="AC429" s="743" cm="1">
        <f t="array" ref="AC429">INDEX($H429:$K429,0,MATCH(AC$397,$H$397:$K$397,0))*INDEX($J$391:$R$394,MATCH(AC$397,$I$391:$I$394,0),MATCH(AC$396,$J$390:$R$390,0))</f>
        <v>0</v>
      </c>
      <c r="AD429" s="743" cm="1">
        <f t="array" ref="AD429">INDEX($H429:$K429,0,MATCH(AD$397,$H$397:$K$397,0))*INDEX($J$391:$R$394,MATCH(AD$397,$I$391:$I$394,0),MATCH(AD$396,$J$390:$R$390,0))</f>
        <v>0</v>
      </c>
      <c r="AE429" s="743" cm="1">
        <f t="array" ref="AE429">INDEX($H429:$K429,0,MATCH(AE$397,$H$397:$K$397,0))*INDEX($J$391:$R$394,MATCH(AE$397,$I$391:$I$394,0),MATCH(AE$396,$J$390:$R$390,0))</f>
        <v>0</v>
      </c>
      <c r="AF429" s="743" cm="1">
        <f t="array" ref="AF429">INDEX($H429:$K429,0,MATCH(AF$397,$H$397:$K$397,0))*INDEX($J$391:$R$394,MATCH(AF$397,$I$391:$I$394,0),MATCH(AF$396,$J$390:$R$390,0))</f>
        <v>0</v>
      </c>
      <c r="AG429" s="743" cm="1">
        <f t="array" ref="AG429">INDEX($H429:$K429,0,MATCH(AG$397,$H$397:$K$397,0))*INDEX($J$391:$R$394,MATCH(AG$397,$I$391:$I$394,0),MATCH(AG$396,$J$390:$R$390,0))</f>
        <v>0</v>
      </c>
      <c r="AH429" s="743" cm="1">
        <f t="array" ref="AH429">INDEX($H429:$K429,0,MATCH(AH$397,$H$397:$K$397,0))*INDEX($J$391:$R$394,MATCH(AH$397,$I$391:$I$394,0),MATCH(AH$396,$J$390:$R$390,0))</f>
        <v>0</v>
      </c>
      <c r="AI429" s="743" cm="1">
        <f t="array" ref="AI429">INDEX($H429:$K429,0,MATCH(AI$397,$H$397:$K$397,0))*INDEX($J$391:$R$394,MATCH(AI$397,$I$391:$I$394,0),MATCH(AI$396,$J$390:$R$390,0))</f>
        <v>0</v>
      </c>
      <c r="AJ429" s="743" cm="1">
        <f t="array" ref="AJ429">INDEX($H429:$K429,0,MATCH(AJ$397,$H$397:$K$397,0))*INDEX($J$391:$R$394,MATCH(AJ$397,$I$391:$I$394,0),MATCH(AJ$396,$J$390:$R$390,0))</f>
        <v>0</v>
      </c>
      <c r="AK429" s="743" cm="1">
        <f t="array" ref="AK429">INDEX($H429:$K429,0,MATCH(AK$397,$H$397:$K$397,0))*INDEX($J$391:$R$394,MATCH(AK$397,$I$391:$I$394,0),MATCH(AK$396,$J$390:$R$390,0))</f>
        <v>0</v>
      </c>
      <c r="AL429" s="743" cm="1">
        <f t="array" ref="AL429">INDEX($H429:$K429,0,MATCH(AL$397,$H$397:$K$397,0))*INDEX($J$391:$R$394,MATCH(AL$397,$I$391:$I$394,0),MATCH(AL$396,$J$390:$R$390,0))</f>
        <v>0</v>
      </c>
      <c r="AM429" s="743" cm="1">
        <f t="array" ref="AM429">INDEX($H429:$K429,0,MATCH(AM$397,$H$397:$K$397,0))*INDEX($J$391:$R$394,MATCH(AM$397,$I$391:$I$394,0),MATCH(AM$396,$J$390:$R$390,0))</f>
        <v>0</v>
      </c>
      <c r="AN429" s="743" cm="1">
        <f t="array" ref="AN429">INDEX($H429:$K429,0,MATCH(AN$397,$H$397:$K$397,0))*INDEX($J$391:$R$394,MATCH(AN$397,$I$391:$I$394,0),MATCH(AN$396,$J$390:$R$390,0))</f>
        <v>0</v>
      </c>
      <c r="AO429" s="743" cm="1">
        <f t="array" ref="AO429">INDEX($H429:$K429,0,MATCH(AO$397,$H$397:$K$397,0))*INDEX($J$391:$R$394,MATCH(AO$397,$I$391:$I$394,0),MATCH(AO$396,$J$390:$R$390,0))</f>
        <v>0</v>
      </c>
      <c r="AP429" s="743" cm="1">
        <f t="array" ref="AP429">INDEX($H429:$K429,0,MATCH(AP$397,$H$397:$K$397,0))*INDEX($J$391:$R$394,MATCH(AP$397,$I$391:$I$394,0),MATCH(AP$396,$J$390:$R$390,0))</f>
        <v>0</v>
      </c>
      <c r="AQ429" s="743" cm="1">
        <f t="array" ref="AQ429">INDEX($H429:$K429,0,MATCH(AQ$397,$H$397:$K$397,0))*INDEX($J$391:$R$394,MATCH(AQ$397,$I$391:$I$394,0),MATCH(AQ$396,$J$390:$R$390,0))</f>
        <v>0</v>
      </c>
      <c r="AR429" s="743" cm="1">
        <f t="array" ref="AR429">INDEX($H429:$K429,0,MATCH(AR$397,$H$397:$K$397,0))*INDEX($J$391:$R$394,MATCH(AR$397,$I$391:$I$394,0),MATCH(AR$396,$J$390:$R$390,0))</f>
        <v>0</v>
      </c>
      <c r="AS429" s="743" cm="1">
        <f t="array" ref="AS429">INDEX($H429:$K429,0,MATCH(AS$397,$H$397:$K$397,0))*INDEX($J$391:$R$394,MATCH(AS$397,$I$391:$I$394,0),MATCH(AS$396,$J$390:$R$390,0))</f>
        <v>0</v>
      </c>
      <c r="AT429" s="743" cm="1">
        <f t="array" ref="AT429">INDEX($H429:$K429,0,MATCH(AT$397,$H$397:$K$397,0))*INDEX($J$391:$R$394,MATCH(AT$397,$I$391:$I$394,0),MATCH(AT$396,$J$390:$R$390,0))</f>
        <v>0</v>
      </c>
      <c r="AU429" s="743" cm="1">
        <f t="array" ref="AU429">INDEX($H429:$K429,0,MATCH(AU$397,$H$397:$K$397,0))*INDEX($J$391:$R$394,MATCH(AU$397,$I$391:$I$394,0),MATCH(AU$396,$J$390:$R$390,0))</f>
        <v>0</v>
      </c>
      <c r="AV429" s="196"/>
      <c r="AW429" s="196"/>
      <c r="AX429" s="17"/>
      <c r="AY429" s="9"/>
      <c r="AZ429" s="9"/>
      <c r="BA429" s="9"/>
    </row>
    <row r="430" spans="1:53" ht="15" outlineLevel="1" x14ac:dyDescent="0.25">
      <c r="A430" s="7"/>
      <c r="B430" s="8"/>
      <c r="C430" s="18"/>
      <c r="D430" s="18"/>
      <c r="E430" s="18"/>
      <c r="F430" s="27"/>
      <c r="G430" s="27" t="str">
        <f t="shared" ref="G430:G461" si="117">_xlfn.CONCAT(H210:M210)</f>
        <v>YABA2Ba</v>
      </c>
      <c r="H430" s="232">
        <v>0</v>
      </c>
      <c r="I430" s="232">
        <v>0</v>
      </c>
      <c r="J430" s="232">
        <v>0</v>
      </c>
      <c r="K430" s="232">
        <v>0</v>
      </c>
      <c r="L430" s="743" cm="1">
        <f t="array" ref="L430">INDEX($H430:$K430,0,MATCH(L$397,$H$397:$K$397,0))*INDEX($J$391:$R$394,MATCH(L$397,$I$391:$I$394,0),MATCH(L$396,$J$390:$R$390,0))</f>
        <v>0</v>
      </c>
      <c r="M430" s="743" cm="1">
        <f t="array" ref="M430">INDEX($H430:$K430,0,MATCH(M$397,$H$397:$K$397,0))*INDEX($J$391:$R$394,MATCH(M$397,$I$391:$I$394,0),MATCH(M$396,$J$390:$R$390,0))</f>
        <v>0</v>
      </c>
      <c r="N430" s="743" cm="1">
        <f t="array" ref="N430">INDEX($H430:$K430,0,MATCH(N$397,$H$397:$K$397,0))*INDEX($J$391:$R$394,MATCH(N$397,$I$391:$I$394,0),MATCH(N$396,$J$390:$R$390,0))</f>
        <v>0</v>
      </c>
      <c r="O430" s="743" cm="1">
        <f t="array" ref="O430">INDEX($H430:$K430,0,MATCH(O$397,$H$397:$K$397,0))*INDEX($J$391:$R$394,MATCH(O$397,$I$391:$I$394,0),MATCH(O$396,$J$390:$R$390,0))</f>
        <v>0</v>
      </c>
      <c r="P430" s="743" cm="1">
        <f t="array" ref="P430">INDEX($H430:$K430,0,MATCH(P$397,$H$397:$K$397,0))*INDEX($J$391:$R$394,MATCH(P$397,$I$391:$I$394,0),MATCH(P$396,$J$390:$R$390,0))</f>
        <v>0</v>
      </c>
      <c r="Q430" s="743" cm="1">
        <f t="array" ref="Q430">INDEX($H430:$K430,0,MATCH(Q$397,$H$397:$K$397,0))*INDEX($J$391:$R$394,MATCH(Q$397,$I$391:$I$394,0),MATCH(Q$396,$J$390:$R$390,0))</f>
        <v>0</v>
      </c>
      <c r="R430" s="743" cm="1">
        <f t="array" ref="R430">INDEX($H430:$K430,0,MATCH(R$397,$H$397:$K$397,0))*INDEX($J$391:$R$394,MATCH(R$397,$I$391:$I$394,0),MATCH(R$396,$J$390:$R$390,0))</f>
        <v>0</v>
      </c>
      <c r="S430" s="743" cm="1">
        <f t="array" ref="S430">INDEX($H430:$K430,0,MATCH(S$397,$H$397:$K$397,0))*INDEX($J$391:$R$394,MATCH(S$397,$I$391:$I$394,0),MATCH(S$396,$J$390:$R$390,0))</f>
        <v>0</v>
      </c>
      <c r="T430" s="743" cm="1">
        <f t="array" ref="T430">INDEX($H430:$K430,0,MATCH(T$397,$H$397:$K$397,0))*INDEX($J$391:$R$394,MATCH(T$397,$I$391:$I$394,0),MATCH(T$396,$J$390:$R$390,0))</f>
        <v>0</v>
      </c>
      <c r="U430" s="743" cm="1">
        <f t="array" ref="U430">INDEX($H430:$K430,0,MATCH(U$397,$H$397:$K$397,0))*INDEX($J$391:$R$394,MATCH(U$397,$I$391:$I$394,0),MATCH(U$396,$J$390:$R$390,0))</f>
        <v>0</v>
      </c>
      <c r="V430" s="743" cm="1">
        <f t="array" ref="V430">INDEX($H430:$K430,0,MATCH(V$397,$H$397:$K$397,0))*INDEX($J$391:$R$394,MATCH(V$397,$I$391:$I$394,0),MATCH(V$396,$J$390:$R$390,0))</f>
        <v>0</v>
      </c>
      <c r="W430" s="743" cm="1">
        <f t="array" ref="W430">INDEX($H430:$K430,0,MATCH(W$397,$H$397:$K$397,0))*INDEX($J$391:$R$394,MATCH(W$397,$I$391:$I$394,0),MATCH(W$396,$J$390:$R$390,0))</f>
        <v>0</v>
      </c>
      <c r="X430" s="743" cm="1">
        <f t="array" ref="X430">INDEX($H430:$K430,0,MATCH(X$397,$H$397:$K$397,0))*INDEX($J$391:$R$394,MATCH(X$397,$I$391:$I$394,0),MATCH(X$396,$J$390:$R$390,0))</f>
        <v>0</v>
      </c>
      <c r="Y430" s="743" cm="1">
        <f t="array" ref="Y430">INDEX($H430:$K430,0,MATCH(Y$397,$H$397:$K$397,0))*INDEX($J$391:$R$394,MATCH(Y$397,$I$391:$I$394,0),MATCH(Y$396,$J$390:$R$390,0))</f>
        <v>0</v>
      </c>
      <c r="Z430" s="743" cm="1">
        <f t="array" ref="Z430">INDEX($H430:$K430,0,MATCH(Z$397,$H$397:$K$397,0))*INDEX($J$391:$R$394,MATCH(Z$397,$I$391:$I$394,0),MATCH(Z$396,$J$390:$R$390,0))</f>
        <v>0</v>
      </c>
      <c r="AA430" s="743" cm="1">
        <f t="array" ref="AA430">INDEX($H430:$K430,0,MATCH(AA$397,$H$397:$K$397,0))*INDEX($J$391:$R$394,MATCH(AA$397,$I$391:$I$394,0),MATCH(AA$396,$J$390:$R$390,0))</f>
        <v>0</v>
      </c>
      <c r="AB430" s="743" cm="1">
        <f t="array" ref="AB430">INDEX($H430:$K430,0,MATCH(AB$397,$H$397:$K$397,0))*INDEX($J$391:$R$394,MATCH(AB$397,$I$391:$I$394,0),MATCH(AB$396,$J$390:$R$390,0))</f>
        <v>0</v>
      </c>
      <c r="AC430" s="743" cm="1">
        <f t="array" ref="AC430">INDEX($H430:$K430,0,MATCH(AC$397,$H$397:$K$397,0))*INDEX($J$391:$R$394,MATCH(AC$397,$I$391:$I$394,0),MATCH(AC$396,$J$390:$R$390,0))</f>
        <v>0</v>
      </c>
      <c r="AD430" s="743" cm="1">
        <f t="array" ref="AD430">INDEX($H430:$K430,0,MATCH(AD$397,$H$397:$K$397,0))*INDEX($J$391:$R$394,MATCH(AD$397,$I$391:$I$394,0),MATCH(AD$396,$J$390:$R$390,0))</f>
        <v>0</v>
      </c>
      <c r="AE430" s="743" cm="1">
        <f t="array" ref="AE430">INDEX($H430:$K430,0,MATCH(AE$397,$H$397:$K$397,0))*INDEX($J$391:$R$394,MATCH(AE$397,$I$391:$I$394,0),MATCH(AE$396,$J$390:$R$390,0))</f>
        <v>0</v>
      </c>
      <c r="AF430" s="743" cm="1">
        <f t="array" ref="AF430">INDEX($H430:$K430,0,MATCH(AF$397,$H$397:$K$397,0))*INDEX($J$391:$R$394,MATCH(AF$397,$I$391:$I$394,0),MATCH(AF$396,$J$390:$R$390,0))</f>
        <v>0</v>
      </c>
      <c r="AG430" s="743" cm="1">
        <f t="array" ref="AG430">INDEX($H430:$K430,0,MATCH(AG$397,$H$397:$K$397,0))*INDEX($J$391:$R$394,MATCH(AG$397,$I$391:$I$394,0),MATCH(AG$396,$J$390:$R$390,0))</f>
        <v>0</v>
      </c>
      <c r="AH430" s="743" cm="1">
        <f t="array" ref="AH430">INDEX($H430:$K430,0,MATCH(AH$397,$H$397:$K$397,0))*INDEX($J$391:$R$394,MATCH(AH$397,$I$391:$I$394,0),MATCH(AH$396,$J$390:$R$390,0))</f>
        <v>0</v>
      </c>
      <c r="AI430" s="743" cm="1">
        <f t="array" ref="AI430">INDEX($H430:$K430,0,MATCH(AI$397,$H$397:$K$397,0))*INDEX($J$391:$R$394,MATCH(AI$397,$I$391:$I$394,0),MATCH(AI$396,$J$390:$R$390,0))</f>
        <v>0</v>
      </c>
      <c r="AJ430" s="743" cm="1">
        <f t="array" ref="AJ430">INDEX($H430:$K430,0,MATCH(AJ$397,$H$397:$K$397,0))*INDEX($J$391:$R$394,MATCH(AJ$397,$I$391:$I$394,0),MATCH(AJ$396,$J$390:$R$390,0))</f>
        <v>0</v>
      </c>
      <c r="AK430" s="743" cm="1">
        <f t="array" ref="AK430">INDEX($H430:$K430,0,MATCH(AK$397,$H$397:$K$397,0))*INDEX($J$391:$R$394,MATCH(AK$397,$I$391:$I$394,0),MATCH(AK$396,$J$390:$R$390,0))</f>
        <v>0</v>
      </c>
      <c r="AL430" s="743" cm="1">
        <f t="array" ref="AL430">INDEX($H430:$K430,0,MATCH(AL$397,$H$397:$K$397,0))*INDEX($J$391:$R$394,MATCH(AL$397,$I$391:$I$394,0),MATCH(AL$396,$J$390:$R$390,0))</f>
        <v>0</v>
      </c>
      <c r="AM430" s="743" cm="1">
        <f t="array" ref="AM430">INDEX($H430:$K430,0,MATCH(AM$397,$H$397:$K$397,0))*INDEX($J$391:$R$394,MATCH(AM$397,$I$391:$I$394,0),MATCH(AM$396,$J$390:$R$390,0))</f>
        <v>0</v>
      </c>
      <c r="AN430" s="743" cm="1">
        <f t="array" ref="AN430">INDEX($H430:$K430,0,MATCH(AN$397,$H$397:$K$397,0))*INDEX($J$391:$R$394,MATCH(AN$397,$I$391:$I$394,0),MATCH(AN$396,$J$390:$R$390,0))</f>
        <v>0</v>
      </c>
      <c r="AO430" s="743" cm="1">
        <f t="array" ref="AO430">INDEX($H430:$K430,0,MATCH(AO$397,$H$397:$K$397,0))*INDEX($J$391:$R$394,MATCH(AO$397,$I$391:$I$394,0),MATCH(AO$396,$J$390:$R$390,0))</f>
        <v>0</v>
      </c>
      <c r="AP430" s="743" cm="1">
        <f t="array" ref="AP430">INDEX($H430:$K430,0,MATCH(AP$397,$H$397:$K$397,0))*INDEX($J$391:$R$394,MATCH(AP$397,$I$391:$I$394,0),MATCH(AP$396,$J$390:$R$390,0))</f>
        <v>0</v>
      </c>
      <c r="AQ430" s="743" cm="1">
        <f t="array" ref="AQ430">INDEX($H430:$K430,0,MATCH(AQ$397,$H$397:$K$397,0))*INDEX($J$391:$R$394,MATCH(AQ$397,$I$391:$I$394,0),MATCH(AQ$396,$J$390:$R$390,0))</f>
        <v>0</v>
      </c>
      <c r="AR430" s="743" cm="1">
        <f t="array" ref="AR430">INDEX($H430:$K430,0,MATCH(AR$397,$H$397:$K$397,0))*INDEX($J$391:$R$394,MATCH(AR$397,$I$391:$I$394,0),MATCH(AR$396,$J$390:$R$390,0))</f>
        <v>0</v>
      </c>
      <c r="AS430" s="743" cm="1">
        <f t="array" ref="AS430">INDEX($H430:$K430,0,MATCH(AS$397,$H$397:$K$397,0))*INDEX($J$391:$R$394,MATCH(AS$397,$I$391:$I$394,0),MATCH(AS$396,$J$390:$R$390,0))</f>
        <v>0</v>
      </c>
      <c r="AT430" s="743" cm="1">
        <f t="array" ref="AT430">INDEX($H430:$K430,0,MATCH(AT$397,$H$397:$K$397,0))*INDEX($J$391:$R$394,MATCH(AT$397,$I$391:$I$394,0),MATCH(AT$396,$J$390:$R$390,0))</f>
        <v>0</v>
      </c>
      <c r="AU430" s="743" cm="1">
        <f t="array" ref="AU430">INDEX($H430:$K430,0,MATCH(AU$397,$H$397:$K$397,0))*INDEX($J$391:$R$394,MATCH(AU$397,$I$391:$I$394,0),MATCH(AU$396,$J$390:$R$390,0))</f>
        <v>0</v>
      </c>
      <c r="AV430" s="196"/>
      <c r="AW430" s="196"/>
      <c r="AX430" s="17"/>
      <c r="AY430" s="9"/>
      <c r="AZ430" s="9"/>
      <c r="BA430" s="9"/>
    </row>
    <row r="431" spans="1:53" ht="15" outlineLevel="1" x14ac:dyDescent="0.25">
      <c r="A431" s="7"/>
      <c r="B431" s="8"/>
      <c r="C431" s="18"/>
      <c r="D431" s="18"/>
      <c r="E431" s="18"/>
      <c r="F431" s="27"/>
      <c r="G431" s="27" t="str">
        <f t="shared" si="117"/>
        <v>AYABA1b</v>
      </c>
      <c r="H431" s="232">
        <v>1</v>
      </c>
      <c r="I431" s="232">
        <v>1</v>
      </c>
      <c r="J431" s="232">
        <v>1</v>
      </c>
      <c r="K431" s="232">
        <v>1</v>
      </c>
      <c r="L431" s="743" cm="1">
        <f t="array" ref="L431">INDEX($H431:$K431,0,MATCH(L$397,$H$397:$K$397,0))*INDEX($J$391:$R$394,MATCH(L$397,$I$391:$I$394,0),MATCH(L$396,$J$390:$R$390,0))</f>
        <v>2</v>
      </c>
      <c r="M431" s="743" cm="1">
        <f t="array" ref="M431">INDEX($H431:$K431,0,MATCH(M$397,$H$397:$K$397,0))*INDEX($J$391:$R$394,MATCH(M$397,$I$391:$I$394,0),MATCH(M$396,$J$390:$R$390,0))</f>
        <v>1</v>
      </c>
      <c r="N431" s="743" cm="1">
        <f t="array" ref="N431">INDEX($H431:$K431,0,MATCH(N$397,$H$397:$K$397,0))*INDEX($J$391:$R$394,MATCH(N$397,$I$391:$I$394,0),MATCH(N$396,$J$390:$R$390,0))</f>
        <v>1</v>
      </c>
      <c r="O431" s="743" cm="1">
        <f t="array" ref="O431">INDEX($H431:$K431,0,MATCH(O$397,$H$397:$K$397,0))*INDEX($J$391:$R$394,MATCH(O$397,$I$391:$I$394,0),MATCH(O$396,$J$390:$R$390,0))</f>
        <v>1</v>
      </c>
      <c r="P431" s="743" cm="1">
        <f t="array" ref="P431">INDEX($H431:$K431,0,MATCH(P$397,$H$397:$K$397,0))*INDEX($J$391:$R$394,MATCH(P$397,$I$391:$I$394,0),MATCH(P$396,$J$390:$R$390,0))</f>
        <v>2</v>
      </c>
      <c r="Q431" s="743" cm="1">
        <f t="array" ref="Q431">INDEX($H431:$K431,0,MATCH(Q$397,$H$397:$K$397,0))*INDEX($J$391:$R$394,MATCH(Q$397,$I$391:$I$394,0),MATCH(Q$396,$J$390:$R$390,0))</f>
        <v>1</v>
      </c>
      <c r="R431" s="743" cm="1">
        <f t="array" ref="R431">INDEX($H431:$K431,0,MATCH(R$397,$H$397:$K$397,0))*INDEX($J$391:$R$394,MATCH(R$397,$I$391:$I$394,0),MATCH(R$396,$J$390:$R$390,0))</f>
        <v>1</v>
      </c>
      <c r="S431" s="743" cm="1">
        <f t="array" ref="S431">INDEX($H431:$K431,0,MATCH(S$397,$H$397:$K$397,0))*INDEX($J$391:$R$394,MATCH(S$397,$I$391:$I$394,0),MATCH(S$396,$J$390:$R$390,0))</f>
        <v>1</v>
      </c>
      <c r="T431" s="743" cm="1">
        <f t="array" ref="T431">INDEX($H431:$K431,0,MATCH(T$397,$H$397:$K$397,0))*INDEX($J$391:$R$394,MATCH(T$397,$I$391:$I$394,0),MATCH(T$396,$J$390:$R$390,0))</f>
        <v>2</v>
      </c>
      <c r="U431" s="743" cm="1">
        <f t="array" ref="U431">INDEX($H431:$K431,0,MATCH(U$397,$H$397:$K$397,0))*INDEX($J$391:$R$394,MATCH(U$397,$I$391:$I$394,0),MATCH(U$396,$J$390:$R$390,0))</f>
        <v>1</v>
      </c>
      <c r="V431" s="743" cm="1">
        <f t="array" ref="V431">INDEX($H431:$K431,0,MATCH(V$397,$H$397:$K$397,0))*INDEX($J$391:$R$394,MATCH(V$397,$I$391:$I$394,0),MATCH(V$396,$J$390:$R$390,0))</f>
        <v>1</v>
      </c>
      <c r="W431" s="743" cm="1">
        <f t="array" ref="W431">INDEX($H431:$K431,0,MATCH(W$397,$H$397:$K$397,0))*INDEX($J$391:$R$394,MATCH(W$397,$I$391:$I$394,0),MATCH(W$396,$J$390:$R$390,0))</f>
        <v>1</v>
      </c>
      <c r="X431" s="743" cm="1">
        <f t="array" ref="X431">INDEX($H431:$K431,0,MATCH(X$397,$H$397:$K$397,0))*INDEX($J$391:$R$394,MATCH(X$397,$I$391:$I$394,0),MATCH(X$396,$J$390:$R$390,0))</f>
        <v>2</v>
      </c>
      <c r="Y431" s="743" cm="1">
        <f t="array" ref="Y431">INDEX($H431:$K431,0,MATCH(Y$397,$H$397:$K$397,0))*INDEX($J$391:$R$394,MATCH(Y$397,$I$391:$I$394,0),MATCH(Y$396,$J$390:$R$390,0))</f>
        <v>1</v>
      </c>
      <c r="Z431" s="743" cm="1">
        <f t="array" ref="Z431">INDEX($H431:$K431,0,MATCH(Z$397,$H$397:$K$397,0))*INDEX($J$391:$R$394,MATCH(Z$397,$I$391:$I$394,0),MATCH(Z$396,$J$390:$R$390,0))</f>
        <v>1</v>
      </c>
      <c r="AA431" s="743" cm="1">
        <f t="array" ref="AA431">INDEX($H431:$K431,0,MATCH(AA$397,$H$397:$K$397,0))*INDEX($J$391:$R$394,MATCH(AA$397,$I$391:$I$394,0),MATCH(AA$396,$J$390:$R$390,0))</f>
        <v>1</v>
      </c>
      <c r="AB431" s="743" cm="1">
        <f t="array" ref="AB431">INDEX($H431:$K431,0,MATCH(AB$397,$H$397:$K$397,0))*INDEX($J$391:$R$394,MATCH(AB$397,$I$391:$I$394,0),MATCH(AB$396,$J$390:$R$390,0))</f>
        <v>1</v>
      </c>
      <c r="AC431" s="743" cm="1">
        <f t="array" ref="AC431">INDEX($H431:$K431,0,MATCH(AC$397,$H$397:$K$397,0))*INDEX($J$391:$R$394,MATCH(AC$397,$I$391:$I$394,0),MATCH(AC$396,$J$390:$R$390,0))</f>
        <v>1</v>
      </c>
      <c r="AD431" s="743" cm="1">
        <f t="array" ref="AD431">INDEX($H431:$K431,0,MATCH(AD$397,$H$397:$K$397,0))*INDEX($J$391:$R$394,MATCH(AD$397,$I$391:$I$394,0),MATCH(AD$396,$J$390:$R$390,0))</f>
        <v>1</v>
      </c>
      <c r="AE431" s="743" cm="1">
        <f t="array" ref="AE431">INDEX($H431:$K431,0,MATCH(AE$397,$H$397:$K$397,0))*INDEX($J$391:$R$394,MATCH(AE$397,$I$391:$I$394,0),MATCH(AE$396,$J$390:$R$390,0))</f>
        <v>1</v>
      </c>
      <c r="AF431" s="743" cm="1">
        <f t="array" ref="AF431">INDEX($H431:$K431,0,MATCH(AF$397,$H$397:$K$397,0))*INDEX($J$391:$R$394,MATCH(AF$397,$I$391:$I$394,0),MATCH(AF$396,$J$390:$R$390,0))</f>
        <v>1</v>
      </c>
      <c r="AG431" s="743" cm="1">
        <f t="array" ref="AG431">INDEX($H431:$K431,0,MATCH(AG$397,$H$397:$K$397,0))*INDEX($J$391:$R$394,MATCH(AG$397,$I$391:$I$394,0),MATCH(AG$396,$J$390:$R$390,0))</f>
        <v>1</v>
      </c>
      <c r="AH431" s="743" cm="1">
        <f t="array" ref="AH431">INDEX($H431:$K431,0,MATCH(AH$397,$H$397:$K$397,0))*INDEX($J$391:$R$394,MATCH(AH$397,$I$391:$I$394,0),MATCH(AH$396,$J$390:$R$390,0))</f>
        <v>1</v>
      </c>
      <c r="AI431" s="743" cm="1">
        <f t="array" ref="AI431">INDEX($H431:$K431,0,MATCH(AI$397,$H$397:$K$397,0))*INDEX($J$391:$R$394,MATCH(AI$397,$I$391:$I$394,0),MATCH(AI$396,$J$390:$R$390,0))</f>
        <v>1</v>
      </c>
      <c r="AJ431" s="743" cm="1">
        <f t="array" ref="AJ431">INDEX($H431:$K431,0,MATCH(AJ$397,$H$397:$K$397,0))*INDEX($J$391:$R$394,MATCH(AJ$397,$I$391:$I$394,0),MATCH(AJ$396,$J$390:$R$390,0))</f>
        <v>1</v>
      </c>
      <c r="AK431" s="743" cm="1">
        <f t="array" ref="AK431">INDEX($H431:$K431,0,MATCH(AK$397,$H$397:$K$397,0))*INDEX($J$391:$R$394,MATCH(AK$397,$I$391:$I$394,0),MATCH(AK$396,$J$390:$R$390,0))</f>
        <v>1</v>
      </c>
      <c r="AL431" s="743" cm="1">
        <f t="array" ref="AL431">INDEX($H431:$K431,0,MATCH(AL$397,$H$397:$K$397,0))*INDEX($J$391:$R$394,MATCH(AL$397,$I$391:$I$394,0),MATCH(AL$396,$J$390:$R$390,0))</f>
        <v>1</v>
      </c>
      <c r="AM431" s="743" cm="1">
        <f t="array" ref="AM431">INDEX($H431:$K431,0,MATCH(AM$397,$H$397:$K$397,0))*INDEX($J$391:$R$394,MATCH(AM$397,$I$391:$I$394,0),MATCH(AM$396,$J$390:$R$390,0))</f>
        <v>1</v>
      </c>
      <c r="AN431" s="743" cm="1">
        <f t="array" ref="AN431">INDEX($H431:$K431,0,MATCH(AN$397,$H$397:$K$397,0))*INDEX($J$391:$R$394,MATCH(AN$397,$I$391:$I$394,0),MATCH(AN$396,$J$390:$R$390,0))</f>
        <v>1</v>
      </c>
      <c r="AO431" s="743" cm="1">
        <f t="array" ref="AO431">INDEX($H431:$K431,0,MATCH(AO$397,$H$397:$K$397,0))*INDEX($J$391:$R$394,MATCH(AO$397,$I$391:$I$394,0),MATCH(AO$396,$J$390:$R$390,0))</f>
        <v>1</v>
      </c>
      <c r="AP431" s="743" cm="1">
        <f t="array" ref="AP431">INDEX($H431:$K431,0,MATCH(AP$397,$H$397:$K$397,0))*INDEX($J$391:$R$394,MATCH(AP$397,$I$391:$I$394,0),MATCH(AP$396,$J$390:$R$390,0))</f>
        <v>1</v>
      </c>
      <c r="AQ431" s="743" cm="1">
        <f t="array" ref="AQ431">INDEX($H431:$K431,0,MATCH(AQ$397,$H$397:$K$397,0))*INDEX($J$391:$R$394,MATCH(AQ$397,$I$391:$I$394,0),MATCH(AQ$396,$J$390:$R$390,0))</f>
        <v>1</v>
      </c>
      <c r="AR431" s="743" cm="1">
        <f t="array" ref="AR431">INDEX($H431:$K431,0,MATCH(AR$397,$H$397:$K$397,0))*INDEX($J$391:$R$394,MATCH(AR$397,$I$391:$I$394,0),MATCH(AR$396,$J$390:$R$390,0))</f>
        <v>1</v>
      </c>
      <c r="AS431" s="743" cm="1">
        <f t="array" ref="AS431">INDEX($H431:$K431,0,MATCH(AS$397,$H$397:$K$397,0))*INDEX($J$391:$R$394,MATCH(AS$397,$I$391:$I$394,0),MATCH(AS$396,$J$390:$R$390,0))</f>
        <v>1</v>
      </c>
      <c r="AT431" s="743" cm="1">
        <f t="array" ref="AT431">INDEX($H431:$K431,0,MATCH(AT$397,$H$397:$K$397,0))*INDEX($J$391:$R$394,MATCH(AT$397,$I$391:$I$394,0),MATCH(AT$396,$J$390:$R$390,0))</f>
        <v>1</v>
      </c>
      <c r="AU431" s="743" cm="1">
        <f t="array" ref="AU431">INDEX($H431:$K431,0,MATCH(AU$397,$H$397:$K$397,0))*INDEX($J$391:$R$394,MATCH(AU$397,$I$391:$I$394,0),MATCH(AU$396,$J$390:$R$390,0))</f>
        <v>1</v>
      </c>
      <c r="AV431" s="196"/>
      <c r="AW431" s="196"/>
      <c r="AX431" s="17"/>
      <c r="AY431" s="9"/>
      <c r="AZ431" s="9"/>
      <c r="BA431" s="9"/>
    </row>
    <row r="432" spans="1:53" ht="15" outlineLevel="1" x14ac:dyDescent="0.25">
      <c r="A432" s="7"/>
      <c r="B432" s="8"/>
      <c r="C432" s="18"/>
      <c r="D432" s="18"/>
      <c r="E432" s="18"/>
      <c r="F432" s="27"/>
      <c r="G432" s="27" t="str">
        <f t="shared" si="117"/>
        <v>YAOA2OFa</v>
      </c>
      <c r="H432" s="232">
        <v>0</v>
      </c>
      <c r="I432" s="232">
        <v>0</v>
      </c>
      <c r="J432" s="232">
        <v>0</v>
      </c>
      <c r="K432" s="232">
        <v>0</v>
      </c>
      <c r="L432" s="743" cm="1">
        <f t="array" ref="L432">INDEX($H432:$K432,0,MATCH(L$397,$H$397:$K$397,0))*INDEX($J$391:$R$394,MATCH(L$397,$I$391:$I$394,0),MATCH(L$396,$J$390:$R$390,0))</f>
        <v>0</v>
      </c>
      <c r="M432" s="743" cm="1">
        <f t="array" ref="M432">INDEX($H432:$K432,0,MATCH(M$397,$H$397:$K$397,0))*INDEX($J$391:$R$394,MATCH(M$397,$I$391:$I$394,0),MATCH(M$396,$J$390:$R$390,0))</f>
        <v>0</v>
      </c>
      <c r="N432" s="743" cm="1">
        <f t="array" ref="N432">INDEX($H432:$K432,0,MATCH(N$397,$H$397:$K$397,0))*INDEX($J$391:$R$394,MATCH(N$397,$I$391:$I$394,0),MATCH(N$396,$J$390:$R$390,0))</f>
        <v>0</v>
      </c>
      <c r="O432" s="743" cm="1">
        <f t="array" ref="O432">INDEX($H432:$K432,0,MATCH(O$397,$H$397:$K$397,0))*INDEX($J$391:$R$394,MATCH(O$397,$I$391:$I$394,0),MATCH(O$396,$J$390:$R$390,0))</f>
        <v>0</v>
      </c>
      <c r="P432" s="743" cm="1">
        <f t="array" ref="P432">INDEX($H432:$K432,0,MATCH(P$397,$H$397:$K$397,0))*INDEX($J$391:$R$394,MATCH(P$397,$I$391:$I$394,0),MATCH(P$396,$J$390:$R$390,0))</f>
        <v>0</v>
      </c>
      <c r="Q432" s="743" cm="1">
        <f t="array" ref="Q432">INDEX($H432:$K432,0,MATCH(Q$397,$H$397:$K$397,0))*INDEX($J$391:$R$394,MATCH(Q$397,$I$391:$I$394,0),MATCH(Q$396,$J$390:$R$390,0))</f>
        <v>0</v>
      </c>
      <c r="R432" s="743" cm="1">
        <f t="array" ref="R432">INDEX($H432:$K432,0,MATCH(R$397,$H$397:$K$397,0))*INDEX($J$391:$R$394,MATCH(R$397,$I$391:$I$394,0),MATCH(R$396,$J$390:$R$390,0))</f>
        <v>0</v>
      </c>
      <c r="S432" s="743" cm="1">
        <f t="array" ref="S432">INDEX($H432:$K432,0,MATCH(S$397,$H$397:$K$397,0))*INDEX($J$391:$R$394,MATCH(S$397,$I$391:$I$394,0),MATCH(S$396,$J$390:$R$390,0))</f>
        <v>0</v>
      </c>
      <c r="T432" s="743" cm="1">
        <f t="array" ref="T432">INDEX($H432:$K432,0,MATCH(T$397,$H$397:$K$397,0))*INDEX($J$391:$R$394,MATCH(T$397,$I$391:$I$394,0),MATCH(T$396,$J$390:$R$390,0))</f>
        <v>0</v>
      </c>
      <c r="U432" s="743" cm="1">
        <f t="array" ref="U432">INDEX($H432:$K432,0,MATCH(U$397,$H$397:$K$397,0))*INDEX($J$391:$R$394,MATCH(U$397,$I$391:$I$394,0),MATCH(U$396,$J$390:$R$390,0))</f>
        <v>0</v>
      </c>
      <c r="V432" s="743" cm="1">
        <f t="array" ref="V432">INDEX($H432:$K432,0,MATCH(V$397,$H$397:$K$397,0))*INDEX($J$391:$R$394,MATCH(V$397,$I$391:$I$394,0),MATCH(V$396,$J$390:$R$390,0))</f>
        <v>0</v>
      </c>
      <c r="W432" s="743" cm="1">
        <f t="array" ref="W432">INDEX($H432:$K432,0,MATCH(W$397,$H$397:$K$397,0))*INDEX($J$391:$R$394,MATCH(W$397,$I$391:$I$394,0),MATCH(W$396,$J$390:$R$390,0))</f>
        <v>0</v>
      </c>
      <c r="X432" s="743" cm="1">
        <f t="array" ref="X432">INDEX($H432:$K432,0,MATCH(X$397,$H$397:$K$397,0))*INDEX($J$391:$R$394,MATCH(X$397,$I$391:$I$394,0),MATCH(X$396,$J$390:$R$390,0))</f>
        <v>0</v>
      </c>
      <c r="Y432" s="743" cm="1">
        <f t="array" ref="Y432">INDEX($H432:$K432,0,MATCH(Y$397,$H$397:$K$397,0))*INDEX($J$391:$R$394,MATCH(Y$397,$I$391:$I$394,0),MATCH(Y$396,$J$390:$R$390,0))</f>
        <v>0</v>
      </c>
      <c r="Z432" s="743" cm="1">
        <f t="array" ref="Z432">INDEX($H432:$K432,0,MATCH(Z$397,$H$397:$K$397,0))*INDEX($J$391:$R$394,MATCH(Z$397,$I$391:$I$394,0),MATCH(Z$396,$J$390:$R$390,0))</f>
        <v>0</v>
      </c>
      <c r="AA432" s="743" cm="1">
        <f t="array" ref="AA432">INDEX($H432:$K432,0,MATCH(AA$397,$H$397:$K$397,0))*INDEX($J$391:$R$394,MATCH(AA$397,$I$391:$I$394,0),MATCH(AA$396,$J$390:$R$390,0))</f>
        <v>0</v>
      </c>
      <c r="AB432" s="743" cm="1">
        <f t="array" ref="AB432">INDEX($H432:$K432,0,MATCH(AB$397,$H$397:$K$397,0))*INDEX($J$391:$R$394,MATCH(AB$397,$I$391:$I$394,0),MATCH(AB$396,$J$390:$R$390,0))</f>
        <v>0</v>
      </c>
      <c r="AC432" s="743" cm="1">
        <f t="array" ref="AC432">INDEX($H432:$K432,0,MATCH(AC$397,$H$397:$K$397,0))*INDEX($J$391:$R$394,MATCH(AC$397,$I$391:$I$394,0),MATCH(AC$396,$J$390:$R$390,0))</f>
        <v>0</v>
      </c>
      <c r="AD432" s="743" cm="1">
        <f t="array" ref="AD432">INDEX($H432:$K432,0,MATCH(AD$397,$H$397:$K$397,0))*INDEX($J$391:$R$394,MATCH(AD$397,$I$391:$I$394,0),MATCH(AD$396,$J$390:$R$390,0))</f>
        <v>0</v>
      </c>
      <c r="AE432" s="743" cm="1">
        <f t="array" ref="AE432">INDEX($H432:$K432,0,MATCH(AE$397,$H$397:$K$397,0))*INDEX($J$391:$R$394,MATCH(AE$397,$I$391:$I$394,0),MATCH(AE$396,$J$390:$R$390,0))</f>
        <v>0</v>
      </c>
      <c r="AF432" s="743" cm="1">
        <f t="array" ref="AF432">INDEX($H432:$K432,0,MATCH(AF$397,$H$397:$K$397,0))*INDEX($J$391:$R$394,MATCH(AF$397,$I$391:$I$394,0),MATCH(AF$396,$J$390:$R$390,0))</f>
        <v>0</v>
      </c>
      <c r="AG432" s="743" cm="1">
        <f t="array" ref="AG432">INDEX($H432:$K432,0,MATCH(AG$397,$H$397:$K$397,0))*INDEX($J$391:$R$394,MATCH(AG$397,$I$391:$I$394,0),MATCH(AG$396,$J$390:$R$390,0))</f>
        <v>0</v>
      </c>
      <c r="AH432" s="743" cm="1">
        <f t="array" ref="AH432">INDEX($H432:$K432,0,MATCH(AH$397,$H$397:$K$397,0))*INDEX($J$391:$R$394,MATCH(AH$397,$I$391:$I$394,0),MATCH(AH$396,$J$390:$R$390,0))</f>
        <v>0</v>
      </c>
      <c r="AI432" s="743" cm="1">
        <f t="array" ref="AI432">INDEX($H432:$K432,0,MATCH(AI$397,$H$397:$K$397,0))*INDEX($J$391:$R$394,MATCH(AI$397,$I$391:$I$394,0),MATCH(AI$396,$J$390:$R$390,0))</f>
        <v>0</v>
      </c>
      <c r="AJ432" s="743" cm="1">
        <f t="array" ref="AJ432">INDEX($H432:$K432,0,MATCH(AJ$397,$H$397:$K$397,0))*INDEX($J$391:$R$394,MATCH(AJ$397,$I$391:$I$394,0),MATCH(AJ$396,$J$390:$R$390,0))</f>
        <v>0</v>
      </c>
      <c r="AK432" s="743" cm="1">
        <f t="array" ref="AK432">INDEX($H432:$K432,0,MATCH(AK$397,$H$397:$K$397,0))*INDEX($J$391:$R$394,MATCH(AK$397,$I$391:$I$394,0),MATCH(AK$396,$J$390:$R$390,0))</f>
        <v>0</v>
      </c>
      <c r="AL432" s="743" cm="1">
        <f t="array" ref="AL432">INDEX($H432:$K432,0,MATCH(AL$397,$H$397:$K$397,0))*INDEX($J$391:$R$394,MATCH(AL$397,$I$391:$I$394,0),MATCH(AL$396,$J$390:$R$390,0))</f>
        <v>0</v>
      </c>
      <c r="AM432" s="743" cm="1">
        <f t="array" ref="AM432">INDEX($H432:$K432,0,MATCH(AM$397,$H$397:$K$397,0))*INDEX($J$391:$R$394,MATCH(AM$397,$I$391:$I$394,0),MATCH(AM$396,$J$390:$R$390,0))</f>
        <v>0</v>
      </c>
      <c r="AN432" s="743" cm="1">
        <f t="array" ref="AN432">INDEX($H432:$K432,0,MATCH(AN$397,$H$397:$K$397,0))*INDEX($J$391:$R$394,MATCH(AN$397,$I$391:$I$394,0),MATCH(AN$396,$J$390:$R$390,0))</f>
        <v>0</v>
      </c>
      <c r="AO432" s="743" cm="1">
        <f t="array" ref="AO432">INDEX($H432:$K432,0,MATCH(AO$397,$H$397:$K$397,0))*INDEX($J$391:$R$394,MATCH(AO$397,$I$391:$I$394,0),MATCH(AO$396,$J$390:$R$390,0))</f>
        <v>0</v>
      </c>
      <c r="AP432" s="743" cm="1">
        <f t="array" ref="AP432">INDEX($H432:$K432,0,MATCH(AP$397,$H$397:$K$397,0))*INDEX($J$391:$R$394,MATCH(AP$397,$I$391:$I$394,0),MATCH(AP$396,$J$390:$R$390,0))</f>
        <v>0</v>
      </c>
      <c r="AQ432" s="743" cm="1">
        <f t="array" ref="AQ432">INDEX($H432:$K432,0,MATCH(AQ$397,$H$397:$K$397,0))*INDEX($J$391:$R$394,MATCH(AQ$397,$I$391:$I$394,0),MATCH(AQ$396,$J$390:$R$390,0))</f>
        <v>0</v>
      </c>
      <c r="AR432" s="743" cm="1">
        <f t="array" ref="AR432">INDEX($H432:$K432,0,MATCH(AR$397,$H$397:$K$397,0))*INDEX($J$391:$R$394,MATCH(AR$397,$I$391:$I$394,0),MATCH(AR$396,$J$390:$R$390,0))</f>
        <v>0</v>
      </c>
      <c r="AS432" s="743" cm="1">
        <f t="array" ref="AS432">INDEX($H432:$K432,0,MATCH(AS$397,$H$397:$K$397,0))*INDEX($J$391:$R$394,MATCH(AS$397,$I$391:$I$394,0),MATCH(AS$396,$J$390:$R$390,0))</f>
        <v>0</v>
      </c>
      <c r="AT432" s="743" cm="1">
        <f t="array" ref="AT432">INDEX($H432:$K432,0,MATCH(AT$397,$H$397:$K$397,0))*INDEX($J$391:$R$394,MATCH(AT$397,$I$391:$I$394,0),MATCH(AT$396,$J$390:$R$390,0))</f>
        <v>0</v>
      </c>
      <c r="AU432" s="743" cm="1">
        <f t="array" ref="AU432">INDEX($H432:$K432,0,MATCH(AU$397,$H$397:$K$397,0))*INDEX($J$391:$R$394,MATCH(AU$397,$I$391:$I$394,0),MATCH(AU$396,$J$390:$R$390,0))</f>
        <v>0</v>
      </c>
      <c r="AV432" s="196"/>
      <c r="AW432" s="196"/>
      <c r="AX432" s="17"/>
      <c r="AY432" s="9"/>
      <c r="AZ432" s="9"/>
      <c r="BA432" s="9"/>
    </row>
    <row r="433" spans="1:53" ht="15" outlineLevel="1" x14ac:dyDescent="0.25">
      <c r="A433" s="7"/>
      <c r="B433" s="8"/>
      <c r="C433" s="18"/>
      <c r="D433" s="18"/>
      <c r="E433" s="18"/>
      <c r="F433" s="27"/>
      <c r="G433" s="27" t="str">
        <f t="shared" si="117"/>
        <v>AYAOA1of</v>
      </c>
      <c r="H433" s="232">
        <v>1</v>
      </c>
      <c r="I433" s="232">
        <v>1</v>
      </c>
      <c r="J433" s="232">
        <v>1</v>
      </c>
      <c r="K433" s="232">
        <v>1</v>
      </c>
      <c r="L433" s="743" cm="1">
        <f t="array" ref="L433">INDEX($H433:$K433,0,MATCH(L$397,$H$397:$K$397,0))*INDEX($J$391:$R$394,MATCH(L$397,$I$391:$I$394,0),MATCH(L$396,$J$390:$R$390,0))</f>
        <v>2</v>
      </c>
      <c r="M433" s="743" cm="1">
        <f t="array" ref="M433">INDEX($H433:$K433,0,MATCH(M$397,$H$397:$K$397,0))*INDEX($J$391:$R$394,MATCH(M$397,$I$391:$I$394,0),MATCH(M$396,$J$390:$R$390,0))</f>
        <v>1</v>
      </c>
      <c r="N433" s="743" cm="1">
        <f t="array" ref="N433">INDEX($H433:$K433,0,MATCH(N$397,$H$397:$K$397,0))*INDEX($J$391:$R$394,MATCH(N$397,$I$391:$I$394,0),MATCH(N$396,$J$390:$R$390,0))</f>
        <v>1</v>
      </c>
      <c r="O433" s="743" cm="1">
        <f t="array" ref="O433">INDEX($H433:$K433,0,MATCH(O$397,$H$397:$K$397,0))*INDEX($J$391:$R$394,MATCH(O$397,$I$391:$I$394,0),MATCH(O$396,$J$390:$R$390,0))</f>
        <v>1</v>
      </c>
      <c r="P433" s="743" cm="1">
        <f t="array" ref="P433">INDEX($H433:$K433,0,MATCH(P$397,$H$397:$K$397,0))*INDEX($J$391:$R$394,MATCH(P$397,$I$391:$I$394,0),MATCH(P$396,$J$390:$R$390,0))</f>
        <v>2</v>
      </c>
      <c r="Q433" s="743" cm="1">
        <f t="array" ref="Q433">INDEX($H433:$K433,0,MATCH(Q$397,$H$397:$K$397,0))*INDEX($J$391:$R$394,MATCH(Q$397,$I$391:$I$394,0),MATCH(Q$396,$J$390:$R$390,0))</f>
        <v>1</v>
      </c>
      <c r="R433" s="743" cm="1">
        <f t="array" ref="R433">INDEX($H433:$K433,0,MATCH(R$397,$H$397:$K$397,0))*INDEX($J$391:$R$394,MATCH(R$397,$I$391:$I$394,0),MATCH(R$396,$J$390:$R$390,0))</f>
        <v>1</v>
      </c>
      <c r="S433" s="743" cm="1">
        <f t="array" ref="S433">INDEX($H433:$K433,0,MATCH(S$397,$H$397:$K$397,0))*INDEX($J$391:$R$394,MATCH(S$397,$I$391:$I$394,0),MATCH(S$396,$J$390:$R$390,0))</f>
        <v>1</v>
      </c>
      <c r="T433" s="743" cm="1">
        <f t="array" ref="T433">INDEX($H433:$K433,0,MATCH(T$397,$H$397:$K$397,0))*INDEX($J$391:$R$394,MATCH(T$397,$I$391:$I$394,0),MATCH(T$396,$J$390:$R$390,0))</f>
        <v>2</v>
      </c>
      <c r="U433" s="743" cm="1">
        <f t="array" ref="U433">INDEX($H433:$K433,0,MATCH(U$397,$H$397:$K$397,0))*INDEX($J$391:$R$394,MATCH(U$397,$I$391:$I$394,0),MATCH(U$396,$J$390:$R$390,0))</f>
        <v>1</v>
      </c>
      <c r="V433" s="743" cm="1">
        <f t="array" ref="V433">INDEX($H433:$K433,0,MATCH(V$397,$H$397:$K$397,0))*INDEX($J$391:$R$394,MATCH(V$397,$I$391:$I$394,0),MATCH(V$396,$J$390:$R$390,0))</f>
        <v>1</v>
      </c>
      <c r="W433" s="743" cm="1">
        <f t="array" ref="W433">INDEX($H433:$K433,0,MATCH(W$397,$H$397:$K$397,0))*INDEX($J$391:$R$394,MATCH(W$397,$I$391:$I$394,0),MATCH(W$396,$J$390:$R$390,0))</f>
        <v>1</v>
      </c>
      <c r="X433" s="743" cm="1">
        <f t="array" ref="X433">INDEX($H433:$K433,0,MATCH(X$397,$H$397:$K$397,0))*INDEX($J$391:$R$394,MATCH(X$397,$I$391:$I$394,0),MATCH(X$396,$J$390:$R$390,0))</f>
        <v>2</v>
      </c>
      <c r="Y433" s="743" cm="1">
        <f t="array" ref="Y433">INDEX($H433:$K433,0,MATCH(Y$397,$H$397:$K$397,0))*INDEX($J$391:$R$394,MATCH(Y$397,$I$391:$I$394,0),MATCH(Y$396,$J$390:$R$390,0))</f>
        <v>1</v>
      </c>
      <c r="Z433" s="743" cm="1">
        <f t="array" ref="Z433">INDEX($H433:$K433,0,MATCH(Z$397,$H$397:$K$397,0))*INDEX($J$391:$R$394,MATCH(Z$397,$I$391:$I$394,0),MATCH(Z$396,$J$390:$R$390,0))</f>
        <v>1</v>
      </c>
      <c r="AA433" s="743" cm="1">
        <f t="array" ref="AA433">INDEX($H433:$K433,0,MATCH(AA$397,$H$397:$K$397,0))*INDEX($J$391:$R$394,MATCH(AA$397,$I$391:$I$394,0),MATCH(AA$396,$J$390:$R$390,0))</f>
        <v>1</v>
      </c>
      <c r="AB433" s="743" cm="1">
        <f t="array" ref="AB433">INDEX($H433:$K433,0,MATCH(AB$397,$H$397:$K$397,0))*INDEX($J$391:$R$394,MATCH(AB$397,$I$391:$I$394,0),MATCH(AB$396,$J$390:$R$390,0))</f>
        <v>1</v>
      </c>
      <c r="AC433" s="743" cm="1">
        <f t="array" ref="AC433">INDEX($H433:$K433,0,MATCH(AC$397,$H$397:$K$397,0))*INDEX($J$391:$R$394,MATCH(AC$397,$I$391:$I$394,0),MATCH(AC$396,$J$390:$R$390,0))</f>
        <v>1</v>
      </c>
      <c r="AD433" s="743" cm="1">
        <f t="array" ref="AD433">INDEX($H433:$K433,0,MATCH(AD$397,$H$397:$K$397,0))*INDEX($J$391:$R$394,MATCH(AD$397,$I$391:$I$394,0),MATCH(AD$396,$J$390:$R$390,0))</f>
        <v>1</v>
      </c>
      <c r="AE433" s="743" cm="1">
        <f t="array" ref="AE433">INDEX($H433:$K433,0,MATCH(AE$397,$H$397:$K$397,0))*INDEX($J$391:$R$394,MATCH(AE$397,$I$391:$I$394,0),MATCH(AE$396,$J$390:$R$390,0))</f>
        <v>1</v>
      </c>
      <c r="AF433" s="743" cm="1">
        <f t="array" ref="AF433">INDEX($H433:$K433,0,MATCH(AF$397,$H$397:$K$397,0))*INDEX($J$391:$R$394,MATCH(AF$397,$I$391:$I$394,0),MATCH(AF$396,$J$390:$R$390,0))</f>
        <v>1</v>
      </c>
      <c r="AG433" s="743" cm="1">
        <f t="array" ref="AG433">INDEX($H433:$K433,0,MATCH(AG$397,$H$397:$K$397,0))*INDEX($J$391:$R$394,MATCH(AG$397,$I$391:$I$394,0),MATCH(AG$396,$J$390:$R$390,0))</f>
        <v>1</v>
      </c>
      <c r="AH433" s="743" cm="1">
        <f t="array" ref="AH433">INDEX($H433:$K433,0,MATCH(AH$397,$H$397:$K$397,0))*INDEX($J$391:$R$394,MATCH(AH$397,$I$391:$I$394,0),MATCH(AH$396,$J$390:$R$390,0))</f>
        <v>1</v>
      </c>
      <c r="AI433" s="743" cm="1">
        <f t="array" ref="AI433">INDEX($H433:$K433,0,MATCH(AI$397,$H$397:$K$397,0))*INDEX($J$391:$R$394,MATCH(AI$397,$I$391:$I$394,0),MATCH(AI$396,$J$390:$R$390,0))</f>
        <v>1</v>
      </c>
      <c r="AJ433" s="743" cm="1">
        <f t="array" ref="AJ433">INDEX($H433:$K433,0,MATCH(AJ$397,$H$397:$K$397,0))*INDEX($J$391:$R$394,MATCH(AJ$397,$I$391:$I$394,0),MATCH(AJ$396,$J$390:$R$390,0))</f>
        <v>1</v>
      </c>
      <c r="AK433" s="743" cm="1">
        <f t="array" ref="AK433">INDEX($H433:$K433,0,MATCH(AK$397,$H$397:$K$397,0))*INDEX($J$391:$R$394,MATCH(AK$397,$I$391:$I$394,0),MATCH(AK$396,$J$390:$R$390,0))</f>
        <v>1</v>
      </c>
      <c r="AL433" s="743" cm="1">
        <f t="array" ref="AL433">INDEX($H433:$K433,0,MATCH(AL$397,$H$397:$K$397,0))*INDEX($J$391:$R$394,MATCH(AL$397,$I$391:$I$394,0),MATCH(AL$396,$J$390:$R$390,0))</f>
        <v>1</v>
      </c>
      <c r="AM433" s="743" cm="1">
        <f t="array" ref="AM433">INDEX($H433:$K433,0,MATCH(AM$397,$H$397:$K$397,0))*INDEX($J$391:$R$394,MATCH(AM$397,$I$391:$I$394,0),MATCH(AM$396,$J$390:$R$390,0))</f>
        <v>1</v>
      </c>
      <c r="AN433" s="743" cm="1">
        <f t="array" ref="AN433">INDEX($H433:$K433,0,MATCH(AN$397,$H$397:$K$397,0))*INDEX($J$391:$R$394,MATCH(AN$397,$I$391:$I$394,0),MATCH(AN$396,$J$390:$R$390,0))</f>
        <v>1</v>
      </c>
      <c r="AO433" s="743" cm="1">
        <f t="array" ref="AO433">INDEX($H433:$K433,0,MATCH(AO$397,$H$397:$K$397,0))*INDEX($J$391:$R$394,MATCH(AO$397,$I$391:$I$394,0),MATCH(AO$396,$J$390:$R$390,0))</f>
        <v>1</v>
      </c>
      <c r="AP433" s="743" cm="1">
        <f t="array" ref="AP433">INDEX($H433:$K433,0,MATCH(AP$397,$H$397:$K$397,0))*INDEX($J$391:$R$394,MATCH(AP$397,$I$391:$I$394,0),MATCH(AP$396,$J$390:$R$390,0))</f>
        <v>1</v>
      </c>
      <c r="AQ433" s="743" cm="1">
        <f t="array" ref="AQ433">INDEX($H433:$K433,0,MATCH(AQ$397,$H$397:$K$397,0))*INDEX($J$391:$R$394,MATCH(AQ$397,$I$391:$I$394,0),MATCH(AQ$396,$J$390:$R$390,0))</f>
        <v>1</v>
      </c>
      <c r="AR433" s="743" cm="1">
        <f t="array" ref="AR433">INDEX($H433:$K433,0,MATCH(AR$397,$H$397:$K$397,0))*INDEX($J$391:$R$394,MATCH(AR$397,$I$391:$I$394,0),MATCH(AR$396,$J$390:$R$390,0))</f>
        <v>1</v>
      </c>
      <c r="AS433" s="743" cm="1">
        <f t="array" ref="AS433">INDEX($H433:$K433,0,MATCH(AS$397,$H$397:$K$397,0))*INDEX($J$391:$R$394,MATCH(AS$397,$I$391:$I$394,0),MATCH(AS$396,$J$390:$R$390,0))</f>
        <v>1</v>
      </c>
      <c r="AT433" s="743" cm="1">
        <f t="array" ref="AT433">INDEX($H433:$K433,0,MATCH(AT$397,$H$397:$K$397,0))*INDEX($J$391:$R$394,MATCH(AT$397,$I$391:$I$394,0),MATCH(AT$396,$J$390:$R$390,0))</f>
        <v>1</v>
      </c>
      <c r="AU433" s="743" cm="1">
        <f t="array" ref="AU433">INDEX($H433:$K433,0,MATCH(AU$397,$H$397:$K$397,0))*INDEX($J$391:$R$394,MATCH(AU$397,$I$391:$I$394,0),MATCH(AU$396,$J$390:$R$390,0))</f>
        <v>1</v>
      </c>
      <c r="AV433" s="196"/>
      <c r="AW433" s="196"/>
      <c r="AX433" s="17"/>
      <c r="AY433" s="9"/>
      <c r="AZ433" s="9"/>
      <c r="BA433" s="9"/>
    </row>
    <row r="434" spans="1:53" ht="15" outlineLevel="1" x14ac:dyDescent="0.25">
      <c r="A434" s="7"/>
      <c r="B434" s="8"/>
      <c r="C434" s="18"/>
      <c r="D434" s="18"/>
      <c r="E434" s="18"/>
      <c r="F434" s="27"/>
      <c r="G434" s="27" t="str">
        <f t="shared" si="117"/>
        <v>YYNBNb</v>
      </c>
      <c r="H434" s="232">
        <v>1</v>
      </c>
      <c r="I434" s="232">
        <v>1</v>
      </c>
      <c r="J434" s="232">
        <v>2</v>
      </c>
      <c r="K434" s="232">
        <v>2</v>
      </c>
      <c r="L434" s="743" cm="1">
        <f t="array" ref="L434">INDEX($H434:$K434,0,MATCH(L$397,$H$397:$K$397,0))*INDEX($J$391:$R$394,MATCH(L$397,$I$391:$I$394,0),MATCH(L$396,$J$390:$R$390,0))</f>
        <v>2</v>
      </c>
      <c r="M434" s="743" cm="1">
        <f t="array" ref="M434">INDEX($H434:$K434,0,MATCH(M$397,$H$397:$K$397,0))*INDEX($J$391:$R$394,MATCH(M$397,$I$391:$I$394,0),MATCH(M$396,$J$390:$R$390,0))</f>
        <v>1</v>
      </c>
      <c r="N434" s="743" cm="1">
        <f t="array" ref="N434">INDEX($H434:$K434,0,MATCH(N$397,$H$397:$K$397,0))*INDEX($J$391:$R$394,MATCH(N$397,$I$391:$I$394,0),MATCH(N$396,$J$390:$R$390,0))</f>
        <v>2</v>
      </c>
      <c r="O434" s="743" cm="1">
        <f t="array" ref="O434">INDEX($H434:$K434,0,MATCH(O$397,$H$397:$K$397,0))*INDEX($J$391:$R$394,MATCH(O$397,$I$391:$I$394,0),MATCH(O$396,$J$390:$R$390,0))</f>
        <v>2</v>
      </c>
      <c r="P434" s="743" cm="1">
        <f t="array" ref="P434">INDEX($H434:$K434,0,MATCH(P$397,$H$397:$K$397,0))*INDEX($J$391:$R$394,MATCH(P$397,$I$391:$I$394,0),MATCH(P$396,$J$390:$R$390,0))</f>
        <v>2</v>
      </c>
      <c r="Q434" s="743" cm="1">
        <f t="array" ref="Q434">INDEX($H434:$K434,0,MATCH(Q$397,$H$397:$K$397,0))*INDEX($J$391:$R$394,MATCH(Q$397,$I$391:$I$394,0),MATCH(Q$396,$J$390:$R$390,0))</f>
        <v>1</v>
      </c>
      <c r="R434" s="743" cm="1">
        <f t="array" ref="R434">INDEX($H434:$K434,0,MATCH(R$397,$H$397:$K$397,0))*INDEX($J$391:$R$394,MATCH(R$397,$I$391:$I$394,0),MATCH(R$396,$J$390:$R$390,0))</f>
        <v>2</v>
      </c>
      <c r="S434" s="743" cm="1">
        <f t="array" ref="S434">INDEX($H434:$K434,0,MATCH(S$397,$H$397:$K$397,0))*INDEX($J$391:$R$394,MATCH(S$397,$I$391:$I$394,0),MATCH(S$396,$J$390:$R$390,0))</f>
        <v>2</v>
      </c>
      <c r="T434" s="743" cm="1">
        <f t="array" ref="T434">INDEX($H434:$K434,0,MATCH(T$397,$H$397:$K$397,0))*INDEX($J$391:$R$394,MATCH(T$397,$I$391:$I$394,0),MATCH(T$396,$J$390:$R$390,0))</f>
        <v>2</v>
      </c>
      <c r="U434" s="743" cm="1">
        <f t="array" ref="U434">INDEX($H434:$K434,0,MATCH(U$397,$H$397:$K$397,0))*INDEX($J$391:$R$394,MATCH(U$397,$I$391:$I$394,0),MATCH(U$396,$J$390:$R$390,0))</f>
        <v>1</v>
      </c>
      <c r="V434" s="743" cm="1">
        <f t="array" ref="V434">INDEX($H434:$K434,0,MATCH(V$397,$H$397:$K$397,0))*INDEX($J$391:$R$394,MATCH(V$397,$I$391:$I$394,0),MATCH(V$396,$J$390:$R$390,0))</f>
        <v>2</v>
      </c>
      <c r="W434" s="743" cm="1">
        <f t="array" ref="W434">INDEX($H434:$K434,0,MATCH(W$397,$H$397:$K$397,0))*INDEX($J$391:$R$394,MATCH(W$397,$I$391:$I$394,0),MATCH(W$396,$J$390:$R$390,0))</f>
        <v>2</v>
      </c>
      <c r="X434" s="743" cm="1">
        <f t="array" ref="X434">INDEX($H434:$K434,0,MATCH(X$397,$H$397:$K$397,0))*INDEX($J$391:$R$394,MATCH(X$397,$I$391:$I$394,0),MATCH(X$396,$J$390:$R$390,0))</f>
        <v>2</v>
      </c>
      <c r="Y434" s="743" cm="1">
        <f t="array" ref="Y434">INDEX($H434:$K434,0,MATCH(Y$397,$H$397:$K$397,0))*INDEX($J$391:$R$394,MATCH(Y$397,$I$391:$I$394,0),MATCH(Y$396,$J$390:$R$390,0))</f>
        <v>1</v>
      </c>
      <c r="Z434" s="743" cm="1">
        <f t="array" ref="Z434">INDEX($H434:$K434,0,MATCH(Z$397,$H$397:$K$397,0))*INDEX($J$391:$R$394,MATCH(Z$397,$I$391:$I$394,0),MATCH(Z$396,$J$390:$R$390,0))</f>
        <v>2</v>
      </c>
      <c r="AA434" s="743" cm="1">
        <f t="array" ref="AA434">INDEX($H434:$K434,0,MATCH(AA$397,$H$397:$K$397,0))*INDEX($J$391:$R$394,MATCH(AA$397,$I$391:$I$394,0),MATCH(AA$396,$J$390:$R$390,0))</f>
        <v>2</v>
      </c>
      <c r="AB434" s="743" cm="1">
        <f t="array" ref="AB434">INDEX($H434:$K434,0,MATCH(AB$397,$H$397:$K$397,0))*INDEX($J$391:$R$394,MATCH(AB$397,$I$391:$I$394,0),MATCH(AB$396,$J$390:$R$390,0))</f>
        <v>1</v>
      </c>
      <c r="AC434" s="743" cm="1">
        <f t="array" ref="AC434">INDEX($H434:$K434,0,MATCH(AC$397,$H$397:$K$397,0))*INDEX($J$391:$R$394,MATCH(AC$397,$I$391:$I$394,0),MATCH(AC$396,$J$390:$R$390,0))</f>
        <v>1</v>
      </c>
      <c r="AD434" s="743" cm="1">
        <f t="array" ref="AD434">INDEX($H434:$K434,0,MATCH(AD$397,$H$397:$K$397,0))*INDEX($J$391:$R$394,MATCH(AD$397,$I$391:$I$394,0),MATCH(AD$396,$J$390:$R$390,0))</f>
        <v>2</v>
      </c>
      <c r="AE434" s="743" cm="1">
        <f t="array" ref="AE434">INDEX($H434:$K434,0,MATCH(AE$397,$H$397:$K$397,0))*INDEX($J$391:$R$394,MATCH(AE$397,$I$391:$I$394,0),MATCH(AE$396,$J$390:$R$390,0))</f>
        <v>2</v>
      </c>
      <c r="AF434" s="743" cm="1">
        <f t="array" ref="AF434">INDEX($H434:$K434,0,MATCH(AF$397,$H$397:$K$397,0))*INDEX($J$391:$R$394,MATCH(AF$397,$I$391:$I$394,0),MATCH(AF$396,$J$390:$R$390,0))</f>
        <v>1</v>
      </c>
      <c r="AG434" s="743" cm="1">
        <f t="array" ref="AG434">INDEX($H434:$K434,0,MATCH(AG$397,$H$397:$K$397,0))*INDEX($J$391:$R$394,MATCH(AG$397,$I$391:$I$394,0),MATCH(AG$396,$J$390:$R$390,0))</f>
        <v>1</v>
      </c>
      <c r="AH434" s="743" cm="1">
        <f t="array" ref="AH434">INDEX($H434:$K434,0,MATCH(AH$397,$H$397:$K$397,0))*INDEX($J$391:$R$394,MATCH(AH$397,$I$391:$I$394,0),MATCH(AH$396,$J$390:$R$390,0))</f>
        <v>2</v>
      </c>
      <c r="AI434" s="743" cm="1">
        <f t="array" ref="AI434">INDEX($H434:$K434,0,MATCH(AI$397,$H$397:$K$397,0))*INDEX($J$391:$R$394,MATCH(AI$397,$I$391:$I$394,0),MATCH(AI$396,$J$390:$R$390,0))</f>
        <v>2</v>
      </c>
      <c r="AJ434" s="743" cm="1">
        <f t="array" ref="AJ434">INDEX($H434:$K434,0,MATCH(AJ$397,$H$397:$K$397,0))*INDEX($J$391:$R$394,MATCH(AJ$397,$I$391:$I$394,0),MATCH(AJ$396,$J$390:$R$390,0))</f>
        <v>1</v>
      </c>
      <c r="AK434" s="743" cm="1">
        <f t="array" ref="AK434">INDEX($H434:$K434,0,MATCH(AK$397,$H$397:$K$397,0))*INDEX($J$391:$R$394,MATCH(AK$397,$I$391:$I$394,0),MATCH(AK$396,$J$390:$R$390,0))</f>
        <v>1</v>
      </c>
      <c r="AL434" s="743" cm="1">
        <f t="array" ref="AL434">INDEX($H434:$K434,0,MATCH(AL$397,$H$397:$K$397,0))*INDEX($J$391:$R$394,MATCH(AL$397,$I$391:$I$394,0),MATCH(AL$396,$J$390:$R$390,0))</f>
        <v>2</v>
      </c>
      <c r="AM434" s="743" cm="1">
        <f t="array" ref="AM434">INDEX($H434:$K434,0,MATCH(AM$397,$H$397:$K$397,0))*INDEX($J$391:$R$394,MATCH(AM$397,$I$391:$I$394,0),MATCH(AM$396,$J$390:$R$390,0))</f>
        <v>2</v>
      </c>
      <c r="AN434" s="743" cm="1">
        <f t="array" ref="AN434">INDEX($H434:$K434,0,MATCH(AN$397,$H$397:$K$397,0))*INDEX($J$391:$R$394,MATCH(AN$397,$I$391:$I$394,0),MATCH(AN$396,$J$390:$R$390,0))</f>
        <v>1</v>
      </c>
      <c r="AO434" s="743" cm="1">
        <f t="array" ref="AO434">INDEX($H434:$K434,0,MATCH(AO$397,$H$397:$K$397,0))*INDEX($J$391:$R$394,MATCH(AO$397,$I$391:$I$394,0),MATCH(AO$396,$J$390:$R$390,0))</f>
        <v>1</v>
      </c>
      <c r="AP434" s="743" cm="1">
        <f t="array" ref="AP434">INDEX($H434:$K434,0,MATCH(AP$397,$H$397:$K$397,0))*INDEX($J$391:$R$394,MATCH(AP$397,$I$391:$I$394,0),MATCH(AP$396,$J$390:$R$390,0))</f>
        <v>2</v>
      </c>
      <c r="AQ434" s="743" cm="1">
        <f t="array" ref="AQ434">INDEX($H434:$K434,0,MATCH(AQ$397,$H$397:$K$397,0))*INDEX($J$391:$R$394,MATCH(AQ$397,$I$391:$I$394,0),MATCH(AQ$396,$J$390:$R$390,0))</f>
        <v>2</v>
      </c>
      <c r="AR434" s="743" cm="1">
        <f t="array" ref="AR434">INDEX($H434:$K434,0,MATCH(AR$397,$H$397:$K$397,0))*INDEX($J$391:$R$394,MATCH(AR$397,$I$391:$I$394,0),MATCH(AR$396,$J$390:$R$390,0))</f>
        <v>1</v>
      </c>
      <c r="AS434" s="743" cm="1">
        <f t="array" ref="AS434">INDEX($H434:$K434,0,MATCH(AS$397,$H$397:$K$397,0))*INDEX($J$391:$R$394,MATCH(AS$397,$I$391:$I$394,0),MATCH(AS$396,$J$390:$R$390,0))</f>
        <v>1</v>
      </c>
      <c r="AT434" s="743" cm="1">
        <f t="array" ref="AT434">INDEX($H434:$K434,0,MATCH(AT$397,$H$397:$K$397,0))*INDEX($J$391:$R$394,MATCH(AT$397,$I$391:$I$394,0),MATCH(AT$396,$J$390:$R$390,0))</f>
        <v>2</v>
      </c>
      <c r="AU434" s="743" cm="1">
        <f t="array" ref="AU434">INDEX($H434:$K434,0,MATCH(AU$397,$H$397:$K$397,0))*INDEX($J$391:$R$394,MATCH(AU$397,$I$391:$I$394,0),MATCH(AU$396,$J$390:$R$390,0))</f>
        <v>2</v>
      </c>
      <c r="AV434" s="196"/>
      <c r="AW434" s="196"/>
      <c r="AX434" s="17"/>
      <c r="AY434" s="9"/>
      <c r="AZ434" s="9"/>
      <c r="BA434" s="9"/>
    </row>
    <row r="435" spans="1:53" ht="15" outlineLevel="1" x14ac:dyDescent="0.25">
      <c r="A435" s="7"/>
      <c r="B435" s="8"/>
      <c r="C435" s="18"/>
      <c r="D435" s="18"/>
      <c r="E435" s="18"/>
      <c r="F435" s="27"/>
      <c r="G435" s="27" t="str">
        <f t="shared" si="117"/>
        <v>YYNBNbd</v>
      </c>
      <c r="H435" s="881">
        <v>0</v>
      </c>
      <c r="I435" s="881">
        <f>I434</f>
        <v>1</v>
      </c>
      <c r="J435" s="881">
        <f>J434+1</f>
        <v>3</v>
      </c>
      <c r="K435" s="881">
        <f>K434</f>
        <v>2</v>
      </c>
      <c r="L435" s="743" cm="1">
        <f t="array" ref="L435">INDEX($H435:$K435,0,MATCH(L$397,$H$397:$K$397,0))*INDEX($J$391:$R$394,MATCH(L$397,$I$391:$I$394,0),MATCH(L$396,$J$390:$R$390,0))</f>
        <v>0</v>
      </c>
      <c r="M435" s="743" cm="1">
        <f t="array" ref="M435">INDEX($H435:$K435,0,MATCH(M$397,$H$397:$K$397,0))*INDEX($J$391:$R$394,MATCH(M$397,$I$391:$I$394,0),MATCH(M$396,$J$390:$R$390,0))</f>
        <v>1</v>
      </c>
      <c r="N435" s="743" cm="1">
        <f t="array" ref="N435">INDEX($H435:$K435,0,MATCH(N$397,$H$397:$K$397,0))*INDEX($J$391:$R$394,MATCH(N$397,$I$391:$I$394,0),MATCH(N$396,$J$390:$R$390,0))</f>
        <v>3</v>
      </c>
      <c r="O435" s="743" cm="1">
        <f t="array" ref="O435">INDEX($H435:$K435,0,MATCH(O$397,$H$397:$K$397,0))*INDEX($J$391:$R$394,MATCH(O$397,$I$391:$I$394,0),MATCH(O$396,$J$390:$R$390,0))</f>
        <v>2</v>
      </c>
      <c r="P435" s="743" cm="1">
        <f t="array" ref="P435">INDEX($H435:$K435,0,MATCH(P$397,$H$397:$K$397,0))*INDEX($J$391:$R$394,MATCH(P$397,$I$391:$I$394,0),MATCH(P$396,$J$390:$R$390,0))</f>
        <v>0</v>
      </c>
      <c r="Q435" s="743" cm="1">
        <f t="array" ref="Q435">INDEX($H435:$K435,0,MATCH(Q$397,$H$397:$K$397,0))*INDEX($J$391:$R$394,MATCH(Q$397,$I$391:$I$394,0),MATCH(Q$396,$J$390:$R$390,0))</f>
        <v>1</v>
      </c>
      <c r="R435" s="743" cm="1">
        <f t="array" ref="R435">INDEX($H435:$K435,0,MATCH(R$397,$H$397:$K$397,0))*INDEX($J$391:$R$394,MATCH(R$397,$I$391:$I$394,0),MATCH(R$396,$J$390:$R$390,0))</f>
        <v>3</v>
      </c>
      <c r="S435" s="743" cm="1">
        <f t="array" ref="S435">INDEX($H435:$K435,0,MATCH(S$397,$H$397:$K$397,0))*INDEX($J$391:$R$394,MATCH(S$397,$I$391:$I$394,0),MATCH(S$396,$J$390:$R$390,0))</f>
        <v>2</v>
      </c>
      <c r="T435" s="743" cm="1">
        <f t="array" ref="T435">INDEX($H435:$K435,0,MATCH(T$397,$H$397:$K$397,0))*INDEX($J$391:$R$394,MATCH(T$397,$I$391:$I$394,0),MATCH(T$396,$J$390:$R$390,0))</f>
        <v>0</v>
      </c>
      <c r="U435" s="743" cm="1">
        <f t="array" ref="U435">INDEX($H435:$K435,0,MATCH(U$397,$H$397:$K$397,0))*INDEX($J$391:$R$394,MATCH(U$397,$I$391:$I$394,0),MATCH(U$396,$J$390:$R$390,0))</f>
        <v>1</v>
      </c>
      <c r="V435" s="743" cm="1">
        <f t="array" ref="V435">INDEX($H435:$K435,0,MATCH(V$397,$H$397:$K$397,0))*INDEX($J$391:$R$394,MATCH(V$397,$I$391:$I$394,0),MATCH(V$396,$J$390:$R$390,0))</f>
        <v>3</v>
      </c>
      <c r="W435" s="743" cm="1">
        <f t="array" ref="W435">INDEX($H435:$K435,0,MATCH(W$397,$H$397:$K$397,0))*INDEX($J$391:$R$394,MATCH(W$397,$I$391:$I$394,0),MATCH(W$396,$J$390:$R$390,0))</f>
        <v>2</v>
      </c>
      <c r="X435" s="743" cm="1">
        <f t="array" ref="X435">INDEX($H435:$K435,0,MATCH(X$397,$H$397:$K$397,0))*INDEX($J$391:$R$394,MATCH(X$397,$I$391:$I$394,0),MATCH(X$396,$J$390:$R$390,0))</f>
        <v>0</v>
      </c>
      <c r="Y435" s="743" cm="1">
        <f t="array" ref="Y435">INDEX($H435:$K435,0,MATCH(Y$397,$H$397:$K$397,0))*INDEX($J$391:$R$394,MATCH(Y$397,$I$391:$I$394,0),MATCH(Y$396,$J$390:$R$390,0))</f>
        <v>1</v>
      </c>
      <c r="Z435" s="743" cm="1">
        <f t="array" ref="Z435">INDEX($H435:$K435,0,MATCH(Z$397,$H$397:$K$397,0))*INDEX($J$391:$R$394,MATCH(Z$397,$I$391:$I$394,0),MATCH(Z$396,$J$390:$R$390,0))</f>
        <v>3</v>
      </c>
      <c r="AA435" s="743" cm="1">
        <f t="array" ref="AA435">INDEX($H435:$K435,0,MATCH(AA$397,$H$397:$K$397,0))*INDEX($J$391:$R$394,MATCH(AA$397,$I$391:$I$394,0),MATCH(AA$396,$J$390:$R$390,0))</f>
        <v>2</v>
      </c>
      <c r="AB435" s="743" cm="1">
        <f t="array" ref="AB435">INDEX($H435:$K435,0,MATCH(AB$397,$H$397:$K$397,0))*INDEX($J$391:$R$394,MATCH(AB$397,$I$391:$I$394,0),MATCH(AB$396,$J$390:$R$390,0))</f>
        <v>0</v>
      </c>
      <c r="AC435" s="743" cm="1">
        <f t="array" ref="AC435">INDEX($H435:$K435,0,MATCH(AC$397,$H$397:$K$397,0))*INDEX($J$391:$R$394,MATCH(AC$397,$I$391:$I$394,0),MATCH(AC$396,$J$390:$R$390,0))</f>
        <v>1</v>
      </c>
      <c r="AD435" s="743" cm="1">
        <f t="array" ref="AD435">INDEX($H435:$K435,0,MATCH(AD$397,$H$397:$K$397,0))*INDEX($J$391:$R$394,MATCH(AD$397,$I$391:$I$394,0),MATCH(AD$396,$J$390:$R$390,0))</f>
        <v>3</v>
      </c>
      <c r="AE435" s="743" cm="1">
        <f t="array" ref="AE435">INDEX($H435:$K435,0,MATCH(AE$397,$H$397:$K$397,0))*INDEX($J$391:$R$394,MATCH(AE$397,$I$391:$I$394,0),MATCH(AE$396,$J$390:$R$390,0))</f>
        <v>2</v>
      </c>
      <c r="AF435" s="743" cm="1">
        <f t="array" ref="AF435">INDEX($H435:$K435,0,MATCH(AF$397,$H$397:$K$397,0))*INDEX($J$391:$R$394,MATCH(AF$397,$I$391:$I$394,0),MATCH(AF$396,$J$390:$R$390,0))</f>
        <v>0</v>
      </c>
      <c r="AG435" s="743" cm="1">
        <f t="array" ref="AG435">INDEX($H435:$K435,0,MATCH(AG$397,$H$397:$K$397,0))*INDEX($J$391:$R$394,MATCH(AG$397,$I$391:$I$394,0),MATCH(AG$396,$J$390:$R$390,0))</f>
        <v>1</v>
      </c>
      <c r="AH435" s="743" cm="1">
        <f t="array" ref="AH435">INDEX($H435:$K435,0,MATCH(AH$397,$H$397:$K$397,0))*INDEX($J$391:$R$394,MATCH(AH$397,$I$391:$I$394,0),MATCH(AH$396,$J$390:$R$390,0))</f>
        <v>3</v>
      </c>
      <c r="AI435" s="743" cm="1">
        <f t="array" ref="AI435">INDEX($H435:$K435,0,MATCH(AI$397,$H$397:$K$397,0))*INDEX($J$391:$R$394,MATCH(AI$397,$I$391:$I$394,0),MATCH(AI$396,$J$390:$R$390,0))</f>
        <v>2</v>
      </c>
      <c r="AJ435" s="743" cm="1">
        <f t="array" ref="AJ435">INDEX($H435:$K435,0,MATCH(AJ$397,$H$397:$K$397,0))*INDEX($J$391:$R$394,MATCH(AJ$397,$I$391:$I$394,0),MATCH(AJ$396,$J$390:$R$390,0))</f>
        <v>0</v>
      </c>
      <c r="AK435" s="743" cm="1">
        <f t="array" ref="AK435">INDEX($H435:$K435,0,MATCH(AK$397,$H$397:$K$397,0))*INDEX($J$391:$R$394,MATCH(AK$397,$I$391:$I$394,0),MATCH(AK$396,$J$390:$R$390,0))</f>
        <v>1</v>
      </c>
      <c r="AL435" s="743" cm="1">
        <f t="array" ref="AL435">INDEX($H435:$K435,0,MATCH(AL$397,$H$397:$K$397,0))*INDEX($J$391:$R$394,MATCH(AL$397,$I$391:$I$394,0),MATCH(AL$396,$J$390:$R$390,0))</f>
        <v>3</v>
      </c>
      <c r="AM435" s="743" cm="1">
        <f t="array" ref="AM435">INDEX($H435:$K435,0,MATCH(AM$397,$H$397:$K$397,0))*INDEX($J$391:$R$394,MATCH(AM$397,$I$391:$I$394,0),MATCH(AM$396,$J$390:$R$390,0))</f>
        <v>2</v>
      </c>
      <c r="AN435" s="743" cm="1">
        <f t="array" ref="AN435">INDEX($H435:$K435,0,MATCH(AN$397,$H$397:$K$397,0))*INDEX($J$391:$R$394,MATCH(AN$397,$I$391:$I$394,0),MATCH(AN$396,$J$390:$R$390,0))</f>
        <v>0</v>
      </c>
      <c r="AO435" s="743" cm="1">
        <f t="array" ref="AO435">INDEX($H435:$K435,0,MATCH(AO$397,$H$397:$K$397,0))*INDEX($J$391:$R$394,MATCH(AO$397,$I$391:$I$394,0),MATCH(AO$396,$J$390:$R$390,0))</f>
        <v>1</v>
      </c>
      <c r="AP435" s="743" cm="1">
        <f t="array" ref="AP435">INDEX($H435:$K435,0,MATCH(AP$397,$H$397:$K$397,0))*INDEX($J$391:$R$394,MATCH(AP$397,$I$391:$I$394,0),MATCH(AP$396,$J$390:$R$390,0))</f>
        <v>3</v>
      </c>
      <c r="AQ435" s="743" cm="1">
        <f t="array" ref="AQ435">INDEX($H435:$K435,0,MATCH(AQ$397,$H$397:$K$397,0))*INDEX($J$391:$R$394,MATCH(AQ$397,$I$391:$I$394,0),MATCH(AQ$396,$J$390:$R$390,0))</f>
        <v>2</v>
      </c>
      <c r="AR435" s="743" cm="1">
        <f t="array" ref="AR435">INDEX($H435:$K435,0,MATCH(AR$397,$H$397:$K$397,0))*INDEX($J$391:$R$394,MATCH(AR$397,$I$391:$I$394,0),MATCH(AR$396,$J$390:$R$390,0))</f>
        <v>0</v>
      </c>
      <c r="AS435" s="743" cm="1">
        <f t="array" ref="AS435">INDEX($H435:$K435,0,MATCH(AS$397,$H$397:$K$397,0))*INDEX($J$391:$R$394,MATCH(AS$397,$I$391:$I$394,0),MATCH(AS$396,$J$390:$R$390,0))</f>
        <v>1</v>
      </c>
      <c r="AT435" s="743" cm="1">
        <f t="array" ref="AT435">INDEX($H435:$K435,0,MATCH(AT$397,$H$397:$K$397,0))*INDEX($J$391:$R$394,MATCH(AT$397,$I$391:$I$394,0),MATCH(AT$396,$J$390:$R$390,0))</f>
        <v>3</v>
      </c>
      <c r="AU435" s="743" cm="1">
        <f t="array" ref="AU435">INDEX($H435:$K435,0,MATCH(AU$397,$H$397:$K$397,0))*INDEX($J$391:$R$394,MATCH(AU$397,$I$391:$I$394,0),MATCH(AU$396,$J$390:$R$390,0))</f>
        <v>2</v>
      </c>
      <c r="AV435" s="196"/>
      <c r="AW435" s="196"/>
      <c r="AX435" s="17"/>
      <c r="AY435" s="9"/>
      <c r="AZ435" s="9"/>
      <c r="BA435" s="9"/>
    </row>
    <row r="436" spans="1:53" ht="15" outlineLevel="1" x14ac:dyDescent="0.25">
      <c r="A436" s="7"/>
      <c r="B436" s="8"/>
      <c r="C436" s="18"/>
      <c r="D436" s="18"/>
      <c r="E436" s="18"/>
      <c r="F436" s="27"/>
      <c r="G436" s="27" t="str">
        <f t="shared" si="117"/>
        <v>YYBNBz</v>
      </c>
      <c r="H436" s="232">
        <v>1</v>
      </c>
      <c r="I436" s="232">
        <v>1</v>
      </c>
      <c r="J436" s="232">
        <v>2</v>
      </c>
      <c r="K436" s="232">
        <v>1</v>
      </c>
      <c r="L436" s="743" cm="1">
        <f t="array" ref="L436">INDEX($H436:$K436,0,MATCH(L$397,$H$397:$K$397,0))*INDEX($J$391:$R$394,MATCH(L$397,$I$391:$I$394,0),MATCH(L$396,$J$390:$R$390,0))</f>
        <v>2</v>
      </c>
      <c r="M436" s="743" cm="1">
        <f t="array" ref="M436">INDEX($H436:$K436,0,MATCH(M$397,$H$397:$K$397,0))*INDEX($J$391:$R$394,MATCH(M$397,$I$391:$I$394,0),MATCH(M$396,$J$390:$R$390,0))</f>
        <v>1</v>
      </c>
      <c r="N436" s="743" cm="1">
        <f t="array" ref="N436">INDEX($H436:$K436,0,MATCH(N$397,$H$397:$K$397,0))*INDEX($J$391:$R$394,MATCH(N$397,$I$391:$I$394,0),MATCH(N$396,$J$390:$R$390,0))</f>
        <v>2</v>
      </c>
      <c r="O436" s="743" cm="1">
        <f t="array" ref="O436">INDEX($H436:$K436,0,MATCH(O$397,$H$397:$K$397,0))*INDEX($J$391:$R$394,MATCH(O$397,$I$391:$I$394,0),MATCH(O$396,$J$390:$R$390,0))</f>
        <v>1</v>
      </c>
      <c r="P436" s="743" cm="1">
        <f t="array" ref="P436">INDEX($H436:$K436,0,MATCH(P$397,$H$397:$K$397,0))*INDEX($J$391:$R$394,MATCH(P$397,$I$391:$I$394,0),MATCH(P$396,$J$390:$R$390,0))</f>
        <v>2</v>
      </c>
      <c r="Q436" s="743" cm="1">
        <f t="array" ref="Q436">INDEX($H436:$K436,0,MATCH(Q$397,$H$397:$K$397,0))*INDEX($J$391:$R$394,MATCH(Q$397,$I$391:$I$394,0),MATCH(Q$396,$J$390:$R$390,0))</f>
        <v>1</v>
      </c>
      <c r="R436" s="743" cm="1">
        <f t="array" ref="R436">INDEX($H436:$K436,0,MATCH(R$397,$H$397:$K$397,0))*INDEX($J$391:$R$394,MATCH(R$397,$I$391:$I$394,0),MATCH(R$396,$J$390:$R$390,0))</f>
        <v>2</v>
      </c>
      <c r="S436" s="743" cm="1">
        <f t="array" ref="S436">INDEX($H436:$K436,0,MATCH(S$397,$H$397:$K$397,0))*INDEX($J$391:$R$394,MATCH(S$397,$I$391:$I$394,0),MATCH(S$396,$J$390:$R$390,0))</f>
        <v>1</v>
      </c>
      <c r="T436" s="743" cm="1">
        <f t="array" ref="T436">INDEX($H436:$K436,0,MATCH(T$397,$H$397:$K$397,0))*INDEX($J$391:$R$394,MATCH(T$397,$I$391:$I$394,0),MATCH(T$396,$J$390:$R$390,0))</f>
        <v>2</v>
      </c>
      <c r="U436" s="743" cm="1">
        <f t="array" ref="U436">INDEX($H436:$K436,0,MATCH(U$397,$H$397:$K$397,0))*INDEX($J$391:$R$394,MATCH(U$397,$I$391:$I$394,0),MATCH(U$396,$J$390:$R$390,0))</f>
        <v>1</v>
      </c>
      <c r="V436" s="743" cm="1">
        <f t="array" ref="V436">INDEX($H436:$K436,0,MATCH(V$397,$H$397:$K$397,0))*INDEX($J$391:$R$394,MATCH(V$397,$I$391:$I$394,0),MATCH(V$396,$J$390:$R$390,0))</f>
        <v>2</v>
      </c>
      <c r="W436" s="743" cm="1">
        <f t="array" ref="W436">INDEX($H436:$K436,0,MATCH(W$397,$H$397:$K$397,0))*INDEX($J$391:$R$394,MATCH(W$397,$I$391:$I$394,0),MATCH(W$396,$J$390:$R$390,0))</f>
        <v>1</v>
      </c>
      <c r="X436" s="743" cm="1">
        <f t="array" ref="X436">INDEX($H436:$K436,0,MATCH(X$397,$H$397:$K$397,0))*INDEX($J$391:$R$394,MATCH(X$397,$I$391:$I$394,0),MATCH(X$396,$J$390:$R$390,0))</f>
        <v>2</v>
      </c>
      <c r="Y436" s="743" cm="1">
        <f t="array" ref="Y436">INDEX($H436:$K436,0,MATCH(Y$397,$H$397:$K$397,0))*INDEX($J$391:$R$394,MATCH(Y$397,$I$391:$I$394,0),MATCH(Y$396,$J$390:$R$390,0))</f>
        <v>1</v>
      </c>
      <c r="Z436" s="743" cm="1">
        <f t="array" ref="Z436">INDEX($H436:$K436,0,MATCH(Z$397,$H$397:$K$397,0))*INDEX($J$391:$R$394,MATCH(Z$397,$I$391:$I$394,0),MATCH(Z$396,$J$390:$R$390,0))</f>
        <v>2</v>
      </c>
      <c r="AA436" s="743" cm="1">
        <f t="array" ref="AA436">INDEX($H436:$K436,0,MATCH(AA$397,$H$397:$K$397,0))*INDEX($J$391:$R$394,MATCH(AA$397,$I$391:$I$394,0),MATCH(AA$396,$J$390:$R$390,0))</f>
        <v>1</v>
      </c>
      <c r="AB436" s="743" cm="1">
        <f t="array" ref="AB436">INDEX($H436:$K436,0,MATCH(AB$397,$H$397:$K$397,0))*INDEX($J$391:$R$394,MATCH(AB$397,$I$391:$I$394,0),MATCH(AB$396,$J$390:$R$390,0))</f>
        <v>1</v>
      </c>
      <c r="AC436" s="743" cm="1">
        <f t="array" ref="AC436">INDEX($H436:$K436,0,MATCH(AC$397,$H$397:$K$397,0))*INDEX($J$391:$R$394,MATCH(AC$397,$I$391:$I$394,0),MATCH(AC$396,$J$390:$R$390,0))</f>
        <v>1</v>
      </c>
      <c r="AD436" s="743" cm="1">
        <f t="array" ref="AD436">INDEX($H436:$K436,0,MATCH(AD$397,$H$397:$K$397,0))*INDEX($J$391:$R$394,MATCH(AD$397,$I$391:$I$394,0),MATCH(AD$396,$J$390:$R$390,0))</f>
        <v>2</v>
      </c>
      <c r="AE436" s="743" cm="1">
        <f t="array" ref="AE436">INDEX($H436:$K436,0,MATCH(AE$397,$H$397:$K$397,0))*INDEX($J$391:$R$394,MATCH(AE$397,$I$391:$I$394,0),MATCH(AE$396,$J$390:$R$390,0))</f>
        <v>1</v>
      </c>
      <c r="AF436" s="743" cm="1">
        <f t="array" ref="AF436">INDEX($H436:$K436,0,MATCH(AF$397,$H$397:$K$397,0))*INDEX($J$391:$R$394,MATCH(AF$397,$I$391:$I$394,0),MATCH(AF$396,$J$390:$R$390,0))</f>
        <v>1</v>
      </c>
      <c r="AG436" s="743" cm="1">
        <f t="array" ref="AG436">INDEX($H436:$K436,0,MATCH(AG$397,$H$397:$K$397,0))*INDEX($J$391:$R$394,MATCH(AG$397,$I$391:$I$394,0),MATCH(AG$396,$J$390:$R$390,0))</f>
        <v>1</v>
      </c>
      <c r="AH436" s="743" cm="1">
        <f t="array" ref="AH436">INDEX($H436:$K436,0,MATCH(AH$397,$H$397:$K$397,0))*INDEX($J$391:$R$394,MATCH(AH$397,$I$391:$I$394,0),MATCH(AH$396,$J$390:$R$390,0))</f>
        <v>2</v>
      </c>
      <c r="AI436" s="743" cm="1">
        <f t="array" ref="AI436">INDEX($H436:$K436,0,MATCH(AI$397,$H$397:$K$397,0))*INDEX($J$391:$R$394,MATCH(AI$397,$I$391:$I$394,0),MATCH(AI$396,$J$390:$R$390,0))</f>
        <v>1</v>
      </c>
      <c r="AJ436" s="743" cm="1">
        <f t="array" ref="AJ436">INDEX($H436:$K436,0,MATCH(AJ$397,$H$397:$K$397,0))*INDEX($J$391:$R$394,MATCH(AJ$397,$I$391:$I$394,0),MATCH(AJ$396,$J$390:$R$390,0))</f>
        <v>1</v>
      </c>
      <c r="AK436" s="743" cm="1">
        <f t="array" ref="AK436">INDEX($H436:$K436,0,MATCH(AK$397,$H$397:$K$397,0))*INDEX($J$391:$R$394,MATCH(AK$397,$I$391:$I$394,0),MATCH(AK$396,$J$390:$R$390,0))</f>
        <v>1</v>
      </c>
      <c r="AL436" s="743" cm="1">
        <f t="array" ref="AL436">INDEX($H436:$K436,0,MATCH(AL$397,$H$397:$K$397,0))*INDEX($J$391:$R$394,MATCH(AL$397,$I$391:$I$394,0),MATCH(AL$396,$J$390:$R$390,0))</f>
        <v>2</v>
      </c>
      <c r="AM436" s="743" cm="1">
        <f t="array" ref="AM436">INDEX($H436:$K436,0,MATCH(AM$397,$H$397:$K$397,0))*INDEX($J$391:$R$394,MATCH(AM$397,$I$391:$I$394,0),MATCH(AM$396,$J$390:$R$390,0))</f>
        <v>1</v>
      </c>
      <c r="AN436" s="743" cm="1">
        <f t="array" ref="AN436">INDEX($H436:$K436,0,MATCH(AN$397,$H$397:$K$397,0))*INDEX($J$391:$R$394,MATCH(AN$397,$I$391:$I$394,0),MATCH(AN$396,$J$390:$R$390,0))</f>
        <v>1</v>
      </c>
      <c r="AO436" s="743" cm="1">
        <f t="array" ref="AO436">INDEX($H436:$K436,0,MATCH(AO$397,$H$397:$K$397,0))*INDEX($J$391:$R$394,MATCH(AO$397,$I$391:$I$394,0),MATCH(AO$396,$J$390:$R$390,0))</f>
        <v>1</v>
      </c>
      <c r="AP436" s="743" cm="1">
        <f t="array" ref="AP436">INDEX($H436:$K436,0,MATCH(AP$397,$H$397:$K$397,0))*INDEX($J$391:$R$394,MATCH(AP$397,$I$391:$I$394,0),MATCH(AP$396,$J$390:$R$390,0))</f>
        <v>2</v>
      </c>
      <c r="AQ436" s="743" cm="1">
        <f t="array" ref="AQ436">INDEX($H436:$K436,0,MATCH(AQ$397,$H$397:$K$397,0))*INDEX($J$391:$R$394,MATCH(AQ$397,$I$391:$I$394,0),MATCH(AQ$396,$J$390:$R$390,0))</f>
        <v>1</v>
      </c>
      <c r="AR436" s="743" cm="1">
        <f t="array" ref="AR436">INDEX($H436:$K436,0,MATCH(AR$397,$H$397:$K$397,0))*INDEX($J$391:$R$394,MATCH(AR$397,$I$391:$I$394,0),MATCH(AR$396,$J$390:$R$390,0))</f>
        <v>1</v>
      </c>
      <c r="AS436" s="743" cm="1">
        <f t="array" ref="AS436">INDEX($H436:$K436,0,MATCH(AS$397,$H$397:$K$397,0))*INDEX($J$391:$R$394,MATCH(AS$397,$I$391:$I$394,0),MATCH(AS$396,$J$390:$R$390,0))</f>
        <v>1</v>
      </c>
      <c r="AT436" s="743" cm="1">
        <f t="array" ref="AT436">INDEX($H436:$K436,0,MATCH(AT$397,$H$397:$K$397,0))*INDEX($J$391:$R$394,MATCH(AT$397,$I$391:$I$394,0),MATCH(AT$396,$J$390:$R$390,0))</f>
        <v>2</v>
      </c>
      <c r="AU436" s="743" cm="1">
        <f t="array" ref="AU436">INDEX($H436:$K436,0,MATCH(AU$397,$H$397:$K$397,0))*INDEX($J$391:$R$394,MATCH(AU$397,$I$391:$I$394,0),MATCH(AU$396,$J$390:$R$390,0))</f>
        <v>1</v>
      </c>
      <c r="AV436" s="196"/>
      <c r="AW436" s="196"/>
      <c r="AX436" s="17"/>
      <c r="AY436" s="9"/>
      <c r="AZ436" s="9"/>
      <c r="BA436" s="9"/>
    </row>
    <row r="437" spans="1:53" ht="15" outlineLevel="1" x14ac:dyDescent="0.25">
      <c r="A437" s="7"/>
      <c r="B437" s="8"/>
      <c r="C437" s="18"/>
      <c r="D437" s="18"/>
      <c r="E437" s="18"/>
      <c r="F437" s="27"/>
      <c r="G437" s="27" t="str">
        <f t="shared" si="117"/>
        <v>YYBNBzd</v>
      </c>
      <c r="H437" s="232">
        <v>1</v>
      </c>
      <c r="I437" s="232">
        <v>1</v>
      </c>
      <c r="J437" s="232">
        <v>2</v>
      </c>
      <c r="K437" s="232">
        <v>1</v>
      </c>
      <c r="L437" s="743" cm="1">
        <f t="array" ref="L437">INDEX($H437:$K437,0,MATCH(L$397,$H$397:$K$397,0))*INDEX($J$391:$R$394,MATCH(L$397,$I$391:$I$394,0),MATCH(L$396,$J$390:$R$390,0))</f>
        <v>2</v>
      </c>
      <c r="M437" s="743" cm="1">
        <f t="array" ref="M437">INDEX($H437:$K437,0,MATCH(M$397,$H$397:$K$397,0))*INDEX($J$391:$R$394,MATCH(M$397,$I$391:$I$394,0),MATCH(M$396,$J$390:$R$390,0))</f>
        <v>1</v>
      </c>
      <c r="N437" s="743" cm="1">
        <f t="array" ref="N437">INDEX($H437:$K437,0,MATCH(N$397,$H$397:$K$397,0))*INDEX($J$391:$R$394,MATCH(N$397,$I$391:$I$394,0),MATCH(N$396,$J$390:$R$390,0))</f>
        <v>2</v>
      </c>
      <c r="O437" s="743" cm="1">
        <f t="array" ref="O437">INDEX($H437:$K437,0,MATCH(O$397,$H$397:$K$397,0))*INDEX($J$391:$R$394,MATCH(O$397,$I$391:$I$394,0),MATCH(O$396,$J$390:$R$390,0))</f>
        <v>1</v>
      </c>
      <c r="P437" s="743" cm="1">
        <f t="array" ref="P437">INDEX($H437:$K437,0,MATCH(P$397,$H$397:$K$397,0))*INDEX($J$391:$R$394,MATCH(P$397,$I$391:$I$394,0),MATCH(P$396,$J$390:$R$390,0))</f>
        <v>2</v>
      </c>
      <c r="Q437" s="743" cm="1">
        <f t="array" ref="Q437">INDEX($H437:$K437,0,MATCH(Q$397,$H$397:$K$397,0))*INDEX($J$391:$R$394,MATCH(Q$397,$I$391:$I$394,0),MATCH(Q$396,$J$390:$R$390,0))</f>
        <v>1</v>
      </c>
      <c r="R437" s="743" cm="1">
        <f t="array" ref="R437">INDEX($H437:$K437,0,MATCH(R$397,$H$397:$K$397,0))*INDEX($J$391:$R$394,MATCH(R$397,$I$391:$I$394,0),MATCH(R$396,$J$390:$R$390,0))</f>
        <v>2</v>
      </c>
      <c r="S437" s="743" cm="1">
        <f t="array" ref="S437">INDEX($H437:$K437,0,MATCH(S$397,$H$397:$K$397,0))*INDEX($J$391:$R$394,MATCH(S$397,$I$391:$I$394,0),MATCH(S$396,$J$390:$R$390,0))</f>
        <v>1</v>
      </c>
      <c r="T437" s="743" cm="1">
        <f t="array" ref="T437">INDEX($H437:$K437,0,MATCH(T$397,$H$397:$K$397,0))*INDEX($J$391:$R$394,MATCH(T$397,$I$391:$I$394,0),MATCH(T$396,$J$390:$R$390,0))</f>
        <v>2</v>
      </c>
      <c r="U437" s="743" cm="1">
        <f t="array" ref="U437">INDEX($H437:$K437,0,MATCH(U$397,$H$397:$K$397,0))*INDEX($J$391:$R$394,MATCH(U$397,$I$391:$I$394,0),MATCH(U$396,$J$390:$R$390,0))</f>
        <v>1</v>
      </c>
      <c r="V437" s="743" cm="1">
        <f t="array" ref="V437">INDEX($H437:$K437,0,MATCH(V$397,$H$397:$K$397,0))*INDEX($J$391:$R$394,MATCH(V$397,$I$391:$I$394,0),MATCH(V$396,$J$390:$R$390,0))</f>
        <v>2</v>
      </c>
      <c r="W437" s="743" cm="1">
        <f t="array" ref="W437">INDEX($H437:$K437,0,MATCH(W$397,$H$397:$K$397,0))*INDEX($J$391:$R$394,MATCH(W$397,$I$391:$I$394,0),MATCH(W$396,$J$390:$R$390,0))</f>
        <v>1</v>
      </c>
      <c r="X437" s="743" cm="1">
        <f t="array" ref="X437">INDEX($H437:$K437,0,MATCH(X$397,$H$397:$K$397,0))*INDEX($J$391:$R$394,MATCH(X$397,$I$391:$I$394,0),MATCH(X$396,$J$390:$R$390,0))</f>
        <v>2</v>
      </c>
      <c r="Y437" s="743" cm="1">
        <f t="array" ref="Y437">INDEX($H437:$K437,0,MATCH(Y$397,$H$397:$K$397,0))*INDEX($J$391:$R$394,MATCH(Y$397,$I$391:$I$394,0),MATCH(Y$396,$J$390:$R$390,0))</f>
        <v>1</v>
      </c>
      <c r="Z437" s="743" cm="1">
        <f t="array" ref="Z437">INDEX($H437:$K437,0,MATCH(Z$397,$H$397:$K$397,0))*INDEX($J$391:$R$394,MATCH(Z$397,$I$391:$I$394,0),MATCH(Z$396,$J$390:$R$390,0))</f>
        <v>2</v>
      </c>
      <c r="AA437" s="743" cm="1">
        <f t="array" ref="AA437">INDEX($H437:$K437,0,MATCH(AA$397,$H$397:$K$397,0))*INDEX($J$391:$R$394,MATCH(AA$397,$I$391:$I$394,0),MATCH(AA$396,$J$390:$R$390,0))</f>
        <v>1</v>
      </c>
      <c r="AB437" s="743" cm="1">
        <f t="array" ref="AB437">INDEX($H437:$K437,0,MATCH(AB$397,$H$397:$K$397,0))*INDEX($J$391:$R$394,MATCH(AB$397,$I$391:$I$394,0),MATCH(AB$396,$J$390:$R$390,0))</f>
        <v>1</v>
      </c>
      <c r="AC437" s="743" cm="1">
        <f t="array" ref="AC437">INDEX($H437:$K437,0,MATCH(AC$397,$H$397:$K$397,0))*INDEX($J$391:$R$394,MATCH(AC$397,$I$391:$I$394,0),MATCH(AC$396,$J$390:$R$390,0))</f>
        <v>1</v>
      </c>
      <c r="AD437" s="743" cm="1">
        <f t="array" ref="AD437">INDEX($H437:$K437,0,MATCH(AD$397,$H$397:$K$397,0))*INDEX($J$391:$R$394,MATCH(AD$397,$I$391:$I$394,0),MATCH(AD$396,$J$390:$R$390,0))</f>
        <v>2</v>
      </c>
      <c r="AE437" s="743" cm="1">
        <f t="array" ref="AE437">INDEX($H437:$K437,0,MATCH(AE$397,$H$397:$K$397,0))*INDEX($J$391:$R$394,MATCH(AE$397,$I$391:$I$394,0),MATCH(AE$396,$J$390:$R$390,0))</f>
        <v>1</v>
      </c>
      <c r="AF437" s="743" cm="1">
        <f t="array" ref="AF437">INDEX($H437:$K437,0,MATCH(AF$397,$H$397:$K$397,0))*INDEX($J$391:$R$394,MATCH(AF$397,$I$391:$I$394,0),MATCH(AF$396,$J$390:$R$390,0))</f>
        <v>1</v>
      </c>
      <c r="AG437" s="743" cm="1">
        <f t="array" ref="AG437">INDEX($H437:$K437,0,MATCH(AG$397,$H$397:$K$397,0))*INDEX($J$391:$R$394,MATCH(AG$397,$I$391:$I$394,0),MATCH(AG$396,$J$390:$R$390,0))</f>
        <v>1</v>
      </c>
      <c r="AH437" s="743" cm="1">
        <f t="array" ref="AH437">INDEX($H437:$K437,0,MATCH(AH$397,$H$397:$K$397,0))*INDEX($J$391:$R$394,MATCH(AH$397,$I$391:$I$394,0),MATCH(AH$396,$J$390:$R$390,0))</f>
        <v>2</v>
      </c>
      <c r="AI437" s="743" cm="1">
        <f t="array" ref="AI437">INDEX($H437:$K437,0,MATCH(AI$397,$H$397:$K$397,0))*INDEX($J$391:$R$394,MATCH(AI$397,$I$391:$I$394,0),MATCH(AI$396,$J$390:$R$390,0))</f>
        <v>1</v>
      </c>
      <c r="AJ437" s="743" cm="1">
        <f t="array" ref="AJ437">INDEX($H437:$K437,0,MATCH(AJ$397,$H$397:$K$397,0))*INDEX($J$391:$R$394,MATCH(AJ$397,$I$391:$I$394,0),MATCH(AJ$396,$J$390:$R$390,0))</f>
        <v>1</v>
      </c>
      <c r="AK437" s="743" cm="1">
        <f t="array" ref="AK437">INDEX($H437:$K437,0,MATCH(AK$397,$H$397:$K$397,0))*INDEX($J$391:$R$394,MATCH(AK$397,$I$391:$I$394,0),MATCH(AK$396,$J$390:$R$390,0))</f>
        <v>1</v>
      </c>
      <c r="AL437" s="743" cm="1">
        <f t="array" ref="AL437">INDEX($H437:$K437,0,MATCH(AL$397,$H$397:$K$397,0))*INDEX($J$391:$R$394,MATCH(AL$397,$I$391:$I$394,0),MATCH(AL$396,$J$390:$R$390,0))</f>
        <v>2</v>
      </c>
      <c r="AM437" s="743" cm="1">
        <f t="array" ref="AM437">INDEX($H437:$K437,0,MATCH(AM$397,$H$397:$K$397,0))*INDEX($J$391:$R$394,MATCH(AM$397,$I$391:$I$394,0),MATCH(AM$396,$J$390:$R$390,0))</f>
        <v>1</v>
      </c>
      <c r="AN437" s="743" cm="1">
        <f t="array" ref="AN437">INDEX($H437:$K437,0,MATCH(AN$397,$H$397:$K$397,0))*INDEX($J$391:$R$394,MATCH(AN$397,$I$391:$I$394,0),MATCH(AN$396,$J$390:$R$390,0))</f>
        <v>1</v>
      </c>
      <c r="AO437" s="743" cm="1">
        <f t="array" ref="AO437">INDEX($H437:$K437,0,MATCH(AO$397,$H$397:$K$397,0))*INDEX($J$391:$R$394,MATCH(AO$397,$I$391:$I$394,0),MATCH(AO$396,$J$390:$R$390,0))</f>
        <v>1</v>
      </c>
      <c r="AP437" s="743" cm="1">
        <f t="array" ref="AP437">INDEX($H437:$K437,0,MATCH(AP$397,$H$397:$K$397,0))*INDEX($J$391:$R$394,MATCH(AP$397,$I$391:$I$394,0),MATCH(AP$396,$J$390:$R$390,0))</f>
        <v>2</v>
      </c>
      <c r="AQ437" s="743" cm="1">
        <f t="array" ref="AQ437">INDEX($H437:$K437,0,MATCH(AQ$397,$H$397:$K$397,0))*INDEX($J$391:$R$394,MATCH(AQ$397,$I$391:$I$394,0),MATCH(AQ$396,$J$390:$R$390,0))</f>
        <v>1</v>
      </c>
      <c r="AR437" s="743" cm="1">
        <f t="array" ref="AR437">INDEX($H437:$K437,0,MATCH(AR$397,$H$397:$K$397,0))*INDEX($J$391:$R$394,MATCH(AR$397,$I$391:$I$394,0),MATCH(AR$396,$J$390:$R$390,0))</f>
        <v>1</v>
      </c>
      <c r="AS437" s="743" cm="1">
        <f t="array" ref="AS437">INDEX($H437:$K437,0,MATCH(AS$397,$H$397:$K$397,0))*INDEX($J$391:$R$394,MATCH(AS$397,$I$391:$I$394,0),MATCH(AS$396,$J$390:$R$390,0))</f>
        <v>1</v>
      </c>
      <c r="AT437" s="743" cm="1">
        <f t="array" ref="AT437">INDEX($H437:$K437,0,MATCH(AT$397,$H$397:$K$397,0))*INDEX($J$391:$R$394,MATCH(AT$397,$I$391:$I$394,0),MATCH(AT$396,$J$390:$R$390,0))</f>
        <v>2</v>
      </c>
      <c r="AU437" s="743" cm="1">
        <f t="array" ref="AU437">INDEX($H437:$K437,0,MATCH(AU$397,$H$397:$K$397,0))*INDEX($J$391:$R$394,MATCH(AU$397,$I$391:$I$394,0),MATCH(AU$396,$J$390:$R$390,0))</f>
        <v>1</v>
      </c>
      <c r="AV437" s="196"/>
      <c r="AW437" s="196"/>
      <c r="AX437" s="17"/>
      <c r="AY437" s="9"/>
      <c r="AZ437" s="9"/>
      <c r="BA437" s="9"/>
    </row>
    <row r="438" spans="1:53" ht="15" outlineLevel="1" x14ac:dyDescent="0.25">
      <c r="A438" s="7"/>
      <c r="B438" s="8"/>
      <c r="C438" s="18"/>
      <c r="D438" s="18"/>
      <c r="E438" s="18"/>
      <c r="F438" s="27"/>
      <c r="G438" s="27" t="str">
        <f t="shared" si="117"/>
        <v>YYBNBr</v>
      </c>
      <c r="H438" s="232">
        <v>1</v>
      </c>
      <c r="I438" s="232">
        <v>1</v>
      </c>
      <c r="J438" s="232">
        <v>3</v>
      </c>
      <c r="K438" s="232">
        <v>1</v>
      </c>
      <c r="L438" s="743" cm="1">
        <f t="array" ref="L438">INDEX($H438:$K438,0,MATCH(L$397,$H$397:$K$397,0))*INDEX($J$391:$R$394,MATCH(L$397,$I$391:$I$394,0),MATCH(L$396,$J$390:$R$390,0))</f>
        <v>2</v>
      </c>
      <c r="M438" s="743" cm="1">
        <f t="array" ref="M438">INDEX($H438:$K438,0,MATCH(M$397,$H$397:$K$397,0))*INDEX($J$391:$R$394,MATCH(M$397,$I$391:$I$394,0),MATCH(M$396,$J$390:$R$390,0))</f>
        <v>1</v>
      </c>
      <c r="N438" s="743" cm="1">
        <f t="array" ref="N438">INDEX($H438:$K438,0,MATCH(N$397,$H$397:$K$397,0))*INDEX($J$391:$R$394,MATCH(N$397,$I$391:$I$394,0),MATCH(N$396,$J$390:$R$390,0))</f>
        <v>3</v>
      </c>
      <c r="O438" s="743" cm="1">
        <f t="array" ref="O438">INDEX($H438:$K438,0,MATCH(O$397,$H$397:$K$397,0))*INDEX($J$391:$R$394,MATCH(O$397,$I$391:$I$394,0),MATCH(O$396,$J$390:$R$390,0))</f>
        <v>1</v>
      </c>
      <c r="P438" s="743" cm="1">
        <f t="array" ref="P438">INDEX($H438:$K438,0,MATCH(P$397,$H$397:$K$397,0))*INDEX($J$391:$R$394,MATCH(P$397,$I$391:$I$394,0),MATCH(P$396,$J$390:$R$390,0))</f>
        <v>2</v>
      </c>
      <c r="Q438" s="743" cm="1">
        <f t="array" ref="Q438">INDEX($H438:$K438,0,MATCH(Q$397,$H$397:$K$397,0))*INDEX($J$391:$R$394,MATCH(Q$397,$I$391:$I$394,0),MATCH(Q$396,$J$390:$R$390,0))</f>
        <v>1</v>
      </c>
      <c r="R438" s="743" cm="1">
        <f t="array" ref="R438">INDEX($H438:$K438,0,MATCH(R$397,$H$397:$K$397,0))*INDEX($J$391:$R$394,MATCH(R$397,$I$391:$I$394,0),MATCH(R$396,$J$390:$R$390,0))</f>
        <v>3</v>
      </c>
      <c r="S438" s="743" cm="1">
        <f t="array" ref="S438">INDEX($H438:$K438,0,MATCH(S$397,$H$397:$K$397,0))*INDEX($J$391:$R$394,MATCH(S$397,$I$391:$I$394,0),MATCH(S$396,$J$390:$R$390,0))</f>
        <v>1</v>
      </c>
      <c r="T438" s="743" cm="1">
        <f t="array" ref="T438">INDEX($H438:$K438,0,MATCH(T$397,$H$397:$K$397,0))*INDEX($J$391:$R$394,MATCH(T$397,$I$391:$I$394,0),MATCH(T$396,$J$390:$R$390,0))</f>
        <v>2</v>
      </c>
      <c r="U438" s="743" cm="1">
        <f t="array" ref="U438">INDEX($H438:$K438,0,MATCH(U$397,$H$397:$K$397,0))*INDEX($J$391:$R$394,MATCH(U$397,$I$391:$I$394,0),MATCH(U$396,$J$390:$R$390,0))</f>
        <v>1</v>
      </c>
      <c r="V438" s="743" cm="1">
        <f t="array" ref="V438">INDEX($H438:$K438,0,MATCH(V$397,$H$397:$K$397,0))*INDEX($J$391:$R$394,MATCH(V$397,$I$391:$I$394,0),MATCH(V$396,$J$390:$R$390,0))</f>
        <v>3</v>
      </c>
      <c r="W438" s="743" cm="1">
        <f t="array" ref="W438">INDEX($H438:$K438,0,MATCH(W$397,$H$397:$K$397,0))*INDEX($J$391:$R$394,MATCH(W$397,$I$391:$I$394,0),MATCH(W$396,$J$390:$R$390,0))</f>
        <v>1</v>
      </c>
      <c r="X438" s="743" cm="1">
        <f t="array" ref="X438">INDEX($H438:$K438,0,MATCH(X$397,$H$397:$K$397,0))*INDEX($J$391:$R$394,MATCH(X$397,$I$391:$I$394,0),MATCH(X$396,$J$390:$R$390,0))</f>
        <v>2</v>
      </c>
      <c r="Y438" s="743" cm="1">
        <f t="array" ref="Y438">INDEX($H438:$K438,0,MATCH(Y$397,$H$397:$K$397,0))*INDEX($J$391:$R$394,MATCH(Y$397,$I$391:$I$394,0),MATCH(Y$396,$J$390:$R$390,0))</f>
        <v>1</v>
      </c>
      <c r="Z438" s="743" cm="1">
        <f t="array" ref="Z438">INDEX($H438:$K438,0,MATCH(Z$397,$H$397:$K$397,0))*INDEX($J$391:$R$394,MATCH(Z$397,$I$391:$I$394,0),MATCH(Z$396,$J$390:$R$390,0))</f>
        <v>3</v>
      </c>
      <c r="AA438" s="743" cm="1">
        <f t="array" ref="AA438">INDEX($H438:$K438,0,MATCH(AA$397,$H$397:$K$397,0))*INDEX($J$391:$R$394,MATCH(AA$397,$I$391:$I$394,0),MATCH(AA$396,$J$390:$R$390,0))</f>
        <v>1</v>
      </c>
      <c r="AB438" s="743" cm="1">
        <f t="array" ref="AB438">INDEX($H438:$K438,0,MATCH(AB$397,$H$397:$K$397,0))*INDEX($J$391:$R$394,MATCH(AB$397,$I$391:$I$394,0),MATCH(AB$396,$J$390:$R$390,0))</f>
        <v>1</v>
      </c>
      <c r="AC438" s="743" cm="1">
        <f t="array" ref="AC438">INDEX($H438:$K438,0,MATCH(AC$397,$H$397:$K$397,0))*INDEX($J$391:$R$394,MATCH(AC$397,$I$391:$I$394,0),MATCH(AC$396,$J$390:$R$390,0))</f>
        <v>1</v>
      </c>
      <c r="AD438" s="743" cm="1">
        <f t="array" ref="AD438">INDEX($H438:$K438,0,MATCH(AD$397,$H$397:$K$397,0))*INDEX($J$391:$R$394,MATCH(AD$397,$I$391:$I$394,0),MATCH(AD$396,$J$390:$R$390,0))</f>
        <v>3</v>
      </c>
      <c r="AE438" s="743" cm="1">
        <f t="array" ref="AE438">INDEX($H438:$K438,0,MATCH(AE$397,$H$397:$K$397,0))*INDEX($J$391:$R$394,MATCH(AE$397,$I$391:$I$394,0),MATCH(AE$396,$J$390:$R$390,0))</f>
        <v>1</v>
      </c>
      <c r="AF438" s="743" cm="1">
        <f t="array" ref="AF438">INDEX($H438:$K438,0,MATCH(AF$397,$H$397:$K$397,0))*INDEX($J$391:$R$394,MATCH(AF$397,$I$391:$I$394,0),MATCH(AF$396,$J$390:$R$390,0))</f>
        <v>1</v>
      </c>
      <c r="AG438" s="743" cm="1">
        <f t="array" ref="AG438">INDEX($H438:$K438,0,MATCH(AG$397,$H$397:$K$397,0))*INDEX($J$391:$R$394,MATCH(AG$397,$I$391:$I$394,0),MATCH(AG$396,$J$390:$R$390,0))</f>
        <v>1</v>
      </c>
      <c r="AH438" s="743" cm="1">
        <f t="array" ref="AH438">INDEX($H438:$K438,0,MATCH(AH$397,$H$397:$K$397,0))*INDEX($J$391:$R$394,MATCH(AH$397,$I$391:$I$394,0),MATCH(AH$396,$J$390:$R$390,0))</f>
        <v>3</v>
      </c>
      <c r="AI438" s="743" cm="1">
        <f t="array" ref="AI438">INDEX($H438:$K438,0,MATCH(AI$397,$H$397:$K$397,0))*INDEX($J$391:$R$394,MATCH(AI$397,$I$391:$I$394,0),MATCH(AI$396,$J$390:$R$390,0))</f>
        <v>1</v>
      </c>
      <c r="AJ438" s="743" cm="1">
        <f t="array" ref="AJ438">INDEX($H438:$K438,0,MATCH(AJ$397,$H$397:$K$397,0))*INDEX($J$391:$R$394,MATCH(AJ$397,$I$391:$I$394,0),MATCH(AJ$396,$J$390:$R$390,0))</f>
        <v>1</v>
      </c>
      <c r="AK438" s="743" cm="1">
        <f t="array" ref="AK438">INDEX($H438:$K438,0,MATCH(AK$397,$H$397:$K$397,0))*INDEX($J$391:$R$394,MATCH(AK$397,$I$391:$I$394,0),MATCH(AK$396,$J$390:$R$390,0))</f>
        <v>1</v>
      </c>
      <c r="AL438" s="743" cm="1">
        <f t="array" ref="AL438">INDEX($H438:$K438,0,MATCH(AL$397,$H$397:$K$397,0))*INDEX($J$391:$R$394,MATCH(AL$397,$I$391:$I$394,0),MATCH(AL$396,$J$390:$R$390,0))</f>
        <v>3</v>
      </c>
      <c r="AM438" s="743" cm="1">
        <f t="array" ref="AM438">INDEX($H438:$K438,0,MATCH(AM$397,$H$397:$K$397,0))*INDEX($J$391:$R$394,MATCH(AM$397,$I$391:$I$394,0),MATCH(AM$396,$J$390:$R$390,0))</f>
        <v>1</v>
      </c>
      <c r="AN438" s="743" cm="1">
        <f t="array" ref="AN438">INDEX($H438:$K438,0,MATCH(AN$397,$H$397:$K$397,0))*INDEX($J$391:$R$394,MATCH(AN$397,$I$391:$I$394,0),MATCH(AN$396,$J$390:$R$390,0))</f>
        <v>1</v>
      </c>
      <c r="AO438" s="743" cm="1">
        <f t="array" ref="AO438">INDEX($H438:$K438,0,MATCH(AO$397,$H$397:$K$397,0))*INDEX($J$391:$R$394,MATCH(AO$397,$I$391:$I$394,0),MATCH(AO$396,$J$390:$R$390,0))</f>
        <v>1</v>
      </c>
      <c r="AP438" s="743" cm="1">
        <f t="array" ref="AP438">INDEX($H438:$K438,0,MATCH(AP$397,$H$397:$K$397,0))*INDEX($J$391:$R$394,MATCH(AP$397,$I$391:$I$394,0),MATCH(AP$396,$J$390:$R$390,0))</f>
        <v>3</v>
      </c>
      <c r="AQ438" s="743" cm="1">
        <f t="array" ref="AQ438">INDEX($H438:$K438,0,MATCH(AQ$397,$H$397:$K$397,0))*INDEX($J$391:$R$394,MATCH(AQ$397,$I$391:$I$394,0),MATCH(AQ$396,$J$390:$R$390,0))</f>
        <v>1</v>
      </c>
      <c r="AR438" s="743" cm="1">
        <f t="array" ref="AR438">INDEX($H438:$K438,0,MATCH(AR$397,$H$397:$K$397,0))*INDEX($J$391:$R$394,MATCH(AR$397,$I$391:$I$394,0),MATCH(AR$396,$J$390:$R$390,0))</f>
        <v>1</v>
      </c>
      <c r="AS438" s="743" cm="1">
        <f t="array" ref="AS438">INDEX($H438:$K438,0,MATCH(AS$397,$H$397:$K$397,0))*INDEX($J$391:$R$394,MATCH(AS$397,$I$391:$I$394,0),MATCH(AS$396,$J$390:$R$390,0))</f>
        <v>1</v>
      </c>
      <c r="AT438" s="743" cm="1">
        <f t="array" ref="AT438">INDEX($H438:$K438,0,MATCH(AT$397,$H$397:$K$397,0))*INDEX($J$391:$R$394,MATCH(AT$397,$I$391:$I$394,0),MATCH(AT$396,$J$390:$R$390,0))</f>
        <v>3</v>
      </c>
      <c r="AU438" s="743" cm="1">
        <f t="array" ref="AU438">INDEX($H438:$K438,0,MATCH(AU$397,$H$397:$K$397,0))*INDEX($J$391:$R$394,MATCH(AU$397,$I$391:$I$394,0),MATCH(AU$396,$J$390:$R$390,0))</f>
        <v>1</v>
      </c>
      <c r="AV438" s="196"/>
      <c r="AW438" s="196"/>
      <c r="AX438" s="17"/>
      <c r="AY438" s="9"/>
      <c r="AZ438" s="9"/>
      <c r="BA438" s="9"/>
    </row>
    <row r="439" spans="1:53" ht="15" outlineLevel="1" x14ac:dyDescent="0.25">
      <c r="A439" s="7"/>
      <c r="B439" s="8"/>
      <c r="C439" s="18"/>
      <c r="D439" s="18"/>
      <c r="E439" s="18"/>
      <c r="F439" s="27"/>
      <c r="G439" s="27" t="str">
        <f t="shared" si="117"/>
        <v>YYBNBrd</v>
      </c>
      <c r="H439" s="881">
        <v>0</v>
      </c>
      <c r="I439" s="881">
        <f>I438</f>
        <v>1</v>
      </c>
      <c r="J439" s="881">
        <f>J438+1</f>
        <v>4</v>
      </c>
      <c r="K439" s="881">
        <f>K438</f>
        <v>1</v>
      </c>
      <c r="L439" s="743" cm="1">
        <f t="array" ref="L439">INDEX($H439:$K439,0,MATCH(L$397,$H$397:$K$397,0))*INDEX($J$391:$R$394,MATCH(L$397,$I$391:$I$394,0),MATCH(L$396,$J$390:$R$390,0))</f>
        <v>0</v>
      </c>
      <c r="M439" s="743" cm="1">
        <f t="array" ref="M439">INDEX($H439:$K439,0,MATCH(M$397,$H$397:$K$397,0))*INDEX($J$391:$R$394,MATCH(M$397,$I$391:$I$394,0),MATCH(M$396,$J$390:$R$390,0))</f>
        <v>1</v>
      </c>
      <c r="N439" s="743" cm="1">
        <f t="array" ref="N439">INDEX($H439:$K439,0,MATCH(N$397,$H$397:$K$397,0))*INDEX($J$391:$R$394,MATCH(N$397,$I$391:$I$394,0),MATCH(N$396,$J$390:$R$390,0))</f>
        <v>4</v>
      </c>
      <c r="O439" s="743" cm="1">
        <f t="array" ref="O439">INDEX($H439:$K439,0,MATCH(O$397,$H$397:$K$397,0))*INDEX($J$391:$R$394,MATCH(O$397,$I$391:$I$394,0),MATCH(O$396,$J$390:$R$390,0))</f>
        <v>1</v>
      </c>
      <c r="P439" s="743" cm="1">
        <f t="array" ref="P439">INDEX($H439:$K439,0,MATCH(P$397,$H$397:$K$397,0))*INDEX($J$391:$R$394,MATCH(P$397,$I$391:$I$394,0),MATCH(P$396,$J$390:$R$390,0))</f>
        <v>0</v>
      </c>
      <c r="Q439" s="743" cm="1">
        <f t="array" ref="Q439">INDEX($H439:$K439,0,MATCH(Q$397,$H$397:$K$397,0))*INDEX($J$391:$R$394,MATCH(Q$397,$I$391:$I$394,0),MATCH(Q$396,$J$390:$R$390,0))</f>
        <v>1</v>
      </c>
      <c r="R439" s="743" cm="1">
        <f t="array" ref="R439">INDEX($H439:$K439,0,MATCH(R$397,$H$397:$K$397,0))*INDEX($J$391:$R$394,MATCH(R$397,$I$391:$I$394,0),MATCH(R$396,$J$390:$R$390,0))</f>
        <v>4</v>
      </c>
      <c r="S439" s="743" cm="1">
        <f t="array" ref="S439">INDEX($H439:$K439,0,MATCH(S$397,$H$397:$K$397,0))*INDEX($J$391:$R$394,MATCH(S$397,$I$391:$I$394,0),MATCH(S$396,$J$390:$R$390,0))</f>
        <v>1</v>
      </c>
      <c r="T439" s="743" cm="1">
        <f t="array" ref="T439">INDEX($H439:$K439,0,MATCH(T$397,$H$397:$K$397,0))*INDEX($J$391:$R$394,MATCH(T$397,$I$391:$I$394,0),MATCH(T$396,$J$390:$R$390,0))</f>
        <v>0</v>
      </c>
      <c r="U439" s="743" cm="1">
        <f t="array" ref="U439">INDEX($H439:$K439,0,MATCH(U$397,$H$397:$K$397,0))*INDEX($J$391:$R$394,MATCH(U$397,$I$391:$I$394,0),MATCH(U$396,$J$390:$R$390,0))</f>
        <v>1</v>
      </c>
      <c r="V439" s="743" cm="1">
        <f t="array" ref="V439">INDEX($H439:$K439,0,MATCH(V$397,$H$397:$K$397,0))*INDEX($J$391:$R$394,MATCH(V$397,$I$391:$I$394,0),MATCH(V$396,$J$390:$R$390,0))</f>
        <v>4</v>
      </c>
      <c r="W439" s="743" cm="1">
        <f t="array" ref="W439">INDEX($H439:$K439,0,MATCH(W$397,$H$397:$K$397,0))*INDEX($J$391:$R$394,MATCH(W$397,$I$391:$I$394,0),MATCH(W$396,$J$390:$R$390,0))</f>
        <v>1</v>
      </c>
      <c r="X439" s="743" cm="1">
        <f t="array" ref="X439">INDEX($H439:$K439,0,MATCH(X$397,$H$397:$K$397,0))*INDEX($J$391:$R$394,MATCH(X$397,$I$391:$I$394,0),MATCH(X$396,$J$390:$R$390,0))</f>
        <v>0</v>
      </c>
      <c r="Y439" s="743" cm="1">
        <f t="array" ref="Y439">INDEX($H439:$K439,0,MATCH(Y$397,$H$397:$K$397,0))*INDEX($J$391:$R$394,MATCH(Y$397,$I$391:$I$394,0),MATCH(Y$396,$J$390:$R$390,0))</f>
        <v>1</v>
      </c>
      <c r="Z439" s="743" cm="1">
        <f t="array" ref="Z439">INDEX($H439:$K439,0,MATCH(Z$397,$H$397:$K$397,0))*INDEX($J$391:$R$394,MATCH(Z$397,$I$391:$I$394,0),MATCH(Z$396,$J$390:$R$390,0))</f>
        <v>4</v>
      </c>
      <c r="AA439" s="743" cm="1">
        <f t="array" ref="AA439">INDEX($H439:$K439,0,MATCH(AA$397,$H$397:$K$397,0))*INDEX($J$391:$R$394,MATCH(AA$397,$I$391:$I$394,0),MATCH(AA$396,$J$390:$R$390,0))</f>
        <v>1</v>
      </c>
      <c r="AB439" s="743" cm="1">
        <f t="array" ref="AB439">INDEX($H439:$K439,0,MATCH(AB$397,$H$397:$K$397,0))*INDEX($J$391:$R$394,MATCH(AB$397,$I$391:$I$394,0),MATCH(AB$396,$J$390:$R$390,0))</f>
        <v>0</v>
      </c>
      <c r="AC439" s="743" cm="1">
        <f t="array" ref="AC439">INDEX($H439:$K439,0,MATCH(AC$397,$H$397:$K$397,0))*INDEX($J$391:$R$394,MATCH(AC$397,$I$391:$I$394,0),MATCH(AC$396,$J$390:$R$390,0))</f>
        <v>1</v>
      </c>
      <c r="AD439" s="743" cm="1">
        <f t="array" ref="AD439">INDEX($H439:$K439,0,MATCH(AD$397,$H$397:$K$397,0))*INDEX($J$391:$R$394,MATCH(AD$397,$I$391:$I$394,0),MATCH(AD$396,$J$390:$R$390,0))</f>
        <v>4</v>
      </c>
      <c r="AE439" s="743" cm="1">
        <f t="array" ref="AE439">INDEX($H439:$K439,0,MATCH(AE$397,$H$397:$K$397,0))*INDEX($J$391:$R$394,MATCH(AE$397,$I$391:$I$394,0),MATCH(AE$396,$J$390:$R$390,0))</f>
        <v>1</v>
      </c>
      <c r="AF439" s="743" cm="1">
        <f t="array" ref="AF439">INDEX($H439:$K439,0,MATCH(AF$397,$H$397:$K$397,0))*INDEX($J$391:$R$394,MATCH(AF$397,$I$391:$I$394,0),MATCH(AF$396,$J$390:$R$390,0))</f>
        <v>0</v>
      </c>
      <c r="AG439" s="743" cm="1">
        <f t="array" ref="AG439">INDEX($H439:$K439,0,MATCH(AG$397,$H$397:$K$397,0))*INDEX($J$391:$R$394,MATCH(AG$397,$I$391:$I$394,0),MATCH(AG$396,$J$390:$R$390,0))</f>
        <v>1</v>
      </c>
      <c r="AH439" s="743" cm="1">
        <f t="array" ref="AH439">INDEX($H439:$K439,0,MATCH(AH$397,$H$397:$K$397,0))*INDEX($J$391:$R$394,MATCH(AH$397,$I$391:$I$394,0),MATCH(AH$396,$J$390:$R$390,0))</f>
        <v>4</v>
      </c>
      <c r="AI439" s="743" cm="1">
        <f t="array" ref="AI439">INDEX($H439:$K439,0,MATCH(AI$397,$H$397:$K$397,0))*INDEX($J$391:$R$394,MATCH(AI$397,$I$391:$I$394,0),MATCH(AI$396,$J$390:$R$390,0))</f>
        <v>1</v>
      </c>
      <c r="AJ439" s="743" cm="1">
        <f t="array" ref="AJ439">INDEX($H439:$K439,0,MATCH(AJ$397,$H$397:$K$397,0))*INDEX($J$391:$R$394,MATCH(AJ$397,$I$391:$I$394,0),MATCH(AJ$396,$J$390:$R$390,0))</f>
        <v>0</v>
      </c>
      <c r="AK439" s="743" cm="1">
        <f t="array" ref="AK439">INDEX($H439:$K439,0,MATCH(AK$397,$H$397:$K$397,0))*INDEX($J$391:$R$394,MATCH(AK$397,$I$391:$I$394,0),MATCH(AK$396,$J$390:$R$390,0))</f>
        <v>1</v>
      </c>
      <c r="AL439" s="743" cm="1">
        <f t="array" ref="AL439">INDEX($H439:$K439,0,MATCH(AL$397,$H$397:$K$397,0))*INDEX($J$391:$R$394,MATCH(AL$397,$I$391:$I$394,0),MATCH(AL$396,$J$390:$R$390,0))</f>
        <v>4</v>
      </c>
      <c r="AM439" s="743" cm="1">
        <f t="array" ref="AM439">INDEX($H439:$K439,0,MATCH(AM$397,$H$397:$K$397,0))*INDEX($J$391:$R$394,MATCH(AM$397,$I$391:$I$394,0),MATCH(AM$396,$J$390:$R$390,0))</f>
        <v>1</v>
      </c>
      <c r="AN439" s="743" cm="1">
        <f t="array" ref="AN439">INDEX($H439:$K439,0,MATCH(AN$397,$H$397:$K$397,0))*INDEX($J$391:$R$394,MATCH(AN$397,$I$391:$I$394,0),MATCH(AN$396,$J$390:$R$390,0))</f>
        <v>0</v>
      </c>
      <c r="AO439" s="743" cm="1">
        <f t="array" ref="AO439">INDEX($H439:$K439,0,MATCH(AO$397,$H$397:$K$397,0))*INDEX($J$391:$R$394,MATCH(AO$397,$I$391:$I$394,0),MATCH(AO$396,$J$390:$R$390,0))</f>
        <v>1</v>
      </c>
      <c r="AP439" s="743" cm="1">
        <f t="array" ref="AP439">INDEX($H439:$K439,0,MATCH(AP$397,$H$397:$K$397,0))*INDEX($J$391:$R$394,MATCH(AP$397,$I$391:$I$394,0),MATCH(AP$396,$J$390:$R$390,0))</f>
        <v>4</v>
      </c>
      <c r="AQ439" s="743" cm="1">
        <f t="array" ref="AQ439">INDEX($H439:$K439,0,MATCH(AQ$397,$H$397:$K$397,0))*INDEX($J$391:$R$394,MATCH(AQ$397,$I$391:$I$394,0),MATCH(AQ$396,$J$390:$R$390,0))</f>
        <v>1</v>
      </c>
      <c r="AR439" s="743" cm="1">
        <f t="array" ref="AR439">INDEX($H439:$K439,0,MATCH(AR$397,$H$397:$K$397,0))*INDEX($J$391:$R$394,MATCH(AR$397,$I$391:$I$394,0),MATCH(AR$396,$J$390:$R$390,0))</f>
        <v>0</v>
      </c>
      <c r="AS439" s="743" cm="1">
        <f t="array" ref="AS439">INDEX($H439:$K439,0,MATCH(AS$397,$H$397:$K$397,0))*INDEX($J$391:$R$394,MATCH(AS$397,$I$391:$I$394,0),MATCH(AS$396,$J$390:$R$390,0))</f>
        <v>1</v>
      </c>
      <c r="AT439" s="743" cm="1">
        <f t="array" ref="AT439">INDEX($H439:$K439,0,MATCH(AT$397,$H$397:$K$397,0))*INDEX($J$391:$R$394,MATCH(AT$397,$I$391:$I$394,0),MATCH(AT$396,$J$390:$R$390,0))</f>
        <v>4</v>
      </c>
      <c r="AU439" s="743" cm="1">
        <f t="array" ref="AU439">INDEX($H439:$K439,0,MATCH(AU$397,$H$397:$K$397,0))*INDEX($J$391:$R$394,MATCH(AU$397,$I$391:$I$394,0),MATCH(AU$396,$J$390:$R$390,0))</f>
        <v>1</v>
      </c>
      <c r="AV439" s="196"/>
      <c r="AW439" s="196"/>
      <c r="AX439" s="17"/>
      <c r="AY439" s="9"/>
      <c r="AZ439" s="9"/>
      <c r="BA439" s="9"/>
    </row>
    <row r="440" spans="1:53" ht="15" outlineLevel="1" x14ac:dyDescent="0.25">
      <c r="A440" s="7"/>
      <c r="B440" s="8"/>
      <c r="C440" s="18"/>
      <c r="D440" s="18"/>
      <c r="E440" s="18"/>
      <c r="F440" s="27"/>
      <c r="G440" s="27" t="str">
        <f t="shared" si="117"/>
        <v>YYNWNw</v>
      </c>
      <c r="H440" s="232">
        <v>1</v>
      </c>
      <c r="I440" s="232">
        <v>1</v>
      </c>
      <c r="J440" s="232">
        <v>1</v>
      </c>
      <c r="K440" s="232">
        <v>1</v>
      </c>
      <c r="L440" s="743" cm="1">
        <f t="array" ref="L440">INDEX($H440:$K440,0,MATCH(L$397,$H$397:$K$397,0))*INDEX($J$391:$R$394,MATCH(L$397,$I$391:$I$394,0),MATCH(L$396,$J$390:$R$390,0))</f>
        <v>2</v>
      </c>
      <c r="M440" s="743" cm="1">
        <f t="array" ref="M440">INDEX($H440:$K440,0,MATCH(M$397,$H$397:$K$397,0))*INDEX($J$391:$R$394,MATCH(M$397,$I$391:$I$394,0),MATCH(M$396,$J$390:$R$390,0))</f>
        <v>1</v>
      </c>
      <c r="N440" s="743" cm="1">
        <f t="array" ref="N440">INDEX($H440:$K440,0,MATCH(N$397,$H$397:$K$397,0))*INDEX($J$391:$R$394,MATCH(N$397,$I$391:$I$394,0),MATCH(N$396,$J$390:$R$390,0))</f>
        <v>1</v>
      </c>
      <c r="O440" s="743" cm="1">
        <f t="array" ref="O440">INDEX($H440:$K440,0,MATCH(O$397,$H$397:$K$397,0))*INDEX($J$391:$R$394,MATCH(O$397,$I$391:$I$394,0),MATCH(O$396,$J$390:$R$390,0))</f>
        <v>1</v>
      </c>
      <c r="P440" s="743" cm="1">
        <f t="array" ref="P440">INDEX($H440:$K440,0,MATCH(P$397,$H$397:$K$397,0))*INDEX($J$391:$R$394,MATCH(P$397,$I$391:$I$394,0),MATCH(P$396,$J$390:$R$390,0))</f>
        <v>2</v>
      </c>
      <c r="Q440" s="743" cm="1">
        <f t="array" ref="Q440">INDEX($H440:$K440,0,MATCH(Q$397,$H$397:$K$397,0))*INDEX($J$391:$R$394,MATCH(Q$397,$I$391:$I$394,0),MATCH(Q$396,$J$390:$R$390,0))</f>
        <v>1</v>
      </c>
      <c r="R440" s="743" cm="1">
        <f t="array" ref="R440">INDEX($H440:$K440,0,MATCH(R$397,$H$397:$K$397,0))*INDEX($J$391:$R$394,MATCH(R$397,$I$391:$I$394,0),MATCH(R$396,$J$390:$R$390,0))</f>
        <v>1</v>
      </c>
      <c r="S440" s="743" cm="1">
        <f t="array" ref="S440">INDEX($H440:$K440,0,MATCH(S$397,$H$397:$K$397,0))*INDEX($J$391:$R$394,MATCH(S$397,$I$391:$I$394,0),MATCH(S$396,$J$390:$R$390,0))</f>
        <v>1</v>
      </c>
      <c r="T440" s="743" cm="1">
        <f t="array" ref="T440">INDEX($H440:$K440,0,MATCH(T$397,$H$397:$K$397,0))*INDEX($J$391:$R$394,MATCH(T$397,$I$391:$I$394,0),MATCH(T$396,$J$390:$R$390,0))</f>
        <v>2</v>
      </c>
      <c r="U440" s="743" cm="1">
        <f t="array" ref="U440">INDEX($H440:$K440,0,MATCH(U$397,$H$397:$K$397,0))*INDEX($J$391:$R$394,MATCH(U$397,$I$391:$I$394,0),MATCH(U$396,$J$390:$R$390,0))</f>
        <v>1</v>
      </c>
      <c r="V440" s="743" cm="1">
        <f t="array" ref="V440">INDEX($H440:$K440,0,MATCH(V$397,$H$397:$K$397,0))*INDEX($J$391:$R$394,MATCH(V$397,$I$391:$I$394,0),MATCH(V$396,$J$390:$R$390,0))</f>
        <v>1</v>
      </c>
      <c r="W440" s="743" cm="1">
        <f t="array" ref="W440">INDEX($H440:$K440,0,MATCH(W$397,$H$397:$K$397,0))*INDEX($J$391:$R$394,MATCH(W$397,$I$391:$I$394,0),MATCH(W$396,$J$390:$R$390,0))</f>
        <v>1</v>
      </c>
      <c r="X440" s="743" cm="1">
        <f t="array" ref="X440">INDEX($H440:$K440,0,MATCH(X$397,$H$397:$K$397,0))*INDEX($J$391:$R$394,MATCH(X$397,$I$391:$I$394,0),MATCH(X$396,$J$390:$R$390,0))</f>
        <v>2</v>
      </c>
      <c r="Y440" s="743" cm="1">
        <f t="array" ref="Y440">INDEX($H440:$K440,0,MATCH(Y$397,$H$397:$K$397,0))*INDEX($J$391:$R$394,MATCH(Y$397,$I$391:$I$394,0),MATCH(Y$396,$J$390:$R$390,0))</f>
        <v>1</v>
      </c>
      <c r="Z440" s="743" cm="1">
        <f t="array" ref="Z440">INDEX($H440:$K440,0,MATCH(Z$397,$H$397:$K$397,0))*INDEX($J$391:$R$394,MATCH(Z$397,$I$391:$I$394,0),MATCH(Z$396,$J$390:$R$390,0))</f>
        <v>1</v>
      </c>
      <c r="AA440" s="743" cm="1">
        <f t="array" ref="AA440">INDEX($H440:$K440,0,MATCH(AA$397,$H$397:$K$397,0))*INDEX($J$391:$R$394,MATCH(AA$397,$I$391:$I$394,0),MATCH(AA$396,$J$390:$R$390,0))</f>
        <v>1</v>
      </c>
      <c r="AB440" s="743" cm="1">
        <f t="array" ref="AB440">INDEX($H440:$K440,0,MATCH(AB$397,$H$397:$K$397,0))*INDEX($J$391:$R$394,MATCH(AB$397,$I$391:$I$394,0),MATCH(AB$396,$J$390:$R$390,0))</f>
        <v>1</v>
      </c>
      <c r="AC440" s="743" cm="1">
        <f t="array" ref="AC440">INDEX($H440:$K440,0,MATCH(AC$397,$H$397:$K$397,0))*INDEX($J$391:$R$394,MATCH(AC$397,$I$391:$I$394,0),MATCH(AC$396,$J$390:$R$390,0))</f>
        <v>1</v>
      </c>
      <c r="AD440" s="743" cm="1">
        <f t="array" ref="AD440">INDEX($H440:$K440,0,MATCH(AD$397,$H$397:$K$397,0))*INDEX($J$391:$R$394,MATCH(AD$397,$I$391:$I$394,0),MATCH(AD$396,$J$390:$R$390,0))</f>
        <v>1</v>
      </c>
      <c r="AE440" s="743" cm="1">
        <f t="array" ref="AE440">INDEX($H440:$K440,0,MATCH(AE$397,$H$397:$K$397,0))*INDEX($J$391:$R$394,MATCH(AE$397,$I$391:$I$394,0),MATCH(AE$396,$J$390:$R$390,0))</f>
        <v>1</v>
      </c>
      <c r="AF440" s="743" cm="1">
        <f t="array" ref="AF440">INDEX($H440:$K440,0,MATCH(AF$397,$H$397:$K$397,0))*INDEX($J$391:$R$394,MATCH(AF$397,$I$391:$I$394,0),MATCH(AF$396,$J$390:$R$390,0))</f>
        <v>1</v>
      </c>
      <c r="AG440" s="743" cm="1">
        <f t="array" ref="AG440">INDEX($H440:$K440,0,MATCH(AG$397,$H$397:$K$397,0))*INDEX($J$391:$R$394,MATCH(AG$397,$I$391:$I$394,0),MATCH(AG$396,$J$390:$R$390,0))</f>
        <v>1</v>
      </c>
      <c r="AH440" s="743" cm="1">
        <f t="array" ref="AH440">INDEX($H440:$K440,0,MATCH(AH$397,$H$397:$K$397,0))*INDEX($J$391:$R$394,MATCH(AH$397,$I$391:$I$394,0),MATCH(AH$396,$J$390:$R$390,0))</f>
        <v>1</v>
      </c>
      <c r="AI440" s="743" cm="1">
        <f t="array" ref="AI440">INDEX($H440:$K440,0,MATCH(AI$397,$H$397:$K$397,0))*INDEX($J$391:$R$394,MATCH(AI$397,$I$391:$I$394,0),MATCH(AI$396,$J$390:$R$390,0))</f>
        <v>1</v>
      </c>
      <c r="AJ440" s="743" cm="1">
        <f t="array" ref="AJ440">INDEX($H440:$K440,0,MATCH(AJ$397,$H$397:$K$397,0))*INDEX($J$391:$R$394,MATCH(AJ$397,$I$391:$I$394,0),MATCH(AJ$396,$J$390:$R$390,0))</f>
        <v>1</v>
      </c>
      <c r="AK440" s="743" cm="1">
        <f t="array" ref="AK440">INDEX($H440:$K440,0,MATCH(AK$397,$H$397:$K$397,0))*INDEX($J$391:$R$394,MATCH(AK$397,$I$391:$I$394,0),MATCH(AK$396,$J$390:$R$390,0))</f>
        <v>1</v>
      </c>
      <c r="AL440" s="743" cm="1">
        <f t="array" ref="AL440">INDEX($H440:$K440,0,MATCH(AL$397,$H$397:$K$397,0))*INDEX($J$391:$R$394,MATCH(AL$397,$I$391:$I$394,0),MATCH(AL$396,$J$390:$R$390,0))</f>
        <v>1</v>
      </c>
      <c r="AM440" s="743" cm="1">
        <f t="array" ref="AM440">INDEX($H440:$K440,0,MATCH(AM$397,$H$397:$K$397,0))*INDEX($J$391:$R$394,MATCH(AM$397,$I$391:$I$394,0),MATCH(AM$396,$J$390:$R$390,0))</f>
        <v>1</v>
      </c>
      <c r="AN440" s="743" cm="1">
        <f t="array" ref="AN440">INDEX($H440:$K440,0,MATCH(AN$397,$H$397:$K$397,0))*INDEX($J$391:$R$394,MATCH(AN$397,$I$391:$I$394,0),MATCH(AN$396,$J$390:$R$390,0))</f>
        <v>1</v>
      </c>
      <c r="AO440" s="743" cm="1">
        <f t="array" ref="AO440">INDEX($H440:$K440,0,MATCH(AO$397,$H$397:$K$397,0))*INDEX($J$391:$R$394,MATCH(AO$397,$I$391:$I$394,0),MATCH(AO$396,$J$390:$R$390,0))</f>
        <v>1</v>
      </c>
      <c r="AP440" s="743" cm="1">
        <f t="array" ref="AP440">INDEX($H440:$K440,0,MATCH(AP$397,$H$397:$K$397,0))*INDEX($J$391:$R$394,MATCH(AP$397,$I$391:$I$394,0),MATCH(AP$396,$J$390:$R$390,0))</f>
        <v>1</v>
      </c>
      <c r="AQ440" s="743" cm="1">
        <f t="array" ref="AQ440">INDEX($H440:$K440,0,MATCH(AQ$397,$H$397:$K$397,0))*INDEX($J$391:$R$394,MATCH(AQ$397,$I$391:$I$394,0),MATCH(AQ$396,$J$390:$R$390,0))</f>
        <v>1</v>
      </c>
      <c r="AR440" s="743" cm="1">
        <f t="array" ref="AR440">INDEX($H440:$K440,0,MATCH(AR$397,$H$397:$K$397,0))*INDEX($J$391:$R$394,MATCH(AR$397,$I$391:$I$394,0),MATCH(AR$396,$J$390:$R$390,0))</f>
        <v>1</v>
      </c>
      <c r="AS440" s="743" cm="1">
        <f t="array" ref="AS440">INDEX($H440:$K440,0,MATCH(AS$397,$H$397:$K$397,0))*INDEX($J$391:$R$394,MATCH(AS$397,$I$391:$I$394,0),MATCH(AS$396,$J$390:$R$390,0))</f>
        <v>1</v>
      </c>
      <c r="AT440" s="743" cm="1">
        <f t="array" ref="AT440">INDEX($H440:$K440,0,MATCH(AT$397,$H$397:$K$397,0))*INDEX($J$391:$R$394,MATCH(AT$397,$I$391:$I$394,0),MATCH(AT$396,$J$390:$R$390,0))</f>
        <v>1</v>
      </c>
      <c r="AU440" s="743" cm="1">
        <f t="array" ref="AU440">INDEX($H440:$K440,0,MATCH(AU$397,$H$397:$K$397,0))*INDEX($J$391:$R$394,MATCH(AU$397,$I$391:$I$394,0),MATCH(AU$396,$J$390:$R$390,0))</f>
        <v>1</v>
      </c>
      <c r="AV440" s="196"/>
      <c r="AW440" s="196"/>
      <c r="AX440" s="17"/>
      <c r="AY440" s="9"/>
      <c r="AZ440" s="9"/>
      <c r="BA440" s="9"/>
    </row>
    <row r="441" spans="1:53" ht="15" outlineLevel="1" x14ac:dyDescent="0.25">
      <c r="A441" s="7"/>
      <c r="B441" s="8"/>
      <c r="C441" s="18"/>
      <c r="D441" s="18"/>
      <c r="E441" s="18"/>
      <c r="F441" s="27"/>
      <c r="G441" s="27" t="str">
        <f t="shared" si="117"/>
        <v>YYNWNwd</v>
      </c>
      <c r="H441" s="881">
        <v>0</v>
      </c>
      <c r="I441" s="881">
        <f>I440</f>
        <v>1</v>
      </c>
      <c r="J441" s="881">
        <f>J440+1</f>
        <v>2</v>
      </c>
      <c r="K441" s="881">
        <f>K440</f>
        <v>1</v>
      </c>
      <c r="L441" s="743" cm="1">
        <f t="array" ref="L441">INDEX($H441:$K441,0,MATCH(L$397,$H$397:$K$397,0))*INDEX($J$391:$R$394,MATCH(L$397,$I$391:$I$394,0),MATCH(L$396,$J$390:$R$390,0))</f>
        <v>0</v>
      </c>
      <c r="M441" s="743" cm="1">
        <f t="array" ref="M441">INDEX($H441:$K441,0,MATCH(M$397,$H$397:$K$397,0))*INDEX($J$391:$R$394,MATCH(M$397,$I$391:$I$394,0),MATCH(M$396,$J$390:$R$390,0))</f>
        <v>1</v>
      </c>
      <c r="N441" s="743" cm="1">
        <f t="array" ref="N441">INDEX($H441:$K441,0,MATCH(N$397,$H$397:$K$397,0))*INDEX($J$391:$R$394,MATCH(N$397,$I$391:$I$394,0),MATCH(N$396,$J$390:$R$390,0))</f>
        <v>2</v>
      </c>
      <c r="O441" s="743" cm="1">
        <f t="array" ref="O441">INDEX($H441:$K441,0,MATCH(O$397,$H$397:$K$397,0))*INDEX($J$391:$R$394,MATCH(O$397,$I$391:$I$394,0),MATCH(O$396,$J$390:$R$390,0))</f>
        <v>1</v>
      </c>
      <c r="P441" s="743" cm="1">
        <f t="array" ref="P441">INDEX($H441:$K441,0,MATCH(P$397,$H$397:$K$397,0))*INDEX($J$391:$R$394,MATCH(P$397,$I$391:$I$394,0),MATCH(P$396,$J$390:$R$390,0))</f>
        <v>0</v>
      </c>
      <c r="Q441" s="743" cm="1">
        <f t="array" ref="Q441">INDEX($H441:$K441,0,MATCH(Q$397,$H$397:$K$397,0))*INDEX($J$391:$R$394,MATCH(Q$397,$I$391:$I$394,0),MATCH(Q$396,$J$390:$R$390,0))</f>
        <v>1</v>
      </c>
      <c r="R441" s="743" cm="1">
        <f t="array" ref="R441">INDEX($H441:$K441,0,MATCH(R$397,$H$397:$K$397,0))*INDEX($J$391:$R$394,MATCH(R$397,$I$391:$I$394,0),MATCH(R$396,$J$390:$R$390,0))</f>
        <v>2</v>
      </c>
      <c r="S441" s="743" cm="1">
        <f t="array" ref="S441">INDEX($H441:$K441,0,MATCH(S$397,$H$397:$K$397,0))*INDEX($J$391:$R$394,MATCH(S$397,$I$391:$I$394,0),MATCH(S$396,$J$390:$R$390,0))</f>
        <v>1</v>
      </c>
      <c r="T441" s="743" cm="1">
        <f t="array" ref="T441">INDEX($H441:$K441,0,MATCH(T$397,$H$397:$K$397,0))*INDEX($J$391:$R$394,MATCH(T$397,$I$391:$I$394,0),MATCH(T$396,$J$390:$R$390,0))</f>
        <v>0</v>
      </c>
      <c r="U441" s="743" cm="1">
        <f t="array" ref="U441">INDEX($H441:$K441,0,MATCH(U$397,$H$397:$K$397,0))*INDEX($J$391:$R$394,MATCH(U$397,$I$391:$I$394,0),MATCH(U$396,$J$390:$R$390,0))</f>
        <v>1</v>
      </c>
      <c r="V441" s="743" cm="1">
        <f t="array" ref="V441">INDEX($H441:$K441,0,MATCH(V$397,$H$397:$K$397,0))*INDEX($J$391:$R$394,MATCH(V$397,$I$391:$I$394,0),MATCH(V$396,$J$390:$R$390,0))</f>
        <v>2</v>
      </c>
      <c r="W441" s="743" cm="1">
        <f t="array" ref="W441">INDEX($H441:$K441,0,MATCH(W$397,$H$397:$K$397,0))*INDEX($J$391:$R$394,MATCH(W$397,$I$391:$I$394,0),MATCH(W$396,$J$390:$R$390,0))</f>
        <v>1</v>
      </c>
      <c r="X441" s="743" cm="1">
        <f t="array" ref="X441">INDEX($H441:$K441,0,MATCH(X$397,$H$397:$K$397,0))*INDEX($J$391:$R$394,MATCH(X$397,$I$391:$I$394,0),MATCH(X$396,$J$390:$R$390,0))</f>
        <v>0</v>
      </c>
      <c r="Y441" s="743" cm="1">
        <f t="array" ref="Y441">INDEX($H441:$K441,0,MATCH(Y$397,$H$397:$K$397,0))*INDEX($J$391:$R$394,MATCH(Y$397,$I$391:$I$394,0),MATCH(Y$396,$J$390:$R$390,0))</f>
        <v>1</v>
      </c>
      <c r="Z441" s="743" cm="1">
        <f t="array" ref="Z441">INDEX($H441:$K441,0,MATCH(Z$397,$H$397:$K$397,0))*INDEX($J$391:$R$394,MATCH(Z$397,$I$391:$I$394,0),MATCH(Z$396,$J$390:$R$390,0))</f>
        <v>2</v>
      </c>
      <c r="AA441" s="743" cm="1">
        <f t="array" ref="AA441">INDEX($H441:$K441,0,MATCH(AA$397,$H$397:$K$397,0))*INDEX($J$391:$R$394,MATCH(AA$397,$I$391:$I$394,0),MATCH(AA$396,$J$390:$R$390,0))</f>
        <v>1</v>
      </c>
      <c r="AB441" s="743" cm="1">
        <f t="array" ref="AB441">INDEX($H441:$K441,0,MATCH(AB$397,$H$397:$K$397,0))*INDEX($J$391:$R$394,MATCH(AB$397,$I$391:$I$394,0),MATCH(AB$396,$J$390:$R$390,0))</f>
        <v>0</v>
      </c>
      <c r="AC441" s="743" cm="1">
        <f t="array" ref="AC441">INDEX($H441:$K441,0,MATCH(AC$397,$H$397:$K$397,0))*INDEX($J$391:$R$394,MATCH(AC$397,$I$391:$I$394,0),MATCH(AC$396,$J$390:$R$390,0))</f>
        <v>1</v>
      </c>
      <c r="AD441" s="743" cm="1">
        <f t="array" ref="AD441">INDEX($H441:$K441,0,MATCH(AD$397,$H$397:$K$397,0))*INDEX($J$391:$R$394,MATCH(AD$397,$I$391:$I$394,0),MATCH(AD$396,$J$390:$R$390,0))</f>
        <v>2</v>
      </c>
      <c r="AE441" s="743" cm="1">
        <f t="array" ref="AE441">INDEX($H441:$K441,0,MATCH(AE$397,$H$397:$K$397,0))*INDEX($J$391:$R$394,MATCH(AE$397,$I$391:$I$394,0),MATCH(AE$396,$J$390:$R$390,0))</f>
        <v>1</v>
      </c>
      <c r="AF441" s="743" cm="1">
        <f t="array" ref="AF441">INDEX($H441:$K441,0,MATCH(AF$397,$H$397:$K$397,0))*INDEX($J$391:$R$394,MATCH(AF$397,$I$391:$I$394,0),MATCH(AF$396,$J$390:$R$390,0))</f>
        <v>0</v>
      </c>
      <c r="AG441" s="743" cm="1">
        <f t="array" ref="AG441">INDEX($H441:$K441,0,MATCH(AG$397,$H$397:$K$397,0))*INDEX($J$391:$R$394,MATCH(AG$397,$I$391:$I$394,0),MATCH(AG$396,$J$390:$R$390,0))</f>
        <v>1</v>
      </c>
      <c r="AH441" s="743" cm="1">
        <f t="array" ref="AH441">INDEX($H441:$K441,0,MATCH(AH$397,$H$397:$K$397,0))*INDEX($J$391:$R$394,MATCH(AH$397,$I$391:$I$394,0),MATCH(AH$396,$J$390:$R$390,0))</f>
        <v>2</v>
      </c>
      <c r="AI441" s="743" cm="1">
        <f t="array" ref="AI441">INDEX($H441:$K441,0,MATCH(AI$397,$H$397:$K$397,0))*INDEX($J$391:$R$394,MATCH(AI$397,$I$391:$I$394,0),MATCH(AI$396,$J$390:$R$390,0))</f>
        <v>1</v>
      </c>
      <c r="AJ441" s="743" cm="1">
        <f t="array" ref="AJ441">INDEX($H441:$K441,0,MATCH(AJ$397,$H$397:$K$397,0))*INDEX($J$391:$R$394,MATCH(AJ$397,$I$391:$I$394,0),MATCH(AJ$396,$J$390:$R$390,0))</f>
        <v>0</v>
      </c>
      <c r="AK441" s="743" cm="1">
        <f t="array" ref="AK441">INDEX($H441:$K441,0,MATCH(AK$397,$H$397:$K$397,0))*INDEX($J$391:$R$394,MATCH(AK$397,$I$391:$I$394,0),MATCH(AK$396,$J$390:$R$390,0))</f>
        <v>1</v>
      </c>
      <c r="AL441" s="743" cm="1">
        <f t="array" ref="AL441">INDEX($H441:$K441,0,MATCH(AL$397,$H$397:$K$397,0))*INDEX($J$391:$R$394,MATCH(AL$397,$I$391:$I$394,0),MATCH(AL$396,$J$390:$R$390,0))</f>
        <v>2</v>
      </c>
      <c r="AM441" s="743" cm="1">
        <f t="array" ref="AM441">INDEX($H441:$K441,0,MATCH(AM$397,$H$397:$K$397,0))*INDEX($J$391:$R$394,MATCH(AM$397,$I$391:$I$394,0),MATCH(AM$396,$J$390:$R$390,0))</f>
        <v>1</v>
      </c>
      <c r="AN441" s="743" cm="1">
        <f t="array" ref="AN441">INDEX($H441:$K441,0,MATCH(AN$397,$H$397:$K$397,0))*INDEX($J$391:$R$394,MATCH(AN$397,$I$391:$I$394,0),MATCH(AN$396,$J$390:$R$390,0))</f>
        <v>0</v>
      </c>
      <c r="AO441" s="743" cm="1">
        <f t="array" ref="AO441">INDEX($H441:$K441,0,MATCH(AO$397,$H$397:$K$397,0))*INDEX($J$391:$R$394,MATCH(AO$397,$I$391:$I$394,0),MATCH(AO$396,$J$390:$R$390,0))</f>
        <v>1</v>
      </c>
      <c r="AP441" s="743" cm="1">
        <f t="array" ref="AP441">INDEX($H441:$K441,0,MATCH(AP$397,$H$397:$K$397,0))*INDEX($J$391:$R$394,MATCH(AP$397,$I$391:$I$394,0),MATCH(AP$396,$J$390:$R$390,0))</f>
        <v>2</v>
      </c>
      <c r="AQ441" s="743" cm="1">
        <f t="array" ref="AQ441">INDEX($H441:$K441,0,MATCH(AQ$397,$H$397:$K$397,0))*INDEX($J$391:$R$394,MATCH(AQ$397,$I$391:$I$394,0),MATCH(AQ$396,$J$390:$R$390,0))</f>
        <v>1</v>
      </c>
      <c r="AR441" s="743" cm="1">
        <f t="array" ref="AR441">INDEX($H441:$K441,0,MATCH(AR$397,$H$397:$K$397,0))*INDEX($J$391:$R$394,MATCH(AR$397,$I$391:$I$394,0),MATCH(AR$396,$J$390:$R$390,0))</f>
        <v>0</v>
      </c>
      <c r="AS441" s="743" cm="1">
        <f t="array" ref="AS441">INDEX($H441:$K441,0,MATCH(AS$397,$H$397:$K$397,0))*INDEX($J$391:$R$394,MATCH(AS$397,$I$391:$I$394,0),MATCH(AS$396,$J$390:$R$390,0))</f>
        <v>1</v>
      </c>
      <c r="AT441" s="743" cm="1">
        <f t="array" ref="AT441">INDEX($H441:$K441,0,MATCH(AT$397,$H$397:$K$397,0))*INDEX($J$391:$R$394,MATCH(AT$397,$I$391:$I$394,0),MATCH(AT$396,$J$390:$R$390,0))</f>
        <v>2</v>
      </c>
      <c r="AU441" s="743" cm="1">
        <f t="array" ref="AU441">INDEX($H441:$K441,0,MATCH(AU$397,$H$397:$K$397,0))*INDEX($J$391:$R$394,MATCH(AU$397,$I$391:$I$394,0),MATCH(AU$396,$J$390:$R$390,0))</f>
        <v>1</v>
      </c>
      <c r="AV441" s="196"/>
      <c r="AW441" s="196"/>
      <c r="AX441" s="17"/>
      <c r="AY441" s="9"/>
      <c r="AZ441" s="9"/>
      <c r="BA441" s="9"/>
    </row>
    <row r="442" spans="1:53" ht="15" outlineLevel="1" x14ac:dyDescent="0.25">
      <c r="A442" s="7"/>
      <c r="B442" s="8"/>
      <c r="C442" s="18"/>
      <c r="D442" s="18"/>
      <c r="E442" s="18"/>
      <c r="F442" s="27"/>
      <c r="G442" s="27" t="str">
        <f t="shared" si="117"/>
        <v>YYWNWz</v>
      </c>
      <c r="H442" s="232">
        <v>1</v>
      </c>
      <c r="I442" s="232">
        <v>1</v>
      </c>
      <c r="J442" s="232">
        <v>2</v>
      </c>
      <c r="K442" s="232">
        <v>1</v>
      </c>
      <c r="L442" s="743" cm="1">
        <f t="array" ref="L442">INDEX($H442:$K442,0,MATCH(L$397,$H$397:$K$397,0))*INDEX($J$391:$R$394,MATCH(L$397,$I$391:$I$394,0),MATCH(L$396,$J$390:$R$390,0))</f>
        <v>2</v>
      </c>
      <c r="M442" s="743" cm="1">
        <f t="array" ref="M442">INDEX($H442:$K442,0,MATCH(M$397,$H$397:$K$397,0))*INDEX($J$391:$R$394,MATCH(M$397,$I$391:$I$394,0),MATCH(M$396,$J$390:$R$390,0))</f>
        <v>1</v>
      </c>
      <c r="N442" s="743" cm="1">
        <f t="array" ref="N442">INDEX($H442:$K442,0,MATCH(N$397,$H$397:$K$397,0))*INDEX($J$391:$R$394,MATCH(N$397,$I$391:$I$394,0),MATCH(N$396,$J$390:$R$390,0))</f>
        <v>2</v>
      </c>
      <c r="O442" s="743" cm="1">
        <f t="array" ref="O442">INDEX($H442:$K442,0,MATCH(O$397,$H$397:$K$397,0))*INDEX($J$391:$R$394,MATCH(O$397,$I$391:$I$394,0),MATCH(O$396,$J$390:$R$390,0))</f>
        <v>1</v>
      </c>
      <c r="P442" s="743" cm="1">
        <f t="array" ref="P442">INDEX($H442:$K442,0,MATCH(P$397,$H$397:$K$397,0))*INDEX($J$391:$R$394,MATCH(P$397,$I$391:$I$394,0),MATCH(P$396,$J$390:$R$390,0))</f>
        <v>2</v>
      </c>
      <c r="Q442" s="743" cm="1">
        <f t="array" ref="Q442">INDEX($H442:$K442,0,MATCH(Q$397,$H$397:$K$397,0))*INDEX($J$391:$R$394,MATCH(Q$397,$I$391:$I$394,0),MATCH(Q$396,$J$390:$R$390,0))</f>
        <v>1</v>
      </c>
      <c r="R442" s="743" cm="1">
        <f t="array" ref="R442">INDEX($H442:$K442,0,MATCH(R$397,$H$397:$K$397,0))*INDEX($J$391:$R$394,MATCH(R$397,$I$391:$I$394,0),MATCH(R$396,$J$390:$R$390,0))</f>
        <v>2</v>
      </c>
      <c r="S442" s="743" cm="1">
        <f t="array" ref="S442">INDEX($H442:$K442,0,MATCH(S$397,$H$397:$K$397,0))*INDEX($J$391:$R$394,MATCH(S$397,$I$391:$I$394,0),MATCH(S$396,$J$390:$R$390,0))</f>
        <v>1</v>
      </c>
      <c r="T442" s="743" cm="1">
        <f t="array" ref="T442">INDEX($H442:$K442,0,MATCH(T$397,$H$397:$K$397,0))*INDEX($J$391:$R$394,MATCH(T$397,$I$391:$I$394,0),MATCH(T$396,$J$390:$R$390,0))</f>
        <v>2</v>
      </c>
      <c r="U442" s="743" cm="1">
        <f t="array" ref="U442">INDEX($H442:$K442,0,MATCH(U$397,$H$397:$K$397,0))*INDEX($J$391:$R$394,MATCH(U$397,$I$391:$I$394,0),MATCH(U$396,$J$390:$R$390,0))</f>
        <v>1</v>
      </c>
      <c r="V442" s="743" cm="1">
        <f t="array" ref="V442">INDEX($H442:$K442,0,MATCH(V$397,$H$397:$K$397,0))*INDEX($J$391:$R$394,MATCH(V$397,$I$391:$I$394,0),MATCH(V$396,$J$390:$R$390,0))</f>
        <v>2</v>
      </c>
      <c r="W442" s="743" cm="1">
        <f t="array" ref="W442">INDEX($H442:$K442,0,MATCH(W$397,$H$397:$K$397,0))*INDEX($J$391:$R$394,MATCH(W$397,$I$391:$I$394,0),MATCH(W$396,$J$390:$R$390,0))</f>
        <v>1</v>
      </c>
      <c r="X442" s="743" cm="1">
        <f t="array" ref="X442">INDEX($H442:$K442,0,MATCH(X$397,$H$397:$K$397,0))*INDEX($J$391:$R$394,MATCH(X$397,$I$391:$I$394,0),MATCH(X$396,$J$390:$R$390,0))</f>
        <v>2</v>
      </c>
      <c r="Y442" s="743" cm="1">
        <f t="array" ref="Y442">INDEX($H442:$K442,0,MATCH(Y$397,$H$397:$K$397,0))*INDEX($J$391:$R$394,MATCH(Y$397,$I$391:$I$394,0),MATCH(Y$396,$J$390:$R$390,0))</f>
        <v>1</v>
      </c>
      <c r="Z442" s="743" cm="1">
        <f t="array" ref="Z442">INDEX($H442:$K442,0,MATCH(Z$397,$H$397:$K$397,0))*INDEX($J$391:$R$394,MATCH(Z$397,$I$391:$I$394,0),MATCH(Z$396,$J$390:$R$390,0))</f>
        <v>2</v>
      </c>
      <c r="AA442" s="743" cm="1">
        <f t="array" ref="AA442">INDEX($H442:$K442,0,MATCH(AA$397,$H$397:$K$397,0))*INDEX($J$391:$R$394,MATCH(AA$397,$I$391:$I$394,0),MATCH(AA$396,$J$390:$R$390,0))</f>
        <v>1</v>
      </c>
      <c r="AB442" s="743" cm="1">
        <f t="array" ref="AB442">INDEX($H442:$K442,0,MATCH(AB$397,$H$397:$K$397,0))*INDEX($J$391:$R$394,MATCH(AB$397,$I$391:$I$394,0),MATCH(AB$396,$J$390:$R$390,0))</f>
        <v>1</v>
      </c>
      <c r="AC442" s="743" cm="1">
        <f t="array" ref="AC442">INDEX($H442:$K442,0,MATCH(AC$397,$H$397:$K$397,0))*INDEX($J$391:$R$394,MATCH(AC$397,$I$391:$I$394,0),MATCH(AC$396,$J$390:$R$390,0))</f>
        <v>1</v>
      </c>
      <c r="AD442" s="743" cm="1">
        <f t="array" ref="AD442">INDEX($H442:$K442,0,MATCH(AD$397,$H$397:$K$397,0))*INDEX($J$391:$R$394,MATCH(AD$397,$I$391:$I$394,0),MATCH(AD$396,$J$390:$R$390,0))</f>
        <v>2</v>
      </c>
      <c r="AE442" s="743" cm="1">
        <f t="array" ref="AE442">INDEX($H442:$K442,0,MATCH(AE$397,$H$397:$K$397,0))*INDEX($J$391:$R$394,MATCH(AE$397,$I$391:$I$394,0),MATCH(AE$396,$J$390:$R$390,0))</f>
        <v>1</v>
      </c>
      <c r="AF442" s="743" cm="1">
        <f t="array" ref="AF442">INDEX($H442:$K442,0,MATCH(AF$397,$H$397:$K$397,0))*INDEX($J$391:$R$394,MATCH(AF$397,$I$391:$I$394,0),MATCH(AF$396,$J$390:$R$390,0))</f>
        <v>1</v>
      </c>
      <c r="AG442" s="743" cm="1">
        <f t="array" ref="AG442">INDEX($H442:$K442,0,MATCH(AG$397,$H$397:$K$397,0))*INDEX($J$391:$R$394,MATCH(AG$397,$I$391:$I$394,0),MATCH(AG$396,$J$390:$R$390,0))</f>
        <v>1</v>
      </c>
      <c r="AH442" s="743" cm="1">
        <f t="array" ref="AH442">INDEX($H442:$K442,0,MATCH(AH$397,$H$397:$K$397,0))*INDEX($J$391:$R$394,MATCH(AH$397,$I$391:$I$394,0),MATCH(AH$396,$J$390:$R$390,0))</f>
        <v>2</v>
      </c>
      <c r="AI442" s="743" cm="1">
        <f t="array" ref="AI442">INDEX($H442:$K442,0,MATCH(AI$397,$H$397:$K$397,0))*INDEX($J$391:$R$394,MATCH(AI$397,$I$391:$I$394,0),MATCH(AI$396,$J$390:$R$390,0))</f>
        <v>1</v>
      </c>
      <c r="AJ442" s="743" cm="1">
        <f t="array" ref="AJ442">INDEX($H442:$K442,0,MATCH(AJ$397,$H$397:$K$397,0))*INDEX($J$391:$R$394,MATCH(AJ$397,$I$391:$I$394,0),MATCH(AJ$396,$J$390:$R$390,0))</f>
        <v>1</v>
      </c>
      <c r="AK442" s="743" cm="1">
        <f t="array" ref="AK442">INDEX($H442:$K442,0,MATCH(AK$397,$H$397:$K$397,0))*INDEX($J$391:$R$394,MATCH(AK$397,$I$391:$I$394,0),MATCH(AK$396,$J$390:$R$390,0))</f>
        <v>1</v>
      </c>
      <c r="AL442" s="743" cm="1">
        <f t="array" ref="AL442">INDEX($H442:$K442,0,MATCH(AL$397,$H$397:$K$397,0))*INDEX($J$391:$R$394,MATCH(AL$397,$I$391:$I$394,0),MATCH(AL$396,$J$390:$R$390,0))</f>
        <v>2</v>
      </c>
      <c r="AM442" s="743" cm="1">
        <f t="array" ref="AM442">INDEX($H442:$K442,0,MATCH(AM$397,$H$397:$K$397,0))*INDEX($J$391:$R$394,MATCH(AM$397,$I$391:$I$394,0),MATCH(AM$396,$J$390:$R$390,0))</f>
        <v>1</v>
      </c>
      <c r="AN442" s="743" cm="1">
        <f t="array" ref="AN442">INDEX($H442:$K442,0,MATCH(AN$397,$H$397:$K$397,0))*INDEX($J$391:$R$394,MATCH(AN$397,$I$391:$I$394,0),MATCH(AN$396,$J$390:$R$390,0))</f>
        <v>1</v>
      </c>
      <c r="AO442" s="743" cm="1">
        <f t="array" ref="AO442">INDEX($H442:$K442,0,MATCH(AO$397,$H$397:$K$397,0))*INDEX($J$391:$R$394,MATCH(AO$397,$I$391:$I$394,0),MATCH(AO$396,$J$390:$R$390,0))</f>
        <v>1</v>
      </c>
      <c r="AP442" s="743" cm="1">
        <f t="array" ref="AP442">INDEX($H442:$K442,0,MATCH(AP$397,$H$397:$K$397,0))*INDEX($J$391:$R$394,MATCH(AP$397,$I$391:$I$394,0),MATCH(AP$396,$J$390:$R$390,0))</f>
        <v>2</v>
      </c>
      <c r="AQ442" s="743" cm="1">
        <f t="array" ref="AQ442">INDEX($H442:$K442,0,MATCH(AQ$397,$H$397:$K$397,0))*INDEX($J$391:$R$394,MATCH(AQ$397,$I$391:$I$394,0),MATCH(AQ$396,$J$390:$R$390,0))</f>
        <v>1</v>
      </c>
      <c r="AR442" s="743" cm="1">
        <f t="array" ref="AR442">INDEX($H442:$K442,0,MATCH(AR$397,$H$397:$K$397,0))*INDEX($J$391:$R$394,MATCH(AR$397,$I$391:$I$394,0),MATCH(AR$396,$J$390:$R$390,0))</f>
        <v>1</v>
      </c>
      <c r="AS442" s="743" cm="1">
        <f t="array" ref="AS442">INDEX($H442:$K442,0,MATCH(AS$397,$H$397:$K$397,0))*INDEX($J$391:$R$394,MATCH(AS$397,$I$391:$I$394,0),MATCH(AS$396,$J$390:$R$390,0))</f>
        <v>1</v>
      </c>
      <c r="AT442" s="743" cm="1">
        <f t="array" ref="AT442">INDEX($H442:$K442,0,MATCH(AT$397,$H$397:$K$397,0))*INDEX($J$391:$R$394,MATCH(AT$397,$I$391:$I$394,0),MATCH(AT$396,$J$390:$R$390,0))</f>
        <v>2</v>
      </c>
      <c r="AU442" s="743" cm="1">
        <f t="array" ref="AU442">INDEX($H442:$K442,0,MATCH(AU$397,$H$397:$K$397,0))*INDEX($J$391:$R$394,MATCH(AU$397,$I$391:$I$394,0),MATCH(AU$396,$J$390:$R$390,0))</f>
        <v>1</v>
      </c>
      <c r="AV442" s="196"/>
      <c r="AW442" s="196"/>
      <c r="AX442" s="17"/>
      <c r="AY442" s="9"/>
      <c r="AZ442" s="9"/>
      <c r="BA442" s="9"/>
    </row>
    <row r="443" spans="1:53" ht="15" outlineLevel="1" x14ac:dyDescent="0.25">
      <c r="A443" s="7"/>
      <c r="B443" s="8"/>
      <c r="C443" s="18"/>
      <c r="D443" s="18"/>
      <c r="E443" s="18"/>
      <c r="F443" s="27"/>
      <c r="G443" s="27" t="str">
        <f t="shared" si="117"/>
        <v>YYWNWzd</v>
      </c>
      <c r="H443" s="881">
        <v>0</v>
      </c>
      <c r="I443" s="881">
        <f>I442</f>
        <v>1</v>
      </c>
      <c r="J443" s="881">
        <f>J442+1</f>
        <v>3</v>
      </c>
      <c r="K443" s="881">
        <f>K442</f>
        <v>1</v>
      </c>
      <c r="L443" s="743" cm="1">
        <f t="array" ref="L443">INDEX($H443:$K443,0,MATCH(L$397,$H$397:$K$397,0))*INDEX($J$391:$R$394,MATCH(L$397,$I$391:$I$394,0),MATCH(L$396,$J$390:$R$390,0))</f>
        <v>0</v>
      </c>
      <c r="M443" s="743" cm="1">
        <f t="array" ref="M443">INDEX($H443:$K443,0,MATCH(M$397,$H$397:$K$397,0))*INDEX($J$391:$R$394,MATCH(M$397,$I$391:$I$394,0),MATCH(M$396,$J$390:$R$390,0))</f>
        <v>1</v>
      </c>
      <c r="N443" s="743" cm="1">
        <f t="array" ref="N443">INDEX($H443:$K443,0,MATCH(N$397,$H$397:$K$397,0))*INDEX($J$391:$R$394,MATCH(N$397,$I$391:$I$394,0),MATCH(N$396,$J$390:$R$390,0))</f>
        <v>3</v>
      </c>
      <c r="O443" s="743" cm="1">
        <f t="array" ref="O443">INDEX($H443:$K443,0,MATCH(O$397,$H$397:$K$397,0))*INDEX($J$391:$R$394,MATCH(O$397,$I$391:$I$394,0),MATCH(O$396,$J$390:$R$390,0))</f>
        <v>1</v>
      </c>
      <c r="P443" s="743" cm="1">
        <f t="array" ref="P443">INDEX($H443:$K443,0,MATCH(P$397,$H$397:$K$397,0))*INDEX($J$391:$R$394,MATCH(P$397,$I$391:$I$394,0),MATCH(P$396,$J$390:$R$390,0))</f>
        <v>0</v>
      </c>
      <c r="Q443" s="743" cm="1">
        <f t="array" ref="Q443">INDEX($H443:$K443,0,MATCH(Q$397,$H$397:$K$397,0))*INDEX($J$391:$R$394,MATCH(Q$397,$I$391:$I$394,0),MATCH(Q$396,$J$390:$R$390,0))</f>
        <v>1</v>
      </c>
      <c r="R443" s="743" cm="1">
        <f t="array" ref="R443">INDEX($H443:$K443,0,MATCH(R$397,$H$397:$K$397,0))*INDEX($J$391:$R$394,MATCH(R$397,$I$391:$I$394,0),MATCH(R$396,$J$390:$R$390,0))</f>
        <v>3</v>
      </c>
      <c r="S443" s="743" cm="1">
        <f t="array" ref="S443">INDEX($H443:$K443,0,MATCH(S$397,$H$397:$K$397,0))*INDEX($J$391:$R$394,MATCH(S$397,$I$391:$I$394,0),MATCH(S$396,$J$390:$R$390,0))</f>
        <v>1</v>
      </c>
      <c r="T443" s="743" cm="1">
        <f t="array" ref="T443">INDEX($H443:$K443,0,MATCH(T$397,$H$397:$K$397,0))*INDEX($J$391:$R$394,MATCH(T$397,$I$391:$I$394,0),MATCH(T$396,$J$390:$R$390,0))</f>
        <v>0</v>
      </c>
      <c r="U443" s="743" cm="1">
        <f t="array" ref="U443">INDEX($H443:$K443,0,MATCH(U$397,$H$397:$K$397,0))*INDEX($J$391:$R$394,MATCH(U$397,$I$391:$I$394,0),MATCH(U$396,$J$390:$R$390,0))</f>
        <v>1</v>
      </c>
      <c r="V443" s="743" cm="1">
        <f t="array" ref="V443">INDEX($H443:$K443,0,MATCH(V$397,$H$397:$K$397,0))*INDEX($J$391:$R$394,MATCH(V$397,$I$391:$I$394,0),MATCH(V$396,$J$390:$R$390,0))</f>
        <v>3</v>
      </c>
      <c r="W443" s="743" cm="1">
        <f t="array" ref="W443">INDEX($H443:$K443,0,MATCH(W$397,$H$397:$K$397,0))*INDEX($J$391:$R$394,MATCH(W$397,$I$391:$I$394,0),MATCH(W$396,$J$390:$R$390,0))</f>
        <v>1</v>
      </c>
      <c r="X443" s="743" cm="1">
        <f t="array" ref="X443">INDEX($H443:$K443,0,MATCH(X$397,$H$397:$K$397,0))*INDEX($J$391:$R$394,MATCH(X$397,$I$391:$I$394,0),MATCH(X$396,$J$390:$R$390,0))</f>
        <v>0</v>
      </c>
      <c r="Y443" s="743" cm="1">
        <f t="array" ref="Y443">INDEX($H443:$K443,0,MATCH(Y$397,$H$397:$K$397,0))*INDEX($J$391:$R$394,MATCH(Y$397,$I$391:$I$394,0),MATCH(Y$396,$J$390:$R$390,0))</f>
        <v>1</v>
      </c>
      <c r="Z443" s="743" cm="1">
        <f t="array" ref="Z443">INDEX($H443:$K443,0,MATCH(Z$397,$H$397:$K$397,0))*INDEX($J$391:$R$394,MATCH(Z$397,$I$391:$I$394,0),MATCH(Z$396,$J$390:$R$390,0))</f>
        <v>3</v>
      </c>
      <c r="AA443" s="743" cm="1">
        <f t="array" ref="AA443">INDEX($H443:$K443,0,MATCH(AA$397,$H$397:$K$397,0))*INDEX($J$391:$R$394,MATCH(AA$397,$I$391:$I$394,0),MATCH(AA$396,$J$390:$R$390,0))</f>
        <v>1</v>
      </c>
      <c r="AB443" s="743" cm="1">
        <f t="array" ref="AB443">INDEX($H443:$K443,0,MATCH(AB$397,$H$397:$K$397,0))*INDEX($J$391:$R$394,MATCH(AB$397,$I$391:$I$394,0),MATCH(AB$396,$J$390:$R$390,0))</f>
        <v>0</v>
      </c>
      <c r="AC443" s="743" cm="1">
        <f t="array" ref="AC443">INDEX($H443:$K443,0,MATCH(AC$397,$H$397:$K$397,0))*INDEX($J$391:$R$394,MATCH(AC$397,$I$391:$I$394,0),MATCH(AC$396,$J$390:$R$390,0))</f>
        <v>1</v>
      </c>
      <c r="AD443" s="743" cm="1">
        <f t="array" ref="AD443">INDEX($H443:$K443,0,MATCH(AD$397,$H$397:$K$397,0))*INDEX($J$391:$R$394,MATCH(AD$397,$I$391:$I$394,0),MATCH(AD$396,$J$390:$R$390,0))</f>
        <v>3</v>
      </c>
      <c r="AE443" s="743" cm="1">
        <f t="array" ref="AE443">INDEX($H443:$K443,0,MATCH(AE$397,$H$397:$K$397,0))*INDEX($J$391:$R$394,MATCH(AE$397,$I$391:$I$394,0),MATCH(AE$396,$J$390:$R$390,0))</f>
        <v>1</v>
      </c>
      <c r="AF443" s="743" cm="1">
        <f t="array" ref="AF443">INDEX($H443:$K443,0,MATCH(AF$397,$H$397:$K$397,0))*INDEX($J$391:$R$394,MATCH(AF$397,$I$391:$I$394,0),MATCH(AF$396,$J$390:$R$390,0))</f>
        <v>0</v>
      </c>
      <c r="AG443" s="743" cm="1">
        <f t="array" ref="AG443">INDEX($H443:$K443,0,MATCH(AG$397,$H$397:$K$397,0))*INDEX($J$391:$R$394,MATCH(AG$397,$I$391:$I$394,0),MATCH(AG$396,$J$390:$R$390,0))</f>
        <v>1</v>
      </c>
      <c r="AH443" s="743" cm="1">
        <f t="array" ref="AH443">INDEX($H443:$K443,0,MATCH(AH$397,$H$397:$K$397,0))*INDEX($J$391:$R$394,MATCH(AH$397,$I$391:$I$394,0),MATCH(AH$396,$J$390:$R$390,0))</f>
        <v>3</v>
      </c>
      <c r="AI443" s="743" cm="1">
        <f t="array" ref="AI443">INDEX($H443:$K443,0,MATCH(AI$397,$H$397:$K$397,0))*INDEX($J$391:$R$394,MATCH(AI$397,$I$391:$I$394,0),MATCH(AI$396,$J$390:$R$390,0))</f>
        <v>1</v>
      </c>
      <c r="AJ443" s="743" cm="1">
        <f t="array" ref="AJ443">INDEX($H443:$K443,0,MATCH(AJ$397,$H$397:$K$397,0))*INDEX($J$391:$R$394,MATCH(AJ$397,$I$391:$I$394,0),MATCH(AJ$396,$J$390:$R$390,0))</f>
        <v>0</v>
      </c>
      <c r="AK443" s="743" cm="1">
        <f t="array" ref="AK443">INDEX($H443:$K443,0,MATCH(AK$397,$H$397:$K$397,0))*INDEX($J$391:$R$394,MATCH(AK$397,$I$391:$I$394,0),MATCH(AK$396,$J$390:$R$390,0))</f>
        <v>1</v>
      </c>
      <c r="AL443" s="743" cm="1">
        <f t="array" ref="AL443">INDEX($H443:$K443,0,MATCH(AL$397,$H$397:$K$397,0))*INDEX($J$391:$R$394,MATCH(AL$397,$I$391:$I$394,0),MATCH(AL$396,$J$390:$R$390,0))</f>
        <v>3</v>
      </c>
      <c r="AM443" s="743" cm="1">
        <f t="array" ref="AM443">INDEX($H443:$K443,0,MATCH(AM$397,$H$397:$K$397,0))*INDEX($J$391:$R$394,MATCH(AM$397,$I$391:$I$394,0),MATCH(AM$396,$J$390:$R$390,0))</f>
        <v>1</v>
      </c>
      <c r="AN443" s="743" cm="1">
        <f t="array" ref="AN443">INDEX($H443:$K443,0,MATCH(AN$397,$H$397:$K$397,0))*INDEX($J$391:$R$394,MATCH(AN$397,$I$391:$I$394,0),MATCH(AN$396,$J$390:$R$390,0))</f>
        <v>0</v>
      </c>
      <c r="AO443" s="743" cm="1">
        <f t="array" ref="AO443">INDEX($H443:$K443,0,MATCH(AO$397,$H$397:$K$397,0))*INDEX($J$391:$R$394,MATCH(AO$397,$I$391:$I$394,0),MATCH(AO$396,$J$390:$R$390,0))</f>
        <v>1</v>
      </c>
      <c r="AP443" s="743" cm="1">
        <f t="array" ref="AP443">INDEX($H443:$K443,0,MATCH(AP$397,$H$397:$K$397,0))*INDEX($J$391:$R$394,MATCH(AP$397,$I$391:$I$394,0),MATCH(AP$396,$J$390:$R$390,0))</f>
        <v>3</v>
      </c>
      <c r="AQ443" s="743" cm="1">
        <f t="array" ref="AQ443">INDEX($H443:$K443,0,MATCH(AQ$397,$H$397:$K$397,0))*INDEX($J$391:$R$394,MATCH(AQ$397,$I$391:$I$394,0),MATCH(AQ$396,$J$390:$R$390,0))</f>
        <v>1</v>
      </c>
      <c r="AR443" s="743" cm="1">
        <f t="array" ref="AR443">INDEX($H443:$K443,0,MATCH(AR$397,$H$397:$K$397,0))*INDEX($J$391:$R$394,MATCH(AR$397,$I$391:$I$394,0),MATCH(AR$396,$J$390:$R$390,0))</f>
        <v>0</v>
      </c>
      <c r="AS443" s="743" cm="1">
        <f t="array" ref="AS443">INDEX($H443:$K443,0,MATCH(AS$397,$H$397:$K$397,0))*INDEX($J$391:$R$394,MATCH(AS$397,$I$391:$I$394,0),MATCH(AS$396,$J$390:$R$390,0))</f>
        <v>1</v>
      </c>
      <c r="AT443" s="743" cm="1">
        <f t="array" ref="AT443">INDEX($H443:$K443,0,MATCH(AT$397,$H$397:$K$397,0))*INDEX($J$391:$R$394,MATCH(AT$397,$I$391:$I$394,0),MATCH(AT$396,$J$390:$R$390,0))</f>
        <v>3</v>
      </c>
      <c r="AU443" s="743" cm="1">
        <f t="array" ref="AU443">INDEX($H443:$K443,0,MATCH(AU$397,$H$397:$K$397,0))*INDEX($J$391:$R$394,MATCH(AU$397,$I$391:$I$394,0),MATCH(AU$396,$J$390:$R$390,0))</f>
        <v>1</v>
      </c>
      <c r="AV443" s="196"/>
      <c r="AW443" s="196"/>
      <c r="AX443" s="17"/>
      <c r="AY443" s="9"/>
      <c r="AZ443" s="9"/>
      <c r="BA443" s="9"/>
    </row>
    <row r="444" spans="1:53" ht="15" outlineLevel="1" x14ac:dyDescent="0.25">
      <c r="A444" s="7"/>
      <c r="B444" s="8"/>
      <c r="C444" s="18"/>
      <c r="D444" s="18"/>
      <c r="E444" s="18"/>
      <c r="F444" s="27"/>
      <c r="G444" s="27" t="str">
        <f t="shared" si="117"/>
        <v>YYNWBr</v>
      </c>
      <c r="H444" s="232">
        <v>1</v>
      </c>
      <c r="I444" s="232">
        <v>1</v>
      </c>
      <c r="J444" s="232">
        <v>3</v>
      </c>
      <c r="K444" s="232">
        <v>1</v>
      </c>
      <c r="L444" s="743" cm="1">
        <f t="array" ref="L444">INDEX($H444:$K444,0,MATCH(L$397,$H$397:$K$397,0))*INDEX($J$391:$R$394,MATCH(L$397,$I$391:$I$394,0),MATCH(L$396,$J$390:$R$390,0))</f>
        <v>2</v>
      </c>
      <c r="M444" s="743" cm="1">
        <f t="array" ref="M444">INDEX($H444:$K444,0,MATCH(M$397,$H$397:$K$397,0))*INDEX($J$391:$R$394,MATCH(M$397,$I$391:$I$394,0),MATCH(M$396,$J$390:$R$390,0))</f>
        <v>1</v>
      </c>
      <c r="N444" s="743" cm="1">
        <f t="array" ref="N444">INDEX($H444:$K444,0,MATCH(N$397,$H$397:$K$397,0))*INDEX($J$391:$R$394,MATCH(N$397,$I$391:$I$394,0),MATCH(N$396,$J$390:$R$390,0))</f>
        <v>3</v>
      </c>
      <c r="O444" s="743" cm="1">
        <f t="array" ref="O444">INDEX($H444:$K444,0,MATCH(O$397,$H$397:$K$397,0))*INDEX($J$391:$R$394,MATCH(O$397,$I$391:$I$394,0),MATCH(O$396,$J$390:$R$390,0))</f>
        <v>1</v>
      </c>
      <c r="P444" s="743" cm="1">
        <f t="array" ref="P444">INDEX($H444:$K444,0,MATCH(P$397,$H$397:$K$397,0))*INDEX($J$391:$R$394,MATCH(P$397,$I$391:$I$394,0),MATCH(P$396,$J$390:$R$390,0))</f>
        <v>2</v>
      </c>
      <c r="Q444" s="743" cm="1">
        <f t="array" ref="Q444">INDEX($H444:$K444,0,MATCH(Q$397,$H$397:$K$397,0))*INDEX($J$391:$R$394,MATCH(Q$397,$I$391:$I$394,0),MATCH(Q$396,$J$390:$R$390,0))</f>
        <v>1</v>
      </c>
      <c r="R444" s="743" cm="1">
        <f t="array" ref="R444">INDEX($H444:$K444,0,MATCH(R$397,$H$397:$K$397,0))*INDEX($J$391:$R$394,MATCH(R$397,$I$391:$I$394,0),MATCH(R$396,$J$390:$R$390,0))</f>
        <v>3</v>
      </c>
      <c r="S444" s="743" cm="1">
        <f t="array" ref="S444">INDEX($H444:$K444,0,MATCH(S$397,$H$397:$K$397,0))*INDEX($J$391:$R$394,MATCH(S$397,$I$391:$I$394,0),MATCH(S$396,$J$390:$R$390,0))</f>
        <v>1</v>
      </c>
      <c r="T444" s="743" cm="1">
        <f t="array" ref="T444">INDEX($H444:$K444,0,MATCH(T$397,$H$397:$K$397,0))*INDEX($J$391:$R$394,MATCH(T$397,$I$391:$I$394,0),MATCH(T$396,$J$390:$R$390,0))</f>
        <v>2</v>
      </c>
      <c r="U444" s="743" cm="1">
        <f t="array" ref="U444">INDEX($H444:$K444,0,MATCH(U$397,$H$397:$K$397,0))*INDEX($J$391:$R$394,MATCH(U$397,$I$391:$I$394,0),MATCH(U$396,$J$390:$R$390,0))</f>
        <v>1</v>
      </c>
      <c r="V444" s="743" cm="1">
        <f t="array" ref="V444">INDEX($H444:$K444,0,MATCH(V$397,$H$397:$K$397,0))*INDEX($J$391:$R$394,MATCH(V$397,$I$391:$I$394,0),MATCH(V$396,$J$390:$R$390,0))</f>
        <v>3</v>
      </c>
      <c r="W444" s="743" cm="1">
        <f t="array" ref="W444">INDEX($H444:$K444,0,MATCH(W$397,$H$397:$K$397,0))*INDEX($J$391:$R$394,MATCH(W$397,$I$391:$I$394,0),MATCH(W$396,$J$390:$R$390,0))</f>
        <v>1</v>
      </c>
      <c r="X444" s="743" cm="1">
        <f t="array" ref="X444">INDEX($H444:$K444,0,MATCH(X$397,$H$397:$K$397,0))*INDEX($J$391:$R$394,MATCH(X$397,$I$391:$I$394,0),MATCH(X$396,$J$390:$R$390,0))</f>
        <v>2</v>
      </c>
      <c r="Y444" s="743" cm="1">
        <f t="array" ref="Y444">INDEX($H444:$K444,0,MATCH(Y$397,$H$397:$K$397,0))*INDEX($J$391:$R$394,MATCH(Y$397,$I$391:$I$394,0),MATCH(Y$396,$J$390:$R$390,0))</f>
        <v>1</v>
      </c>
      <c r="Z444" s="743" cm="1">
        <f t="array" ref="Z444">INDEX($H444:$K444,0,MATCH(Z$397,$H$397:$K$397,0))*INDEX($J$391:$R$394,MATCH(Z$397,$I$391:$I$394,0),MATCH(Z$396,$J$390:$R$390,0))</f>
        <v>3</v>
      </c>
      <c r="AA444" s="743" cm="1">
        <f t="array" ref="AA444">INDEX($H444:$K444,0,MATCH(AA$397,$H$397:$K$397,0))*INDEX($J$391:$R$394,MATCH(AA$397,$I$391:$I$394,0),MATCH(AA$396,$J$390:$R$390,0))</f>
        <v>1</v>
      </c>
      <c r="AB444" s="743" cm="1">
        <f t="array" ref="AB444">INDEX($H444:$K444,0,MATCH(AB$397,$H$397:$K$397,0))*INDEX($J$391:$R$394,MATCH(AB$397,$I$391:$I$394,0),MATCH(AB$396,$J$390:$R$390,0))</f>
        <v>1</v>
      </c>
      <c r="AC444" s="743" cm="1">
        <f t="array" ref="AC444">INDEX($H444:$K444,0,MATCH(AC$397,$H$397:$K$397,0))*INDEX($J$391:$R$394,MATCH(AC$397,$I$391:$I$394,0),MATCH(AC$396,$J$390:$R$390,0))</f>
        <v>1</v>
      </c>
      <c r="AD444" s="743" cm="1">
        <f t="array" ref="AD444">INDEX($H444:$K444,0,MATCH(AD$397,$H$397:$K$397,0))*INDEX($J$391:$R$394,MATCH(AD$397,$I$391:$I$394,0),MATCH(AD$396,$J$390:$R$390,0))</f>
        <v>3</v>
      </c>
      <c r="AE444" s="743" cm="1">
        <f t="array" ref="AE444">INDEX($H444:$K444,0,MATCH(AE$397,$H$397:$K$397,0))*INDEX($J$391:$R$394,MATCH(AE$397,$I$391:$I$394,0),MATCH(AE$396,$J$390:$R$390,0))</f>
        <v>1</v>
      </c>
      <c r="AF444" s="743" cm="1">
        <f t="array" ref="AF444">INDEX($H444:$K444,0,MATCH(AF$397,$H$397:$K$397,0))*INDEX($J$391:$R$394,MATCH(AF$397,$I$391:$I$394,0),MATCH(AF$396,$J$390:$R$390,0))</f>
        <v>1</v>
      </c>
      <c r="AG444" s="743" cm="1">
        <f t="array" ref="AG444">INDEX($H444:$K444,0,MATCH(AG$397,$H$397:$K$397,0))*INDEX($J$391:$R$394,MATCH(AG$397,$I$391:$I$394,0),MATCH(AG$396,$J$390:$R$390,0))</f>
        <v>1</v>
      </c>
      <c r="AH444" s="743" cm="1">
        <f t="array" ref="AH444">INDEX($H444:$K444,0,MATCH(AH$397,$H$397:$K$397,0))*INDEX($J$391:$R$394,MATCH(AH$397,$I$391:$I$394,0),MATCH(AH$396,$J$390:$R$390,0))</f>
        <v>3</v>
      </c>
      <c r="AI444" s="743" cm="1">
        <f t="array" ref="AI444">INDEX($H444:$K444,0,MATCH(AI$397,$H$397:$K$397,0))*INDEX($J$391:$R$394,MATCH(AI$397,$I$391:$I$394,0),MATCH(AI$396,$J$390:$R$390,0))</f>
        <v>1</v>
      </c>
      <c r="AJ444" s="743" cm="1">
        <f t="array" ref="AJ444">INDEX($H444:$K444,0,MATCH(AJ$397,$H$397:$K$397,0))*INDEX($J$391:$R$394,MATCH(AJ$397,$I$391:$I$394,0),MATCH(AJ$396,$J$390:$R$390,0))</f>
        <v>1</v>
      </c>
      <c r="AK444" s="743" cm="1">
        <f t="array" ref="AK444">INDEX($H444:$K444,0,MATCH(AK$397,$H$397:$K$397,0))*INDEX($J$391:$R$394,MATCH(AK$397,$I$391:$I$394,0),MATCH(AK$396,$J$390:$R$390,0))</f>
        <v>1</v>
      </c>
      <c r="AL444" s="743" cm="1">
        <f t="array" ref="AL444">INDEX($H444:$K444,0,MATCH(AL$397,$H$397:$K$397,0))*INDEX($J$391:$R$394,MATCH(AL$397,$I$391:$I$394,0),MATCH(AL$396,$J$390:$R$390,0))</f>
        <v>3</v>
      </c>
      <c r="AM444" s="743" cm="1">
        <f t="array" ref="AM444">INDEX($H444:$K444,0,MATCH(AM$397,$H$397:$K$397,0))*INDEX($J$391:$R$394,MATCH(AM$397,$I$391:$I$394,0),MATCH(AM$396,$J$390:$R$390,0))</f>
        <v>1</v>
      </c>
      <c r="AN444" s="743" cm="1">
        <f t="array" ref="AN444">INDEX($H444:$K444,0,MATCH(AN$397,$H$397:$K$397,0))*INDEX($J$391:$R$394,MATCH(AN$397,$I$391:$I$394,0),MATCH(AN$396,$J$390:$R$390,0))</f>
        <v>1</v>
      </c>
      <c r="AO444" s="743" cm="1">
        <f t="array" ref="AO444">INDEX($H444:$K444,0,MATCH(AO$397,$H$397:$K$397,0))*INDEX($J$391:$R$394,MATCH(AO$397,$I$391:$I$394,0),MATCH(AO$396,$J$390:$R$390,0))</f>
        <v>1</v>
      </c>
      <c r="AP444" s="743" cm="1">
        <f t="array" ref="AP444">INDEX($H444:$K444,0,MATCH(AP$397,$H$397:$K$397,0))*INDEX($J$391:$R$394,MATCH(AP$397,$I$391:$I$394,0),MATCH(AP$396,$J$390:$R$390,0))</f>
        <v>3</v>
      </c>
      <c r="AQ444" s="743" cm="1">
        <f t="array" ref="AQ444">INDEX($H444:$K444,0,MATCH(AQ$397,$H$397:$K$397,0))*INDEX($J$391:$R$394,MATCH(AQ$397,$I$391:$I$394,0),MATCH(AQ$396,$J$390:$R$390,0))</f>
        <v>1</v>
      </c>
      <c r="AR444" s="743" cm="1">
        <f t="array" ref="AR444">INDEX($H444:$K444,0,MATCH(AR$397,$H$397:$K$397,0))*INDEX($J$391:$R$394,MATCH(AR$397,$I$391:$I$394,0),MATCH(AR$396,$J$390:$R$390,0))</f>
        <v>1</v>
      </c>
      <c r="AS444" s="743" cm="1">
        <f t="array" ref="AS444">INDEX($H444:$K444,0,MATCH(AS$397,$H$397:$K$397,0))*INDEX($J$391:$R$394,MATCH(AS$397,$I$391:$I$394,0),MATCH(AS$396,$J$390:$R$390,0))</f>
        <v>1</v>
      </c>
      <c r="AT444" s="743" cm="1">
        <f t="array" ref="AT444">INDEX($H444:$K444,0,MATCH(AT$397,$H$397:$K$397,0))*INDEX($J$391:$R$394,MATCH(AT$397,$I$391:$I$394,0),MATCH(AT$396,$J$390:$R$390,0))</f>
        <v>3</v>
      </c>
      <c r="AU444" s="743" cm="1">
        <f t="array" ref="AU444">INDEX($H444:$K444,0,MATCH(AU$397,$H$397:$K$397,0))*INDEX($J$391:$R$394,MATCH(AU$397,$I$391:$I$394,0),MATCH(AU$396,$J$390:$R$390,0))</f>
        <v>1</v>
      </c>
      <c r="AV444" s="196"/>
      <c r="AW444" s="196"/>
      <c r="AX444" s="17"/>
      <c r="AY444" s="9"/>
      <c r="AZ444" s="9"/>
      <c r="BA444" s="9"/>
    </row>
    <row r="445" spans="1:53" ht="15" outlineLevel="1" x14ac:dyDescent="0.25">
      <c r="A445" s="7"/>
      <c r="B445" s="8"/>
      <c r="C445" s="18"/>
      <c r="D445" s="18"/>
      <c r="E445" s="18"/>
      <c r="F445" s="27"/>
      <c r="G445" s="27" t="str">
        <f t="shared" si="117"/>
        <v>YYNWBrd</v>
      </c>
      <c r="H445" s="881">
        <v>0</v>
      </c>
      <c r="I445" s="881">
        <f>I444</f>
        <v>1</v>
      </c>
      <c r="J445" s="881">
        <f>J444+1</f>
        <v>4</v>
      </c>
      <c r="K445" s="881">
        <f>K444</f>
        <v>1</v>
      </c>
      <c r="L445" s="743" cm="1">
        <f t="array" ref="L445">INDEX($H445:$K445,0,MATCH(L$397,$H$397:$K$397,0))*INDEX($J$391:$R$394,MATCH(L$397,$I$391:$I$394,0),MATCH(L$396,$J$390:$R$390,0))</f>
        <v>0</v>
      </c>
      <c r="M445" s="743" cm="1">
        <f t="array" ref="M445">INDEX($H445:$K445,0,MATCH(M$397,$H$397:$K$397,0))*INDEX($J$391:$R$394,MATCH(M$397,$I$391:$I$394,0),MATCH(M$396,$J$390:$R$390,0))</f>
        <v>1</v>
      </c>
      <c r="N445" s="743" cm="1">
        <f t="array" ref="N445">INDEX($H445:$K445,0,MATCH(N$397,$H$397:$K$397,0))*INDEX($J$391:$R$394,MATCH(N$397,$I$391:$I$394,0),MATCH(N$396,$J$390:$R$390,0))</f>
        <v>4</v>
      </c>
      <c r="O445" s="743" cm="1">
        <f t="array" ref="O445">INDEX($H445:$K445,0,MATCH(O$397,$H$397:$K$397,0))*INDEX($J$391:$R$394,MATCH(O$397,$I$391:$I$394,0),MATCH(O$396,$J$390:$R$390,0))</f>
        <v>1</v>
      </c>
      <c r="P445" s="743" cm="1">
        <f t="array" ref="P445">INDEX($H445:$K445,0,MATCH(P$397,$H$397:$K$397,0))*INDEX($J$391:$R$394,MATCH(P$397,$I$391:$I$394,0),MATCH(P$396,$J$390:$R$390,0))</f>
        <v>0</v>
      </c>
      <c r="Q445" s="743" cm="1">
        <f t="array" ref="Q445">INDEX($H445:$K445,0,MATCH(Q$397,$H$397:$K$397,0))*INDEX($J$391:$R$394,MATCH(Q$397,$I$391:$I$394,0),MATCH(Q$396,$J$390:$R$390,0))</f>
        <v>1</v>
      </c>
      <c r="R445" s="743" cm="1">
        <f t="array" ref="R445">INDEX($H445:$K445,0,MATCH(R$397,$H$397:$K$397,0))*INDEX($J$391:$R$394,MATCH(R$397,$I$391:$I$394,0),MATCH(R$396,$J$390:$R$390,0))</f>
        <v>4</v>
      </c>
      <c r="S445" s="743" cm="1">
        <f t="array" ref="S445">INDEX($H445:$K445,0,MATCH(S$397,$H$397:$K$397,0))*INDEX($J$391:$R$394,MATCH(S$397,$I$391:$I$394,0),MATCH(S$396,$J$390:$R$390,0))</f>
        <v>1</v>
      </c>
      <c r="T445" s="743" cm="1">
        <f t="array" ref="T445">INDEX($H445:$K445,0,MATCH(T$397,$H$397:$K$397,0))*INDEX($J$391:$R$394,MATCH(T$397,$I$391:$I$394,0),MATCH(T$396,$J$390:$R$390,0))</f>
        <v>0</v>
      </c>
      <c r="U445" s="743" cm="1">
        <f t="array" ref="U445">INDEX($H445:$K445,0,MATCH(U$397,$H$397:$K$397,0))*INDEX($J$391:$R$394,MATCH(U$397,$I$391:$I$394,0),MATCH(U$396,$J$390:$R$390,0))</f>
        <v>1</v>
      </c>
      <c r="V445" s="743" cm="1">
        <f t="array" ref="V445">INDEX($H445:$K445,0,MATCH(V$397,$H$397:$K$397,0))*INDEX($J$391:$R$394,MATCH(V$397,$I$391:$I$394,0),MATCH(V$396,$J$390:$R$390,0))</f>
        <v>4</v>
      </c>
      <c r="W445" s="743" cm="1">
        <f t="array" ref="W445">INDEX($H445:$K445,0,MATCH(W$397,$H$397:$K$397,0))*INDEX($J$391:$R$394,MATCH(W$397,$I$391:$I$394,0),MATCH(W$396,$J$390:$R$390,0))</f>
        <v>1</v>
      </c>
      <c r="X445" s="743" cm="1">
        <f t="array" ref="X445">INDEX($H445:$K445,0,MATCH(X$397,$H$397:$K$397,0))*INDEX($J$391:$R$394,MATCH(X$397,$I$391:$I$394,0),MATCH(X$396,$J$390:$R$390,0))</f>
        <v>0</v>
      </c>
      <c r="Y445" s="743" cm="1">
        <f t="array" ref="Y445">INDEX($H445:$K445,0,MATCH(Y$397,$H$397:$K$397,0))*INDEX($J$391:$R$394,MATCH(Y$397,$I$391:$I$394,0),MATCH(Y$396,$J$390:$R$390,0))</f>
        <v>1</v>
      </c>
      <c r="Z445" s="743" cm="1">
        <f t="array" ref="Z445">INDEX($H445:$K445,0,MATCH(Z$397,$H$397:$K$397,0))*INDEX($J$391:$R$394,MATCH(Z$397,$I$391:$I$394,0),MATCH(Z$396,$J$390:$R$390,0))</f>
        <v>4</v>
      </c>
      <c r="AA445" s="743" cm="1">
        <f t="array" ref="AA445">INDEX($H445:$K445,0,MATCH(AA$397,$H$397:$K$397,0))*INDEX($J$391:$R$394,MATCH(AA$397,$I$391:$I$394,0),MATCH(AA$396,$J$390:$R$390,0))</f>
        <v>1</v>
      </c>
      <c r="AB445" s="743" cm="1">
        <f t="array" ref="AB445">INDEX($H445:$K445,0,MATCH(AB$397,$H$397:$K$397,0))*INDEX($J$391:$R$394,MATCH(AB$397,$I$391:$I$394,0),MATCH(AB$396,$J$390:$R$390,0))</f>
        <v>0</v>
      </c>
      <c r="AC445" s="743" cm="1">
        <f t="array" ref="AC445">INDEX($H445:$K445,0,MATCH(AC$397,$H$397:$K$397,0))*INDEX($J$391:$R$394,MATCH(AC$397,$I$391:$I$394,0),MATCH(AC$396,$J$390:$R$390,0))</f>
        <v>1</v>
      </c>
      <c r="AD445" s="743" cm="1">
        <f t="array" ref="AD445">INDEX($H445:$K445,0,MATCH(AD$397,$H$397:$K$397,0))*INDEX($J$391:$R$394,MATCH(AD$397,$I$391:$I$394,0),MATCH(AD$396,$J$390:$R$390,0))</f>
        <v>4</v>
      </c>
      <c r="AE445" s="743" cm="1">
        <f t="array" ref="AE445">INDEX($H445:$K445,0,MATCH(AE$397,$H$397:$K$397,0))*INDEX($J$391:$R$394,MATCH(AE$397,$I$391:$I$394,0),MATCH(AE$396,$J$390:$R$390,0))</f>
        <v>1</v>
      </c>
      <c r="AF445" s="743" cm="1">
        <f t="array" ref="AF445">INDEX($H445:$K445,0,MATCH(AF$397,$H$397:$K$397,0))*INDEX($J$391:$R$394,MATCH(AF$397,$I$391:$I$394,0),MATCH(AF$396,$J$390:$R$390,0))</f>
        <v>0</v>
      </c>
      <c r="AG445" s="743" cm="1">
        <f t="array" ref="AG445">INDEX($H445:$K445,0,MATCH(AG$397,$H$397:$K$397,0))*INDEX($J$391:$R$394,MATCH(AG$397,$I$391:$I$394,0),MATCH(AG$396,$J$390:$R$390,0))</f>
        <v>1</v>
      </c>
      <c r="AH445" s="743" cm="1">
        <f t="array" ref="AH445">INDEX($H445:$K445,0,MATCH(AH$397,$H$397:$K$397,0))*INDEX($J$391:$R$394,MATCH(AH$397,$I$391:$I$394,0),MATCH(AH$396,$J$390:$R$390,0))</f>
        <v>4</v>
      </c>
      <c r="AI445" s="743" cm="1">
        <f t="array" ref="AI445">INDEX($H445:$K445,0,MATCH(AI$397,$H$397:$K$397,0))*INDEX($J$391:$R$394,MATCH(AI$397,$I$391:$I$394,0),MATCH(AI$396,$J$390:$R$390,0))</f>
        <v>1</v>
      </c>
      <c r="AJ445" s="743" cm="1">
        <f t="array" ref="AJ445">INDEX($H445:$K445,0,MATCH(AJ$397,$H$397:$K$397,0))*INDEX($J$391:$R$394,MATCH(AJ$397,$I$391:$I$394,0),MATCH(AJ$396,$J$390:$R$390,0))</f>
        <v>0</v>
      </c>
      <c r="AK445" s="743" cm="1">
        <f t="array" ref="AK445">INDEX($H445:$K445,0,MATCH(AK$397,$H$397:$K$397,0))*INDEX($J$391:$R$394,MATCH(AK$397,$I$391:$I$394,0),MATCH(AK$396,$J$390:$R$390,0))</f>
        <v>1</v>
      </c>
      <c r="AL445" s="743" cm="1">
        <f t="array" ref="AL445">INDEX($H445:$K445,0,MATCH(AL$397,$H$397:$K$397,0))*INDEX($J$391:$R$394,MATCH(AL$397,$I$391:$I$394,0),MATCH(AL$396,$J$390:$R$390,0))</f>
        <v>4</v>
      </c>
      <c r="AM445" s="743" cm="1">
        <f t="array" ref="AM445">INDEX($H445:$K445,0,MATCH(AM$397,$H$397:$K$397,0))*INDEX($J$391:$R$394,MATCH(AM$397,$I$391:$I$394,0),MATCH(AM$396,$J$390:$R$390,0))</f>
        <v>1</v>
      </c>
      <c r="AN445" s="743" cm="1">
        <f t="array" ref="AN445">INDEX($H445:$K445,0,MATCH(AN$397,$H$397:$K$397,0))*INDEX($J$391:$R$394,MATCH(AN$397,$I$391:$I$394,0),MATCH(AN$396,$J$390:$R$390,0))</f>
        <v>0</v>
      </c>
      <c r="AO445" s="743" cm="1">
        <f t="array" ref="AO445">INDEX($H445:$K445,0,MATCH(AO$397,$H$397:$K$397,0))*INDEX($J$391:$R$394,MATCH(AO$397,$I$391:$I$394,0),MATCH(AO$396,$J$390:$R$390,0))</f>
        <v>1</v>
      </c>
      <c r="AP445" s="743" cm="1">
        <f t="array" ref="AP445">INDEX($H445:$K445,0,MATCH(AP$397,$H$397:$K$397,0))*INDEX($J$391:$R$394,MATCH(AP$397,$I$391:$I$394,0),MATCH(AP$396,$J$390:$R$390,0))</f>
        <v>4</v>
      </c>
      <c r="AQ445" s="743" cm="1">
        <f t="array" ref="AQ445">INDEX($H445:$K445,0,MATCH(AQ$397,$H$397:$K$397,0))*INDEX($J$391:$R$394,MATCH(AQ$397,$I$391:$I$394,0),MATCH(AQ$396,$J$390:$R$390,0))</f>
        <v>1</v>
      </c>
      <c r="AR445" s="743" cm="1">
        <f t="array" ref="AR445">INDEX($H445:$K445,0,MATCH(AR$397,$H$397:$K$397,0))*INDEX($J$391:$R$394,MATCH(AR$397,$I$391:$I$394,0),MATCH(AR$396,$J$390:$R$390,0))</f>
        <v>0</v>
      </c>
      <c r="AS445" s="743" cm="1">
        <f t="array" ref="AS445">INDEX($H445:$K445,0,MATCH(AS$397,$H$397:$K$397,0))*INDEX($J$391:$R$394,MATCH(AS$397,$I$391:$I$394,0),MATCH(AS$396,$J$390:$R$390,0))</f>
        <v>1</v>
      </c>
      <c r="AT445" s="743" cm="1">
        <f t="array" ref="AT445">INDEX($H445:$K445,0,MATCH(AT$397,$H$397:$K$397,0))*INDEX($J$391:$R$394,MATCH(AT$397,$I$391:$I$394,0),MATCH(AT$396,$J$390:$R$390,0))</f>
        <v>4</v>
      </c>
      <c r="AU445" s="743" cm="1">
        <f t="array" ref="AU445">INDEX($H445:$K445,0,MATCH(AU$397,$H$397:$K$397,0))*INDEX($J$391:$R$394,MATCH(AU$397,$I$391:$I$394,0),MATCH(AU$396,$J$390:$R$390,0))</f>
        <v>1</v>
      </c>
      <c r="AV445" s="196"/>
      <c r="AW445" s="196"/>
      <c r="AX445" s="17"/>
      <c r="AY445" s="9"/>
      <c r="AZ445" s="9"/>
      <c r="BA445" s="9"/>
    </row>
    <row r="446" spans="1:53" ht="15" outlineLevel="1" x14ac:dyDescent="0.25">
      <c r="A446" s="7"/>
      <c r="B446" s="8"/>
      <c r="C446" s="18"/>
      <c r="D446" s="18"/>
      <c r="E446" s="18"/>
      <c r="F446" s="27"/>
      <c r="G446" s="27" t="str">
        <f t="shared" si="117"/>
        <v>YYWBNw</v>
      </c>
      <c r="H446" s="232">
        <v>1</v>
      </c>
      <c r="I446" s="232">
        <v>1</v>
      </c>
      <c r="J446" s="232">
        <v>1</v>
      </c>
      <c r="K446" s="232">
        <v>1</v>
      </c>
      <c r="L446" s="743" cm="1">
        <f t="array" ref="L446">INDEX($H446:$K446,0,MATCH(L$397,$H$397:$K$397,0))*INDEX($J$391:$R$394,MATCH(L$397,$I$391:$I$394,0),MATCH(L$396,$J$390:$R$390,0))</f>
        <v>2</v>
      </c>
      <c r="M446" s="743" cm="1">
        <f t="array" ref="M446">INDEX($H446:$K446,0,MATCH(M$397,$H$397:$K$397,0))*INDEX($J$391:$R$394,MATCH(M$397,$I$391:$I$394,0),MATCH(M$396,$J$390:$R$390,0))</f>
        <v>1</v>
      </c>
      <c r="N446" s="743" cm="1">
        <f t="array" ref="N446">INDEX($H446:$K446,0,MATCH(N$397,$H$397:$K$397,0))*INDEX($J$391:$R$394,MATCH(N$397,$I$391:$I$394,0),MATCH(N$396,$J$390:$R$390,0))</f>
        <v>1</v>
      </c>
      <c r="O446" s="743" cm="1">
        <f t="array" ref="O446">INDEX($H446:$K446,0,MATCH(O$397,$H$397:$K$397,0))*INDEX($J$391:$R$394,MATCH(O$397,$I$391:$I$394,0),MATCH(O$396,$J$390:$R$390,0))</f>
        <v>1</v>
      </c>
      <c r="P446" s="743" cm="1">
        <f t="array" ref="P446">INDEX($H446:$K446,0,MATCH(P$397,$H$397:$K$397,0))*INDEX($J$391:$R$394,MATCH(P$397,$I$391:$I$394,0),MATCH(P$396,$J$390:$R$390,0))</f>
        <v>2</v>
      </c>
      <c r="Q446" s="743" cm="1">
        <f t="array" ref="Q446">INDEX($H446:$K446,0,MATCH(Q$397,$H$397:$K$397,0))*INDEX($J$391:$R$394,MATCH(Q$397,$I$391:$I$394,0),MATCH(Q$396,$J$390:$R$390,0))</f>
        <v>1</v>
      </c>
      <c r="R446" s="743" cm="1">
        <f t="array" ref="R446">INDEX($H446:$K446,0,MATCH(R$397,$H$397:$K$397,0))*INDEX($J$391:$R$394,MATCH(R$397,$I$391:$I$394,0),MATCH(R$396,$J$390:$R$390,0))</f>
        <v>1</v>
      </c>
      <c r="S446" s="743" cm="1">
        <f t="array" ref="S446">INDEX($H446:$K446,0,MATCH(S$397,$H$397:$K$397,0))*INDEX($J$391:$R$394,MATCH(S$397,$I$391:$I$394,0),MATCH(S$396,$J$390:$R$390,0))</f>
        <v>1</v>
      </c>
      <c r="T446" s="743" cm="1">
        <f t="array" ref="T446">INDEX($H446:$K446,0,MATCH(T$397,$H$397:$K$397,0))*INDEX($J$391:$R$394,MATCH(T$397,$I$391:$I$394,0),MATCH(T$396,$J$390:$R$390,0))</f>
        <v>2</v>
      </c>
      <c r="U446" s="743" cm="1">
        <f t="array" ref="U446">INDEX($H446:$K446,0,MATCH(U$397,$H$397:$K$397,0))*INDEX($J$391:$R$394,MATCH(U$397,$I$391:$I$394,0),MATCH(U$396,$J$390:$R$390,0))</f>
        <v>1</v>
      </c>
      <c r="V446" s="743" cm="1">
        <f t="array" ref="V446">INDEX($H446:$K446,0,MATCH(V$397,$H$397:$K$397,0))*INDEX($J$391:$R$394,MATCH(V$397,$I$391:$I$394,0),MATCH(V$396,$J$390:$R$390,0))</f>
        <v>1</v>
      </c>
      <c r="W446" s="743" cm="1">
        <f t="array" ref="W446">INDEX($H446:$K446,0,MATCH(W$397,$H$397:$K$397,0))*INDEX($J$391:$R$394,MATCH(W$397,$I$391:$I$394,0),MATCH(W$396,$J$390:$R$390,0))</f>
        <v>1</v>
      </c>
      <c r="X446" s="743" cm="1">
        <f t="array" ref="X446">INDEX($H446:$K446,0,MATCH(X$397,$H$397:$K$397,0))*INDEX($J$391:$R$394,MATCH(X$397,$I$391:$I$394,0),MATCH(X$396,$J$390:$R$390,0))</f>
        <v>2</v>
      </c>
      <c r="Y446" s="743" cm="1">
        <f t="array" ref="Y446">INDEX($H446:$K446,0,MATCH(Y$397,$H$397:$K$397,0))*INDEX($J$391:$R$394,MATCH(Y$397,$I$391:$I$394,0),MATCH(Y$396,$J$390:$R$390,0))</f>
        <v>1</v>
      </c>
      <c r="Z446" s="743" cm="1">
        <f t="array" ref="Z446">INDEX($H446:$K446,0,MATCH(Z$397,$H$397:$K$397,0))*INDEX($J$391:$R$394,MATCH(Z$397,$I$391:$I$394,0),MATCH(Z$396,$J$390:$R$390,0))</f>
        <v>1</v>
      </c>
      <c r="AA446" s="743" cm="1">
        <f t="array" ref="AA446">INDEX($H446:$K446,0,MATCH(AA$397,$H$397:$K$397,0))*INDEX($J$391:$R$394,MATCH(AA$397,$I$391:$I$394,0),MATCH(AA$396,$J$390:$R$390,0))</f>
        <v>1</v>
      </c>
      <c r="AB446" s="743" cm="1">
        <f t="array" ref="AB446">INDEX($H446:$K446,0,MATCH(AB$397,$H$397:$K$397,0))*INDEX($J$391:$R$394,MATCH(AB$397,$I$391:$I$394,0),MATCH(AB$396,$J$390:$R$390,0))</f>
        <v>1</v>
      </c>
      <c r="AC446" s="743" cm="1">
        <f t="array" ref="AC446">INDEX($H446:$K446,0,MATCH(AC$397,$H$397:$K$397,0))*INDEX($J$391:$R$394,MATCH(AC$397,$I$391:$I$394,0),MATCH(AC$396,$J$390:$R$390,0))</f>
        <v>1</v>
      </c>
      <c r="AD446" s="743" cm="1">
        <f t="array" ref="AD446">INDEX($H446:$K446,0,MATCH(AD$397,$H$397:$K$397,0))*INDEX($J$391:$R$394,MATCH(AD$397,$I$391:$I$394,0),MATCH(AD$396,$J$390:$R$390,0))</f>
        <v>1</v>
      </c>
      <c r="AE446" s="743" cm="1">
        <f t="array" ref="AE446">INDEX($H446:$K446,0,MATCH(AE$397,$H$397:$K$397,0))*INDEX($J$391:$R$394,MATCH(AE$397,$I$391:$I$394,0),MATCH(AE$396,$J$390:$R$390,0))</f>
        <v>1</v>
      </c>
      <c r="AF446" s="743" cm="1">
        <f t="array" ref="AF446">INDEX($H446:$K446,0,MATCH(AF$397,$H$397:$K$397,0))*INDEX($J$391:$R$394,MATCH(AF$397,$I$391:$I$394,0),MATCH(AF$396,$J$390:$R$390,0))</f>
        <v>1</v>
      </c>
      <c r="AG446" s="743" cm="1">
        <f t="array" ref="AG446">INDEX($H446:$K446,0,MATCH(AG$397,$H$397:$K$397,0))*INDEX($J$391:$R$394,MATCH(AG$397,$I$391:$I$394,0),MATCH(AG$396,$J$390:$R$390,0))</f>
        <v>1</v>
      </c>
      <c r="AH446" s="743" cm="1">
        <f t="array" ref="AH446">INDEX($H446:$K446,0,MATCH(AH$397,$H$397:$K$397,0))*INDEX($J$391:$R$394,MATCH(AH$397,$I$391:$I$394,0),MATCH(AH$396,$J$390:$R$390,0))</f>
        <v>1</v>
      </c>
      <c r="AI446" s="743" cm="1">
        <f t="array" ref="AI446">INDEX($H446:$K446,0,MATCH(AI$397,$H$397:$K$397,0))*INDEX($J$391:$R$394,MATCH(AI$397,$I$391:$I$394,0),MATCH(AI$396,$J$390:$R$390,0))</f>
        <v>1</v>
      </c>
      <c r="AJ446" s="743" cm="1">
        <f t="array" ref="AJ446">INDEX($H446:$K446,0,MATCH(AJ$397,$H$397:$K$397,0))*INDEX($J$391:$R$394,MATCH(AJ$397,$I$391:$I$394,0),MATCH(AJ$396,$J$390:$R$390,0))</f>
        <v>1</v>
      </c>
      <c r="AK446" s="743" cm="1">
        <f t="array" ref="AK446">INDEX($H446:$K446,0,MATCH(AK$397,$H$397:$K$397,0))*INDEX($J$391:$R$394,MATCH(AK$397,$I$391:$I$394,0),MATCH(AK$396,$J$390:$R$390,0))</f>
        <v>1</v>
      </c>
      <c r="AL446" s="743" cm="1">
        <f t="array" ref="AL446">INDEX($H446:$K446,0,MATCH(AL$397,$H$397:$K$397,0))*INDEX($J$391:$R$394,MATCH(AL$397,$I$391:$I$394,0),MATCH(AL$396,$J$390:$R$390,0))</f>
        <v>1</v>
      </c>
      <c r="AM446" s="743" cm="1">
        <f t="array" ref="AM446">INDEX($H446:$K446,0,MATCH(AM$397,$H$397:$K$397,0))*INDEX($J$391:$R$394,MATCH(AM$397,$I$391:$I$394,0),MATCH(AM$396,$J$390:$R$390,0))</f>
        <v>1</v>
      </c>
      <c r="AN446" s="743" cm="1">
        <f t="array" ref="AN446">INDEX($H446:$K446,0,MATCH(AN$397,$H$397:$K$397,0))*INDEX($J$391:$R$394,MATCH(AN$397,$I$391:$I$394,0),MATCH(AN$396,$J$390:$R$390,0))</f>
        <v>1</v>
      </c>
      <c r="AO446" s="743" cm="1">
        <f t="array" ref="AO446">INDEX($H446:$K446,0,MATCH(AO$397,$H$397:$K$397,0))*INDEX($J$391:$R$394,MATCH(AO$397,$I$391:$I$394,0),MATCH(AO$396,$J$390:$R$390,0))</f>
        <v>1</v>
      </c>
      <c r="AP446" s="743" cm="1">
        <f t="array" ref="AP446">INDEX($H446:$K446,0,MATCH(AP$397,$H$397:$K$397,0))*INDEX($J$391:$R$394,MATCH(AP$397,$I$391:$I$394,0),MATCH(AP$396,$J$390:$R$390,0))</f>
        <v>1</v>
      </c>
      <c r="AQ446" s="743" cm="1">
        <f t="array" ref="AQ446">INDEX($H446:$K446,0,MATCH(AQ$397,$H$397:$K$397,0))*INDEX($J$391:$R$394,MATCH(AQ$397,$I$391:$I$394,0),MATCH(AQ$396,$J$390:$R$390,0))</f>
        <v>1</v>
      </c>
      <c r="AR446" s="743" cm="1">
        <f t="array" ref="AR446">INDEX($H446:$K446,0,MATCH(AR$397,$H$397:$K$397,0))*INDEX($J$391:$R$394,MATCH(AR$397,$I$391:$I$394,0),MATCH(AR$396,$J$390:$R$390,0))</f>
        <v>1</v>
      </c>
      <c r="AS446" s="743" cm="1">
        <f t="array" ref="AS446">INDEX($H446:$K446,0,MATCH(AS$397,$H$397:$K$397,0))*INDEX($J$391:$R$394,MATCH(AS$397,$I$391:$I$394,0),MATCH(AS$396,$J$390:$R$390,0))</f>
        <v>1</v>
      </c>
      <c r="AT446" s="743" cm="1">
        <f t="array" ref="AT446">INDEX($H446:$K446,0,MATCH(AT$397,$H$397:$K$397,0))*INDEX($J$391:$R$394,MATCH(AT$397,$I$391:$I$394,0),MATCH(AT$396,$J$390:$R$390,0))</f>
        <v>1</v>
      </c>
      <c r="AU446" s="743" cm="1">
        <f t="array" ref="AU446">INDEX($H446:$K446,0,MATCH(AU$397,$H$397:$K$397,0))*INDEX($J$391:$R$394,MATCH(AU$397,$I$391:$I$394,0),MATCH(AU$396,$J$390:$R$390,0))</f>
        <v>1</v>
      </c>
      <c r="AV446" s="196"/>
      <c r="AW446" s="196"/>
      <c r="AX446" s="17"/>
      <c r="AY446" s="9"/>
      <c r="AZ446" s="9"/>
      <c r="BA446" s="9"/>
    </row>
    <row r="447" spans="1:53" ht="15" outlineLevel="1" x14ac:dyDescent="0.25">
      <c r="A447" s="7"/>
      <c r="B447" s="8"/>
      <c r="C447" s="18"/>
      <c r="D447" s="18"/>
      <c r="E447" s="18"/>
      <c r="F447" s="27"/>
      <c r="G447" s="27" t="str">
        <f t="shared" si="117"/>
        <v>YYWBNwd</v>
      </c>
      <c r="H447" s="881">
        <v>0</v>
      </c>
      <c r="I447" s="881">
        <f>I446</f>
        <v>1</v>
      </c>
      <c r="J447" s="881">
        <f>J446+1</f>
        <v>2</v>
      </c>
      <c r="K447" s="881">
        <f>K446</f>
        <v>1</v>
      </c>
      <c r="L447" s="743" cm="1">
        <f t="array" ref="L447">INDEX($H447:$K447,0,MATCH(L$397,$H$397:$K$397,0))*INDEX($J$391:$R$394,MATCH(L$397,$I$391:$I$394,0),MATCH(L$396,$J$390:$R$390,0))</f>
        <v>0</v>
      </c>
      <c r="M447" s="743" cm="1">
        <f t="array" ref="M447">INDEX($H447:$K447,0,MATCH(M$397,$H$397:$K$397,0))*INDEX($J$391:$R$394,MATCH(M$397,$I$391:$I$394,0),MATCH(M$396,$J$390:$R$390,0))</f>
        <v>1</v>
      </c>
      <c r="N447" s="743" cm="1">
        <f t="array" ref="N447">INDEX($H447:$K447,0,MATCH(N$397,$H$397:$K$397,0))*INDEX($J$391:$R$394,MATCH(N$397,$I$391:$I$394,0),MATCH(N$396,$J$390:$R$390,0))</f>
        <v>2</v>
      </c>
      <c r="O447" s="743" cm="1">
        <f t="array" ref="O447">INDEX($H447:$K447,0,MATCH(O$397,$H$397:$K$397,0))*INDEX($J$391:$R$394,MATCH(O$397,$I$391:$I$394,0),MATCH(O$396,$J$390:$R$390,0))</f>
        <v>1</v>
      </c>
      <c r="P447" s="743" cm="1">
        <f t="array" ref="P447">INDEX($H447:$K447,0,MATCH(P$397,$H$397:$K$397,0))*INDEX($J$391:$R$394,MATCH(P$397,$I$391:$I$394,0),MATCH(P$396,$J$390:$R$390,0))</f>
        <v>0</v>
      </c>
      <c r="Q447" s="743" cm="1">
        <f t="array" ref="Q447">INDEX($H447:$K447,0,MATCH(Q$397,$H$397:$K$397,0))*INDEX($J$391:$R$394,MATCH(Q$397,$I$391:$I$394,0),MATCH(Q$396,$J$390:$R$390,0))</f>
        <v>1</v>
      </c>
      <c r="R447" s="743" cm="1">
        <f t="array" ref="R447">INDEX($H447:$K447,0,MATCH(R$397,$H$397:$K$397,0))*INDEX($J$391:$R$394,MATCH(R$397,$I$391:$I$394,0),MATCH(R$396,$J$390:$R$390,0))</f>
        <v>2</v>
      </c>
      <c r="S447" s="743" cm="1">
        <f t="array" ref="S447">INDEX($H447:$K447,0,MATCH(S$397,$H$397:$K$397,0))*INDEX($J$391:$R$394,MATCH(S$397,$I$391:$I$394,0),MATCH(S$396,$J$390:$R$390,0))</f>
        <v>1</v>
      </c>
      <c r="T447" s="743" cm="1">
        <f t="array" ref="T447">INDEX($H447:$K447,0,MATCH(T$397,$H$397:$K$397,0))*INDEX($J$391:$R$394,MATCH(T$397,$I$391:$I$394,0),MATCH(T$396,$J$390:$R$390,0))</f>
        <v>0</v>
      </c>
      <c r="U447" s="743" cm="1">
        <f t="array" ref="U447">INDEX($H447:$K447,0,MATCH(U$397,$H$397:$K$397,0))*INDEX($J$391:$R$394,MATCH(U$397,$I$391:$I$394,0),MATCH(U$396,$J$390:$R$390,0))</f>
        <v>1</v>
      </c>
      <c r="V447" s="743" cm="1">
        <f t="array" ref="V447">INDEX($H447:$K447,0,MATCH(V$397,$H$397:$K$397,0))*INDEX($J$391:$R$394,MATCH(V$397,$I$391:$I$394,0),MATCH(V$396,$J$390:$R$390,0))</f>
        <v>2</v>
      </c>
      <c r="W447" s="743" cm="1">
        <f t="array" ref="W447">INDEX($H447:$K447,0,MATCH(W$397,$H$397:$K$397,0))*INDEX($J$391:$R$394,MATCH(W$397,$I$391:$I$394,0),MATCH(W$396,$J$390:$R$390,0))</f>
        <v>1</v>
      </c>
      <c r="X447" s="743" cm="1">
        <f t="array" ref="X447">INDEX($H447:$K447,0,MATCH(X$397,$H$397:$K$397,0))*INDEX($J$391:$R$394,MATCH(X$397,$I$391:$I$394,0),MATCH(X$396,$J$390:$R$390,0))</f>
        <v>0</v>
      </c>
      <c r="Y447" s="743" cm="1">
        <f t="array" ref="Y447">INDEX($H447:$K447,0,MATCH(Y$397,$H$397:$K$397,0))*INDEX($J$391:$R$394,MATCH(Y$397,$I$391:$I$394,0),MATCH(Y$396,$J$390:$R$390,0))</f>
        <v>1</v>
      </c>
      <c r="Z447" s="743" cm="1">
        <f t="array" ref="Z447">INDEX($H447:$K447,0,MATCH(Z$397,$H$397:$K$397,0))*INDEX($J$391:$R$394,MATCH(Z$397,$I$391:$I$394,0),MATCH(Z$396,$J$390:$R$390,0))</f>
        <v>2</v>
      </c>
      <c r="AA447" s="743" cm="1">
        <f t="array" ref="AA447">INDEX($H447:$K447,0,MATCH(AA$397,$H$397:$K$397,0))*INDEX($J$391:$R$394,MATCH(AA$397,$I$391:$I$394,0),MATCH(AA$396,$J$390:$R$390,0))</f>
        <v>1</v>
      </c>
      <c r="AB447" s="743" cm="1">
        <f t="array" ref="AB447">INDEX($H447:$K447,0,MATCH(AB$397,$H$397:$K$397,0))*INDEX($J$391:$R$394,MATCH(AB$397,$I$391:$I$394,0),MATCH(AB$396,$J$390:$R$390,0))</f>
        <v>0</v>
      </c>
      <c r="AC447" s="743" cm="1">
        <f t="array" ref="AC447">INDEX($H447:$K447,0,MATCH(AC$397,$H$397:$K$397,0))*INDEX($J$391:$R$394,MATCH(AC$397,$I$391:$I$394,0),MATCH(AC$396,$J$390:$R$390,0))</f>
        <v>1</v>
      </c>
      <c r="AD447" s="743" cm="1">
        <f t="array" ref="AD447">INDEX($H447:$K447,0,MATCH(AD$397,$H$397:$K$397,0))*INDEX($J$391:$R$394,MATCH(AD$397,$I$391:$I$394,0),MATCH(AD$396,$J$390:$R$390,0))</f>
        <v>2</v>
      </c>
      <c r="AE447" s="743" cm="1">
        <f t="array" ref="AE447">INDEX($H447:$K447,0,MATCH(AE$397,$H$397:$K$397,0))*INDEX($J$391:$R$394,MATCH(AE$397,$I$391:$I$394,0),MATCH(AE$396,$J$390:$R$390,0))</f>
        <v>1</v>
      </c>
      <c r="AF447" s="743" cm="1">
        <f t="array" ref="AF447">INDEX($H447:$K447,0,MATCH(AF$397,$H$397:$K$397,0))*INDEX($J$391:$R$394,MATCH(AF$397,$I$391:$I$394,0),MATCH(AF$396,$J$390:$R$390,0))</f>
        <v>0</v>
      </c>
      <c r="AG447" s="743" cm="1">
        <f t="array" ref="AG447">INDEX($H447:$K447,0,MATCH(AG$397,$H$397:$K$397,0))*INDEX($J$391:$R$394,MATCH(AG$397,$I$391:$I$394,0),MATCH(AG$396,$J$390:$R$390,0))</f>
        <v>1</v>
      </c>
      <c r="AH447" s="743" cm="1">
        <f t="array" ref="AH447">INDEX($H447:$K447,0,MATCH(AH$397,$H$397:$K$397,0))*INDEX($J$391:$R$394,MATCH(AH$397,$I$391:$I$394,0),MATCH(AH$396,$J$390:$R$390,0))</f>
        <v>2</v>
      </c>
      <c r="AI447" s="743" cm="1">
        <f t="array" ref="AI447">INDEX($H447:$K447,0,MATCH(AI$397,$H$397:$K$397,0))*INDEX($J$391:$R$394,MATCH(AI$397,$I$391:$I$394,0),MATCH(AI$396,$J$390:$R$390,0))</f>
        <v>1</v>
      </c>
      <c r="AJ447" s="743" cm="1">
        <f t="array" ref="AJ447">INDEX($H447:$K447,0,MATCH(AJ$397,$H$397:$K$397,0))*INDEX($J$391:$R$394,MATCH(AJ$397,$I$391:$I$394,0),MATCH(AJ$396,$J$390:$R$390,0))</f>
        <v>0</v>
      </c>
      <c r="AK447" s="743" cm="1">
        <f t="array" ref="AK447">INDEX($H447:$K447,0,MATCH(AK$397,$H$397:$K$397,0))*INDEX($J$391:$R$394,MATCH(AK$397,$I$391:$I$394,0),MATCH(AK$396,$J$390:$R$390,0))</f>
        <v>1</v>
      </c>
      <c r="AL447" s="743" cm="1">
        <f t="array" ref="AL447">INDEX($H447:$K447,0,MATCH(AL$397,$H$397:$K$397,0))*INDEX($J$391:$R$394,MATCH(AL$397,$I$391:$I$394,0),MATCH(AL$396,$J$390:$R$390,0))</f>
        <v>2</v>
      </c>
      <c r="AM447" s="743" cm="1">
        <f t="array" ref="AM447">INDEX($H447:$K447,0,MATCH(AM$397,$H$397:$K$397,0))*INDEX($J$391:$R$394,MATCH(AM$397,$I$391:$I$394,0),MATCH(AM$396,$J$390:$R$390,0))</f>
        <v>1</v>
      </c>
      <c r="AN447" s="743" cm="1">
        <f t="array" ref="AN447">INDEX($H447:$K447,0,MATCH(AN$397,$H$397:$K$397,0))*INDEX($J$391:$R$394,MATCH(AN$397,$I$391:$I$394,0),MATCH(AN$396,$J$390:$R$390,0))</f>
        <v>0</v>
      </c>
      <c r="AO447" s="743" cm="1">
        <f t="array" ref="AO447">INDEX($H447:$K447,0,MATCH(AO$397,$H$397:$K$397,0))*INDEX($J$391:$R$394,MATCH(AO$397,$I$391:$I$394,0),MATCH(AO$396,$J$390:$R$390,0))</f>
        <v>1</v>
      </c>
      <c r="AP447" s="743" cm="1">
        <f t="array" ref="AP447">INDEX($H447:$K447,0,MATCH(AP$397,$H$397:$K$397,0))*INDEX($J$391:$R$394,MATCH(AP$397,$I$391:$I$394,0),MATCH(AP$396,$J$390:$R$390,0))</f>
        <v>2</v>
      </c>
      <c r="AQ447" s="743" cm="1">
        <f t="array" ref="AQ447">INDEX($H447:$K447,0,MATCH(AQ$397,$H$397:$K$397,0))*INDEX($J$391:$R$394,MATCH(AQ$397,$I$391:$I$394,0),MATCH(AQ$396,$J$390:$R$390,0))</f>
        <v>1</v>
      </c>
      <c r="AR447" s="743" cm="1">
        <f t="array" ref="AR447">INDEX($H447:$K447,0,MATCH(AR$397,$H$397:$K$397,0))*INDEX($J$391:$R$394,MATCH(AR$397,$I$391:$I$394,0),MATCH(AR$396,$J$390:$R$390,0))</f>
        <v>0</v>
      </c>
      <c r="AS447" s="743" cm="1">
        <f t="array" ref="AS447">INDEX($H447:$K447,0,MATCH(AS$397,$H$397:$K$397,0))*INDEX($J$391:$R$394,MATCH(AS$397,$I$391:$I$394,0),MATCH(AS$396,$J$390:$R$390,0))</f>
        <v>1</v>
      </c>
      <c r="AT447" s="743" cm="1">
        <f t="array" ref="AT447">INDEX($H447:$K447,0,MATCH(AT$397,$H$397:$K$397,0))*INDEX($J$391:$R$394,MATCH(AT$397,$I$391:$I$394,0),MATCH(AT$396,$J$390:$R$390,0))</f>
        <v>2</v>
      </c>
      <c r="AU447" s="743" cm="1">
        <f t="array" ref="AU447">INDEX($H447:$K447,0,MATCH(AU$397,$H$397:$K$397,0))*INDEX($J$391:$R$394,MATCH(AU$397,$I$391:$I$394,0),MATCH(AU$396,$J$390:$R$390,0))</f>
        <v>1</v>
      </c>
      <c r="AV447" s="196"/>
      <c r="AW447" s="196"/>
      <c r="AX447" s="17"/>
      <c r="AY447" s="9"/>
      <c r="AZ447" s="9"/>
      <c r="BA447" s="9"/>
    </row>
    <row r="448" spans="1:53" ht="15" outlineLevel="1" x14ac:dyDescent="0.25">
      <c r="A448" s="7"/>
      <c r="B448" s="8"/>
      <c r="C448" s="18"/>
      <c r="D448" s="18"/>
      <c r="E448" s="18"/>
      <c r="F448" s="27"/>
      <c r="G448" s="27" t="str">
        <f t="shared" si="117"/>
        <v>YYBNWb</v>
      </c>
      <c r="H448" s="232">
        <v>1</v>
      </c>
      <c r="I448" s="232">
        <v>1</v>
      </c>
      <c r="J448" s="232">
        <v>2</v>
      </c>
      <c r="K448" s="232">
        <v>2</v>
      </c>
      <c r="L448" s="743" cm="1">
        <f t="array" ref="L448">INDEX($H448:$K448,0,MATCH(L$397,$H$397:$K$397,0))*INDEX($J$391:$R$394,MATCH(L$397,$I$391:$I$394,0),MATCH(L$396,$J$390:$R$390,0))</f>
        <v>2</v>
      </c>
      <c r="M448" s="743" cm="1">
        <f t="array" ref="M448">INDEX($H448:$K448,0,MATCH(M$397,$H$397:$K$397,0))*INDEX($J$391:$R$394,MATCH(M$397,$I$391:$I$394,0),MATCH(M$396,$J$390:$R$390,0))</f>
        <v>1</v>
      </c>
      <c r="N448" s="743" cm="1">
        <f t="array" ref="N448">INDEX($H448:$K448,0,MATCH(N$397,$H$397:$K$397,0))*INDEX($J$391:$R$394,MATCH(N$397,$I$391:$I$394,0),MATCH(N$396,$J$390:$R$390,0))</f>
        <v>2</v>
      </c>
      <c r="O448" s="743" cm="1">
        <f t="array" ref="O448">INDEX($H448:$K448,0,MATCH(O$397,$H$397:$K$397,0))*INDEX($J$391:$R$394,MATCH(O$397,$I$391:$I$394,0),MATCH(O$396,$J$390:$R$390,0))</f>
        <v>2</v>
      </c>
      <c r="P448" s="743" cm="1">
        <f t="array" ref="P448">INDEX($H448:$K448,0,MATCH(P$397,$H$397:$K$397,0))*INDEX($J$391:$R$394,MATCH(P$397,$I$391:$I$394,0),MATCH(P$396,$J$390:$R$390,0))</f>
        <v>2</v>
      </c>
      <c r="Q448" s="743" cm="1">
        <f t="array" ref="Q448">INDEX($H448:$K448,0,MATCH(Q$397,$H$397:$K$397,0))*INDEX($J$391:$R$394,MATCH(Q$397,$I$391:$I$394,0),MATCH(Q$396,$J$390:$R$390,0))</f>
        <v>1</v>
      </c>
      <c r="R448" s="743" cm="1">
        <f t="array" ref="R448">INDEX($H448:$K448,0,MATCH(R$397,$H$397:$K$397,0))*INDEX($J$391:$R$394,MATCH(R$397,$I$391:$I$394,0),MATCH(R$396,$J$390:$R$390,0))</f>
        <v>2</v>
      </c>
      <c r="S448" s="743" cm="1">
        <f t="array" ref="S448">INDEX($H448:$K448,0,MATCH(S$397,$H$397:$K$397,0))*INDEX($J$391:$R$394,MATCH(S$397,$I$391:$I$394,0),MATCH(S$396,$J$390:$R$390,0))</f>
        <v>2</v>
      </c>
      <c r="T448" s="743" cm="1">
        <f t="array" ref="T448">INDEX($H448:$K448,0,MATCH(T$397,$H$397:$K$397,0))*INDEX($J$391:$R$394,MATCH(T$397,$I$391:$I$394,0),MATCH(T$396,$J$390:$R$390,0))</f>
        <v>2</v>
      </c>
      <c r="U448" s="743" cm="1">
        <f t="array" ref="U448">INDEX($H448:$K448,0,MATCH(U$397,$H$397:$K$397,0))*INDEX($J$391:$R$394,MATCH(U$397,$I$391:$I$394,0),MATCH(U$396,$J$390:$R$390,0))</f>
        <v>1</v>
      </c>
      <c r="V448" s="743" cm="1">
        <f t="array" ref="V448">INDEX($H448:$K448,0,MATCH(V$397,$H$397:$K$397,0))*INDEX($J$391:$R$394,MATCH(V$397,$I$391:$I$394,0),MATCH(V$396,$J$390:$R$390,0))</f>
        <v>2</v>
      </c>
      <c r="W448" s="743" cm="1">
        <f t="array" ref="W448">INDEX($H448:$K448,0,MATCH(W$397,$H$397:$K$397,0))*INDEX($J$391:$R$394,MATCH(W$397,$I$391:$I$394,0),MATCH(W$396,$J$390:$R$390,0))</f>
        <v>2</v>
      </c>
      <c r="X448" s="743" cm="1">
        <f t="array" ref="X448">INDEX($H448:$K448,0,MATCH(X$397,$H$397:$K$397,0))*INDEX($J$391:$R$394,MATCH(X$397,$I$391:$I$394,0),MATCH(X$396,$J$390:$R$390,0))</f>
        <v>2</v>
      </c>
      <c r="Y448" s="743" cm="1">
        <f t="array" ref="Y448">INDEX($H448:$K448,0,MATCH(Y$397,$H$397:$K$397,0))*INDEX($J$391:$R$394,MATCH(Y$397,$I$391:$I$394,0),MATCH(Y$396,$J$390:$R$390,0))</f>
        <v>1</v>
      </c>
      <c r="Z448" s="743" cm="1">
        <f t="array" ref="Z448">INDEX($H448:$K448,0,MATCH(Z$397,$H$397:$K$397,0))*INDEX($J$391:$R$394,MATCH(Z$397,$I$391:$I$394,0),MATCH(Z$396,$J$390:$R$390,0))</f>
        <v>2</v>
      </c>
      <c r="AA448" s="743" cm="1">
        <f t="array" ref="AA448">INDEX($H448:$K448,0,MATCH(AA$397,$H$397:$K$397,0))*INDEX($J$391:$R$394,MATCH(AA$397,$I$391:$I$394,0),MATCH(AA$396,$J$390:$R$390,0))</f>
        <v>2</v>
      </c>
      <c r="AB448" s="743" cm="1">
        <f t="array" ref="AB448">INDEX($H448:$K448,0,MATCH(AB$397,$H$397:$K$397,0))*INDEX($J$391:$R$394,MATCH(AB$397,$I$391:$I$394,0),MATCH(AB$396,$J$390:$R$390,0))</f>
        <v>1</v>
      </c>
      <c r="AC448" s="743" cm="1">
        <f t="array" ref="AC448">INDEX($H448:$K448,0,MATCH(AC$397,$H$397:$K$397,0))*INDEX($J$391:$R$394,MATCH(AC$397,$I$391:$I$394,0),MATCH(AC$396,$J$390:$R$390,0))</f>
        <v>1</v>
      </c>
      <c r="AD448" s="743" cm="1">
        <f t="array" ref="AD448">INDEX($H448:$K448,0,MATCH(AD$397,$H$397:$K$397,0))*INDEX($J$391:$R$394,MATCH(AD$397,$I$391:$I$394,0),MATCH(AD$396,$J$390:$R$390,0))</f>
        <v>2</v>
      </c>
      <c r="AE448" s="743" cm="1">
        <f t="array" ref="AE448">INDEX($H448:$K448,0,MATCH(AE$397,$H$397:$K$397,0))*INDEX($J$391:$R$394,MATCH(AE$397,$I$391:$I$394,0),MATCH(AE$396,$J$390:$R$390,0))</f>
        <v>2</v>
      </c>
      <c r="AF448" s="743" cm="1">
        <f t="array" ref="AF448">INDEX($H448:$K448,0,MATCH(AF$397,$H$397:$K$397,0))*INDEX($J$391:$R$394,MATCH(AF$397,$I$391:$I$394,0),MATCH(AF$396,$J$390:$R$390,0))</f>
        <v>1</v>
      </c>
      <c r="AG448" s="743" cm="1">
        <f t="array" ref="AG448">INDEX($H448:$K448,0,MATCH(AG$397,$H$397:$K$397,0))*INDEX($J$391:$R$394,MATCH(AG$397,$I$391:$I$394,0),MATCH(AG$396,$J$390:$R$390,0))</f>
        <v>1</v>
      </c>
      <c r="AH448" s="743" cm="1">
        <f t="array" ref="AH448">INDEX($H448:$K448,0,MATCH(AH$397,$H$397:$K$397,0))*INDEX($J$391:$R$394,MATCH(AH$397,$I$391:$I$394,0),MATCH(AH$396,$J$390:$R$390,0))</f>
        <v>2</v>
      </c>
      <c r="AI448" s="743" cm="1">
        <f t="array" ref="AI448">INDEX($H448:$K448,0,MATCH(AI$397,$H$397:$K$397,0))*INDEX($J$391:$R$394,MATCH(AI$397,$I$391:$I$394,0),MATCH(AI$396,$J$390:$R$390,0))</f>
        <v>2</v>
      </c>
      <c r="AJ448" s="743" cm="1">
        <f t="array" ref="AJ448">INDEX($H448:$K448,0,MATCH(AJ$397,$H$397:$K$397,0))*INDEX($J$391:$R$394,MATCH(AJ$397,$I$391:$I$394,0),MATCH(AJ$396,$J$390:$R$390,0))</f>
        <v>1</v>
      </c>
      <c r="AK448" s="743" cm="1">
        <f t="array" ref="AK448">INDEX($H448:$K448,0,MATCH(AK$397,$H$397:$K$397,0))*INDEX($J$391:$R$394,MATCH(AK$397,$I$391:$I$394,0),MATCH(AK$396,$J$390:$R$390,0))</f>
        <v>1</v>
      </c>
      <c r="AL448" s="743" cm="1">
        <f t="array" ref="AL448">INDEX($H448:$K448,0,MATCH(AL$397,$H$397:$K$397,0))*INDEX($J$391:$R$394,MATCH(AL$397,$I$391:$I$394,0),MATCH(AL$396,$J$390:$R$390,0))</f>
        <v>2</v>
      </c>
      <c r="AM448" s="743" cm="1">
        <f t="array" ref="AM448">INDEX($H448:$K448,0,MATCH(AM$397,$H$397:$K$397,0))*INDEX($J$391:$R$394,MATCH(AM$397,$I$391:$I$394,0),MATCH(AM$396,$J$390:$R$390,0))</f>
        <v>2</v>
      </c>
      <c r="AN448" s="743" cm="1">
        <f t="array" ref="AN448">INDEX($H448:$K448,0,MATCH(AN$397,$H$397:$K$397,0))*INDEX($J$391:$R$394,MATCH(AN$397,$I$391:$I$394,0),MATCH(AN$396,$J$390:$R$390,0))</f>
        <v>1</v>
      </c>
      <c r="AO448" s="743" cm="1">
        <f t="array" ref="AO448">INDEX($H448:$K448,0,MATCH(AO$397,$H$397:$K$397,0))*INDEX($J$391:$R$394,MATCH(AO$397,$I$391:$I$394,0),MATCH(AO$396,$J$390:$R$390,0))</f>
        <v>1</v>
      </c>
      <c r="AP448" s="743" cm="1">
        <f t="array" ref="AP448">INDEX($H448:$K448,0,MATCH(AP$397,$H$397:$K$397,0))*INDEX($J$391:$R$394,MATCH(AP$397,$I$391:$I$394,0),MATCH(AP$396,$J$390:$R$390,0))</f>
        <v>2</v>
      </c>
      <c r="AQ448" s="743" cm="1">
        <f t="array" ref="AQ448">INDEX($H448:$K448,0,MATCH(AQ$397,$H$397:$K$397,0))*INDEX($J$391:$R$394,MATCH(AQ$397,$I$391:$I$394,0),MATCH(AQ$396,$J$390:$R$390,0))</f>
        <v>2</v>
      </c>
      <c r="AR448" s="743" cm="1">
        <f t="array" ref="AR448">INDEX($H448:$K448,0,MATCH(AR$397,$H$397:$K$397,0))*INDEX($J$391:$R$394,MATCH(AR$397,$I$391:$I$394,0),MATCH(AR$396,$J$390:$R$390,0))</f>
        <v>1</v>
      </c>
      <c r="AS448" s="743" cm="1">
        <f t="array" ref="AS448">INDEX($H448:$K448,0,MATCH(AS$397,$H$397:$K$397,0))*INDEX($J$391:$R$394,MATCH(AS$397,$I$391:$I$394,0),MATCH(AS$396,$J$390:$R$390,0))</f>
        <v>1</v>
      </c>
      <c r="AT448" s="743" cm="1">
        <f t="array" ref="AT448">INDEX($H448:$K448,0,MATCH(AT$397,$H$397:$K$397,0))*INDEX($J$391:$R$394,MATCH(AT$397,$I$391:$I$394,0),MATCH(AT$396,$J$390:$R$390,0))</f>
        <v>2</v>
      </c>
      <c r="AU448" s="743" cm="1">
        <f t="array" ref="AU448">INDEX($H448:$K448,0,MATCH(AU$397,$H$397:$K$397,0))*INDEX($J$391:$R$394,MATCH(AU$397,$I$391:$I$394,0),MATCH(AU$396,$J$390:$R$390,0))</f>
        <v>2</v>
      </c>
      <c r="AV448" s="196"/>
      <c r="AW448" s="196"/>
      <c r="AX448" s="17"/>
      <c r="AY448" s="9"/>
      <c r="AZ448" s="9"/>
      <c r="BA448" s="9"/>
    </row>
    <row r="449" spans="1:53" ht="15" outlineLevel="1" x14ac:dyDescent="0.25">
      <c r="A449" s="7"/>
      <c r="B449" s="8"/>
      <c r="C449" s="18"/>
      <c r="D449" s="18"/>
      <c r="E449" s="18"/>
      <c r="F449" s="27"/>
      <c r="G449" s="27" t="str">
        <f t="shared" si="117"/>
        <v>YYBNWbd</v>
      </c>
      <c r="H449" s="881">
        <v>0</v>
      </c>
      <c r="I449" s="881">
        <f>I448</f>
        <v>1</v>
      </c>
      <c r="J449" s="881">
        <f>J448+1</f>
        <v>3</v>
      </c>
      <c r="K449" s="881">
        <f>K448</f>
        <v>2</v>
      </c>
      <c r="L449" s="743" cm="1">
        <f t="array" ref="L449">INDEX($H449:$K449,0,MATCH(L$397,$H$397:$K$397,0))*INDEX($J$391:$R$394,MATCH(L$397,$I$391:$I$394,0),MATCH(L$396,$J$390:$R$390,0))</f>
        <v>0</v>
      </c>
      <c r="M449" s="743" cm="1">
        <f t="array" ref="M449">INDEX($H449:$K449,0,MATCH(M$397,$H$397:$K$397,0))*INDEX($J$391:$R$394,MATCH(M$397,$I$391:$I$394,0),MATCH(M$396,$J$390:$R$390,0))</f>
        <v>1</v>
      </c>
      <c r="N449" s="743" cm="1">
        <f t="array" ref="N449">INDEX($H449:$K449,0,MATCH(N$397,$H$397:$K$397,0))*INDEX($J$391:$R$394,MATCH(N$397,$I$391:$I$394,0),MATCH(N$396,$J$390:$R$390,0))</f>
        <v>3</v>
      </c>
      <c r="O449" s="743" cm="1">
        <f t="array" ref="O449">INDEX($H449:$K449,0,MATCH(O$397,$H$397:$K$397,0))*INDEX($J$391:$R$394,MATCH(O$397,$I$391:$I$394,0),MATCH(O$396,$J$390:$R$390,0))</f>
        <v>2</v>
      </c>
      <c r="P449" s="743" cm="1">
        <f t="array" ref="P449">INDEX($H449:$K449,0,MATCH(P$397,$H$397:$K$397,0))*INDEX($J$391:$R$394,MATCH(P$397,$I$391:$I$394,0),MATCH(P$396,$J$390:$R$390,0))</f>
        <v>0</v>
      </c>
      <c r="Q449" s="743" cm="1">
        <f t="array" ref="Q449">INDEX($H449:$K449,0,MATCH(Q$397,$H$397:$K$397,0))*INDEX($J$391:$R$394,MATCH(Q$397,$I$391:$I$394,0),MATCH(Q$396,$J$390:$R$390,0))</f>
        <v>1</v>
      </c>
      <c r="R449" s="743" cm="1">
        <f t="array" ref="R449">INDEX($H449:$K449,0,MATCH(R$397,$H$397:$K$397,0))*INDEX($J$391:$R$394,MATCH(R$397,$I$391:$I$394,0),MATCH(R$396,$J$390:$R$390,0))</f>
        <v>3</v>
      </c>
      <c r="S449" s="743" cm="1">
        <f t="array" ref="S449">INDEX($H449:$K449,0,MATCH(S$397,$H$397:$K$397,0))*INDEX($J$391:$R$394,MATCH(S$397,$I$391:$I$394,0),MATCH(S$396,$J$390:$R$390,0))</f>
        <v>2</v>
      </c>
      <c r="T449" s="743" cm="1">
        <f t="array" ref="T449">INDEX($H449:$K449,0,MATCH(T$397,$H$397:$K$397,0))*INDEX($J$391:$R$394,MATCH(T$397,$I$391:$I$394,0),MATCH(T$396,$J$390:$R$390,0))</f>
        <v>0</v>
      </c>
      <c r="U449" s="743" cm="1">
        <f t="array" ref="U449">INDEX($H449:$K449,0,MATCH(U$397,$H$397:$K$397,0))*INDEX($J$391:$R$394,MATCH(U$397,$I$391:$I$394,0),MATCH(U$396,$J$390:$R$390,0))</f>
        <v>1</v>
      </c>
      <c r="V449" s="743" cm="1">
        <f t="array" ref="V449">INDEX($H449:$K449,0,MATCH(V$397,$H$397:$K$397,0))*INDEX($J$391:$R$394,MATCH(V$397,$I$391:$I$394,0),MATCH(V$396,$J$390:$R$390,0))</f>
        <v>3</v>
      </c>
      <c r="W449" s="743" cm="1">
        <f t="array" ref="W449">INDEX($H449:$K449,0,MATCH(W$397,$H$397:$K$397,0))*INDEX($J$391:$R$394,MATCH(W$397,$I$391:$I$394,0),MATCH(W$396,$J$390:$R$390,0))</f>
        <v>2</v>
      </c>
      <c r="X449" s="743" cm="1">
        <f t="array" ref="X449">INDEX($H449:$K449,0,MATCH(X$397,$H$397:$K$397,0))*INDEX($J$391:$R$394,MATCH(X$397,$I$391:$I$394,0),MATCH(X$396,$J$390:$R$390,0))</f>
        <v>0</v>
      </c>
      <c r="Y449" s="743" cm="1">
        <f t="array" ref="Y449">INDEX($H449:$K449,0,MATCH(Y$397,$H$397:$K$397,0))*INDEX($J$391:$R$394,MATCH(Y$397,$I$391:$I$394,0),MATCH(Y$396,$J$390:$R$390,0))</f>
        <v>1</v>
      </c>
      <c r="Z449" s="743" cm="1">
        <f t="array" ref="Z449">INDEX($H449:$K449,0,MATCH(Z$397,$H$397:$K$397,0))*INDEX($J$391:$R$394,MATCH(Z$397,$I$391:$I$394,0),MATCH(Z$396,$J$390:$R$390,0))</f>
        <v>3</v>
      </c>
      <c r="AA449" s="743" cm="1">
        <f t="array" ref="AA449">INDEX($H449:$K449,0,MATCH(AA$397,$H$397:$K$397,0))*INDEX($J$391:$R$394,MATCH(AA$397,$I$391:$I$394,0),MATCH(AA$396,$J$390:$R$390,0))</f>
        <v>2</v>
      </c>
      <c r="AB449" s="743" cm="1">
        <f t="array" ref="AB449">INDEX($H449:$K449,0,MATCH(AB$397,$H$397:$K$397,0))*INDEX($J$391:$R$394,MATCH(AB$397,$I$391:$I$394,0),MATCH(AB$396,$J$390:$R$390,0))</f>
        <v>0</v>
      </c>
      <c r="AC449" s="743" cm="1">
        <f t="array" ref="AC449">INDEX($H449:$K449,0,MATCH(AC$397,$H$397:$K$397,0))*INDEX($J$391:$R$394,MATCH(AC$397,$I$391:$I$394,0),MATCH(AC$396,$J$390:$R$390,0))</f>
        <v>1</v>
      </c>
      <c r="AD449" s="743" cm="1">
        <f t="array" ref="AD449">INDEX($H449:$K449,0,MATCH(AD$397,$H$397:$K$397,0))*INDEX($J$391:$R$394,MATCH(AD$397,$I$391:$I$394,0),MATCH(AD$396,$J$390:$R$390,0))</f>
        <v>3</v>
      </c>
      <c r="AE449" s="743" cm="1">
        <f t="array" ref="AE449">INDEX($H449:$K449,0,MATCH(AE$397,$H$397:$K$397,0))*INDEX($J$391:$R$394,MATCH(AE$397,$I$391:$I$394,0),MATCH(AE$396,$J$390:$R$390,0))</f>
        <v>2</v>
      </c>
      <c r="AF449" s="743" cm="1">
        <f t="array" ref="AF449">INDEX($H449:$K449,0,MATCH(AF$397,$H$397:$K$397,0))*INDEX($J$391:$R$394,MATCH(AF$397,$I$391:$I$394,0),MATCH(AF$396,$J$390:$R$390,0))</f>
        <v>0</v>
      </c>
      <c r="AG449" s="743" cm="1">
        <f t="array" ref="AG449">INDEX($H449:$K449,0,MATCH(AG$397,$H$397:$K$397,0))*INDEX($J$391:$R$394,MATCH(AG$397,$I$391:$I$394,0),MATCH(AG$396,$J$390:$R$390,0))</f>
        <v>1</v>
      </c>
      <c r="AH449" s="743" cm="1">
        <f t="array" ref="AH449">INDEX($H449:$K449,0,MATCH(AH$397,$H$397:$K$397,0))*INDEX($J$391:$R$394,MATCH(AH$397,$I$391:$I$394,0),MATCH(AH$396,$J$390:$R$390,0))</f>
        <v>3</v>
      </c>
      <c r="AI449" s="743" cm="1">
        <f t="array" ref="AI449">INDEX($H449:$K449,0,MATCH(AI$397,$H$397:$K$397,0))*INDEX($J$391:$R$394,MATCH(AI$397,$I$391:$I$394,0),MATCH(AI$396,$J$390:$R$390,0))</f>
        <v>2</v>
      </c>
      <c r="AJ449" s="743" cm="1">
        <f t="array" ref="AJ449">INDEX($H449:$K449,0,MATCH(AJ$397,$H$397:$K$397,0))*INDEX($J$391:$R$394,MATCH(AJ$397,$I$391:$I$394,0),MATCH(AJ$396,$J$390:$R$390,0))</f>
        <v>0</v>
      </c>
      <c r="AK449" s="743" cm="1">
        <f t="array" ref="AK449">INDEX($H449:$K449,0,MATCH(AK$397,$H$397:$K$397,0))*INDEX($J$391:$R$394,MATCH(AK$397,$I$391:$I$394,0),MATCH(AK$396,$J$390:$R$390,0))</f>
        <v>1</v>
      </c>
      <c r="AL449" s="743" cm="1">
        <f t="array" ref="AL449">INDEX($H449:$K449,0,MATCH(AL$397,$H$397:$K$397,0))*INDEX($J$391:$R$394,MATCH(AL$397,$I$391:$I$394,0),MATCH(AL$396,$J$390:$R$390,0))</f>
        <v>3</v>
      </c>
      <c r="AM449" s="743" cm="1">
        <f t="array" ref="AM449">INDEX($H449:$K449,0,MATCH(AM$397,$H$397:$K$397,0))*INDEX($J$391:$R$394,MATCH(AM$397,$I$391:$I$394,0),MATCH(AM$396,$J$390:$R$390,0))</f>
        <v>2</v>
      </c>
      <c r="AN449" s="743" cm="1">
        <f t="array" ref="AN449">INDEX($H449:$K449,0,MATCH(AN$397,$H$397:$K$397,0))*INDEX($J$391:$R$394,MATCH(AN$397,$I$391:$I$394,0),MATCH(AN$396,$J$390:$R$390,0))</f>
        <v>0</v>
      </c>
      <c r="AO449" s="743" cm="1">
        <f t="array" ref="AO449">INDEX($H449:$K449,0,MATCH(AO$397,$H$397:$K$397,0))*INDEX($J$391:$R$394,MATCH(AO$397,$I$391:$I$394,0),MATCH(AO$396,$J$390:$R$390,0))</f>
        <v>1</v>
      </c>
      <c r="AP449" s="743" cm="1">
        <f t="array" ref="AP449">INDEX($H449:$K449,0,MATCH(AP$397,$H$397:$K$397,0))*INDEX($J$391:$R$394,MATCH(AP$397,$I$391:$I$394,0),MATCH(AP$396,$J$390:$R$390,0))</f>
        <v>3</v>
      </c>
      <c r="AQ449" s="743" cm="1">
        <f t="array" ref="AQ449">INDEX($H449:$K449,0,MATCH(AQ$397,$H$397:$K$397,0))*INDEX($J$391:$R$394,MATCH(AQ$397,$I$391:$I$394,0),MATCH(AQ$396,$J$390:$R$390,0))</f>
        <v>2</v>
      </c>
      <c r="AR449" s="743" cm="1">
        <f t="array" ref="AR449">INDEX($H449:$K449,0,MATCH(AR$397,$H$397:$K$397,0))*INDEX($J$391:$R$394,MATCH(AR$397,$I$391:$I$394,0),MATCH(AR$396,$J$390:$R$390,0))</f>
        <v>0</v>
      </c>
      <c r="AS449" s="743" cm="1">
        <f t="array" ref="AS449">INDEX($H449:$K449,0,MATCH(AS$397,$H$397:$K$397,0))*INDEX($J$391:$R$394,MATCH(AS$397,$I$391:$I$394,0),MATCH(AS$396,$J$390:$R$390,0))</f>
        <v>1</v>
      </c>
      <c r="AT449" s="743" cm="1">
        <f t="array" ref="AT449">INDEX($H449:$K449,0,MATCH(AT$397,$H$397:$K$397,0))*INDEX($J$391:$R$394,MATCH(AT$397,$I$391:$I$394,0),MATCH(AT$396,$J$390:$R$390,0))</f>
        <v>3</v>
      </c>
      <c r="AU449" s="743" cm="1">
        <f t="array" ref="AU449">INDEX($H449:$K449,0,MATCH(AU$397,$H$397:$K$397,0))*INDEX($J$391:$R$394,MATCH(AU$397,$I$391:$I$394,0),MATCH(AU$396,$J$390:$R$390,0))</f>
        <v>2</v>
      </c>
      <c r="AV449" s="196"/>
      <c r="AW449" s="196"/>
      <c r="AX449" s="17"/>
      <c r="AY449" s="9"/>
      <c r="AZ449" s="9"/>
      <c r="BA449" s="9"/>
    </row>
    <row r="450" spans="1:53" ht="15" outlineLevel="1" x14ac:dyDescent="0.25">
      <c r="A450" s="7"/>
      <c r="B450" s="8"/>
      <c r="C450" s="18"/>
      <c r="D450" s="18"/>
      <c r="E450" s="18"/>
      <c r="F450" s="27"/>
      <c r="G450" s="27" t="str">
        <f t="shared" si="117"/>
        <v>AAAA2Nw</v>
      </c>
      <c r="H450" s="232">
        <v>1</v>
      </c>
      <c r="I450" s="232">
        <v>1</v>
      </c>
      <c r="J450" s="232">
        <v>1</v>
      </c>
      <c r="K450" s="232">
        <v>1</v>
      </c>
      <c r="L450" s="743" cm="1">
        <f t="array" ref="L450">INDEX($H450:$K450,0,MATCH(L$397,$H$397:$K$397,0))*INDEX($J$391:$R$394,MATCH(L$397,$I$391:$I$394,0),MATCH(L$396,$J$390:$R$390,0))</f>
        <v>2</v>
      </c>
      <c r="M450" s="743" cm="1">
        <f t="array" ref="M450">INDEX($H450:$K450,0,MATCH(M$397,$H$397:$K$397,0))*INDEX($J$391:$R$394,MATCH(M$397,$I$391:$I$394,0),MATCH(M$396,$J$390:$R$390,0))</f>
        <v>1</v>
      </c>
      <c r="N450" s="743" cm="1">
        <f t="array" ref="N450">INDEX($H450:$K450,0,MATCH(N$397,$H$397:$K$397,0))*INDEX($J$391:$R$394,MATCH(N$397,$I$391:$I$394,0),MATCH(N$396,$J$390:$R$390,0))</f>
        <v>1</v>
      </c>
      <c r="O450" s="743" cm="1">
        <f t="array" ref="O450">INDEX($H450:$K450,0,MATCH(O$397,$H$397:$K$397,0))*INDEX($J$391:$R$394,MATCH(O$397,$I$391:$I$394,0),MATCH(O$396,$J$390:$R$390,0))</f>
        <v>1</v>
      </c>
      <c r="P450" s="743" cm="1">
        <f t="array" ref="P450">INDEX($H450:$K450,0,MATCH(P$397,$H$397:$K$397,0))*INDEX($J$391:$R$394,MATCH(P$397,$I$391:$I$394,0),MATCH(P$396,$J$390:$R$390,0))</f>
        <v>2</v>
      </c>
      <c r="Q450" s="743" cm="1">
        <f t="array" ref="Q450">INDEX($H450:$K450,0,MATCH(Q$397,$H$397:$K$397,0))*INDEX($J$391:$R$394,MATCH(Q$397,$I$391:$I$394,0),MATCH(Q$396,$J$390:$R$390,0))</f>
        <v>1</v>
      </c>
      <c r="R450" s="743" cm="1">
        <f t="array" ref="R450">INDEX($H450:$K450,0,MATCH(R$397,$H$397:$K$397,0))*INDEX($J$391:$R$394,MATCH(R$397,$I$391:$I$394,0),MATCH(R$396,$J$390:$R$390,0))</f>
        <v>1</v>
      </c>
      <c r="S450" s="743" cm="1">
        <f t="array" ref="S450">INDEX($H450:$K450,0,MATCH(S$397,$H$397:$K$397,0))*INDEX($J$391:$R$394,MATCH(S$397,$I$391:$I$394,0),MATCH(S$396,$J$390:$R$390,0))</f>
        <v>1</v>
      </c>
      <c r="T450" s="743" cm="1">
        <f t="array" ref="T450">INDEX($H450:$K450,0,MATCH(T$397,$H$397:$K$397,0))*INDEX($J$391:$R$394,MATCH(T$397,$I$391:$I$394,0),MATCH(T$396,$J$390:$R$390,0))</f>
        <v>2</v>
      </c>
      <c r="U450" s="743" cm="1">
        <f t="array" ref="U450">INDEX($H450:$K450,0,MATCH(U$397,$H$397:$K$397,0))*INDEX($J$391:$R$394,MATCH(U$397,$I$391:$I$394,0),MATCH(U$396,$J$390:$R$390,0))</f>
        <v>1</v>
      </c>
      <c r="V450" s="743" cm="1">
        <f t="array" ref="V450">INDEX($H450:$K450,0,MATCH(V$397,$H$397:$K$397,0))*INDEX($J$391:$R$394,MATCH(V$397,$I$391:$I$394,0),MATCH(V$396,$J$390:$R$390,0))</f>
        <v>1</v>
      </c>
      <c r="W450" s="743" cm="1">
        <f t="array" ref="W450">INDEX($H450:$K450,0,MATCH(W$397,$H$397:$K$397,0))*INDEX($J$391:$R$394,MATCH(W$397,$I$391:$I$394,0),MATCH(W$396,$J$390:$R$390,0))</f>
        <v>1</v>
      </c>
      <c r="X450" s="743" cm="1">
        <f t="array" ref="X450">INDEX($H450:$K450,0,MATCH(X$397,$H$397:$K$397,0))*INDEX($J$391:$R$394,MATCH(X$397,$I$391:$I$394,0),MATCH(X$396,$J$390:$R$390,0))</f>
        <v>2</v>
      </c>
      <c r="Y450" s="743" cm="1">
        <f t="array" ref="Y450">INDEX($H450:$K450,0,MATCH(Y$397,$H$397:$K$397,0))*INDEX($J$391:$R$394,MATCH(Y$397,$I$391:$I$394,0),MATCH(Y$396,$J$390:$R$390,0))</f>
        <v>1</v>
      </c>
      <c r="Z450" s="743" cm="1">
        <f t="array" ref="Z450">INDEX($H450:$K450,0,MATCH(Z$397,$H$397:$K$397,0))*INDEX($J$391:$R$394,MATCH(Z$397,$I$391:$I$394,0),MATCH(Z$396,$J$390:$R$390,0))</f>
        <v>1</v>
      </c>
      <c r="AA450" s="743" cm="1">
        <f t="array" ref="AA450">INDEX($H450:$K450,0,MATCH(AA$397,$H$397:$K$397,0))*INDEX($J$391:$R$394,MATCH(AA$397,$I$391:$I$394,0),MATCH(AA$396,$J$390:$R$390,0))</f>
        <v>1</v>
      </c>
      <c r="AB450" s="743" cm="1">
        <f t="array" ref="AB450">INDEX($H450:$K450,0,MATCH(AB$397,$H$397:$K$397,0))*INDEX($J$391:$R$394,MATCH(AB$397,$I$391:$I$394,0),MATCH(AB$396,$J$390:$R$390,0))</f>
        <v>1</v>
      </c>
      <c r="AC450" s="743" cm="1">
        <f t="array" ref="AC450">INDEX($H450:$K450,0,MATCH(AC$397,$H$397:$K$397,0))*INDEX($J$391:$R$394,MATCH(AC$397,$I$391:$I$394,0),MATCH(AC$396,$J$390:$R$390,0))</f>
        <v>1</v>
      </c>
      <c r="AD450" s="743" cm="1">
        <f t="array" ref="AD450">INDEX($H450:$K450,0,MATCH(AD$397,$H$397:$K$397,0))*INDEX($J$391:$R$394,MATCH(AD$397,$I$391:$I$394,0),MATCH(AD$396,$J$390:$R$390,0))</f>
        <v>1</v>
      </c>
      <c r="AE450" s="743" cm="1">
        <f t="array" ref="AE450">INDEX($H450:$K450,0,MATCH(AE$397,$H$397:$K$397,0))*INDEX($J$391:$R$394,MATCH(AE$397,$I$391:$I$394,0),MATCH(AE$396,$J$390:$R$390,0))</f>
        <v>1</v>
      </c>
      <c r="AF450" s="743" cm="1">
        <f t="array" ref="AF450">INDEX($H450:$K450,0,MATCH(AF$397,$H$397:$K$397,0))*INDEX($J$391:$R$394,MATCH(AF$397,$I$391:$I$394,0),MATCH(AF$396,$J$390:$R$390,0))</f>
        <v>1</v>
      </c>
      <c r="AG450" s="743" cm="1">
        <f t="array" ref="AG450">INDEX($H450:$K450,0,MATCH(AG$397,$H$397:$K$397,0))*INDEX($J$391:$R$394,MATCH(AG$397,$I$391:$I$394,0),MATCH(AG$396,$J$390:$R$390,0))</f>
        <v>1</v>
      </c>
      <c r="AH450" s="743" cm="1">
        <f t="array" ref="AH450">INDEX($H450:$K450,0,MATCH(AH$397,$H$397:$K$397,0))*INDEX($J$391:$R$394,MATCH(AH$397,$I$391:$I$394,0),MATCH(AH$396,$J$390:$R$390,0))</f>
        <v>1</v>
      </c>
      <c r="AI450" s="743" cm="1">
        <f t="array" ref="AI450">INDEX($H450:$K450,0,MATCH(AI$397,$H$397:$K$397,0))*INDEX($J$391:$R$394,MATCH(AI$397,$I$391:$I$394,0),MATCH(AI$396,$J$390:$R$390,0))</f>
        <v>1</v>
      </c>
      <c r="AJ450" s="743" cm="1">
        <f t="array" ref="AJ450">INDEX($H450:$K450,0,MATCH(AJ$397,$H$397:$K$397,0))*INDEX($J$391:$R$394,MATCH(AJ$397,$I$391:$I$394,0),MATCH(AJ$396,$J$390:$R$390,0))</f>
        <v>1</v>
      </c>
      <c r="AK450" s="743" cm="1">
        <f t="array" ref="AK450">INDEX($H450:$K450,0,MATCH(AK$397,$H$397:$K$397,0))*INDEX($J$391:$R$394,MATCH(AK$397,$I$391:$I$394,0),MATCH(AK$396,$J$390:$R$390,0))</f>
        <v>1</v>
      </c>
      <c r="AL450" s="743" cm="1">
        <f t="array" ref="AL450">INDEX($H450:$K450,0,MATCH(AL$397,$H$397:$K$397,0))*INDEX($J$391:$R$394,MATCH(AL$397,$I$391:$I$394,0),MATCH(AL$396,$J$390:$R$390,0))</f>
        <v>1</v>
      </c>
      <c r="AM450" s="743" cm="1">
        <f t="array" ref="AM450">INDEX($H450:$K450,0,MATCH(AM$397,$H$397:$K$397,0))*INDEX($J$391:$R$394,MATCH(AM$397,$I$391:$I$394,0),MATCH(AM$396,$J$390:$R$390,0))</f>
        <v>1</v>
      </c>
      <c r="AN450" s="743" cm="1">
        <f t="array" ref="AN450">INDEX($H450:$K450,0,MATCH(AN$397,$H$397:$K$397,0))*INDEX($J$391:$R$394,MATCH(AN$397,$I$391:$I$394,0),MATCH(AN$396,$J$390:$R$390,0))</f>
        <v>1</v>
      </c>
      <c r="AO450" s="743" cm="1">
        <f t="array" ref="AO450">INDEX($H450:$K450,0,MATCH(AO$397,$H$397:$K$397,0))*INDEX($J$391:$R$394,MATCH(AO$397,$I$391:$I$394,0),MATCH(AO$396,$J$390:$R$390,0))</f>
        <v>1</v>
      </c>
      <c r="AP450" s="743" cm="1">
        <f t="array" ref="AP450">INDEX($H450:$K450,0,MATCH(AP$397,$H$397:$K$397,0))*INDEX($J$391:$R$394,MATCH(AP$397,$I$391:$I$394,0),MATCH(AP$396,$J$390:$R$390,0))</f>
        <v>1</v>
      </c>
      <c r="AQ450" s="743" cm="1">
        <f t="array" ref="AQ450">INDEX($H450:$K450,0,MATCH(AQ$397,$H$397:$K$397,0))*INDEX($J$391:$R$394,MATCH(AQ$397,$I$391:$I$394,0),MATCH(AQ$396,$J$390:$R$390,0))</f>
        <v>1</v>
      </c>
      <c r="AR450" s="743" cm="1">
        <f t="array" ref="AR450">INDEX($H450:$K450,0,MATCH(AR$397,$H$397:$K$397,0))*INDEX($J$391:$R$394,MATCH(AR$397,$I$391:$I$394,0),MATCH(AR$396,$J$390:$R$390,0))</f>
        <v>1</v>
      </c>
      <c r="AS450" s="743" cm="1">
        <f t="array" ref="AS450">INDEX($H450:$K450,0,MATCH(AS$397,$H$397:$K$397,0))*INDEX($J$391:$R$394,MATCH(AS$397,$I$391:$I$394,0),MATCH(AS$396,$J$390:$R$390,0))</f>
        <v>1</v>
      </c>
      <c r="AT450" s="743" cm="1">
        <f t="array" ref="AT450">INDEX($H450:$K450,0,MATCH(AT$397,$H$397:$K$397,0))*INDEX($J$391:$R$394,MATCH(AT$397,$I$391:$I$394,0),MATCH(AT$396,$J$390:$R$390,0))</f>
        <v>1</v>
      </c>
      <c r="AU450" s="743" cm="1">
        <f t="array" ref="AU450">INDEX($H450:$K450,0,MATCH(AU$397,$H$397:$K$397,0))*INDEX($J$391:$R$394,MATCH(AU$397,$I$391:$I$394,0),MATCH(AU$396,$J$390:$R$390,0))</f>
        <v>1</v>
      </c>
      <c r="AV450" s="196"/>
      <c r="AW450" s="196"/>
      <c r="AX450" s="17"/>
      <c r="AY450" s="9"/>
      <c r="AZ450" s="9"/>
      <c r="BA450" s="9"/>
    </row>
    <row r="451" spans="1:53" ht="15" outlineLevel="1" x14ac:dyDescent="0.25">
      <c r="A451" s="7"/>
      <c r="B451" s="8"/>
      <c r="C451" s="18"/>
      <c r="D451" s="18"/>
      <c r="E451" s="18"/>
      <c r="F451" s="27"/>
      <c r="G451" s="27" t="str">
        <f t="shared" si="117"/>
        <v>AAAA2Nwd</v>
      </c>
      <c r="H451" s="881">
        <v>0</v>
      </c>
      <c r="I451" s="881">
        <f>I450</f>
        <v>1</v>
      </c>
      <c r="J451" s="881">
        <f>J450+1</f>
        <v>2</v>
      </c>
      <c r="K451" s="881">
        <f>K450</f>
        <v>1</v>
      </c>
      <c r="L451" s="743" cm="1">
        <f t="array" ref="L451">INDEX($H451:$K451,0,MATCH(L$397,$H$397:$K$397,0))*INDEX($J$391:$R$394,MATCH(L$397,$I$391:$I$394,0),MATCH(L$396,$J$390:$R$390,0))</f>
        <v>0</v>
      </c>
      <c r="M451" s="743" cm="1">
        <f t="array" ref="M451">INDEX($H451:$K451,0,MATCH(M$397,$H$397:$K$397,0))*INDEX($J$391:$R$394,MATCH(M$397,$I$391:$I$394,0),MATCH(M$396,$J$390:$R$390,0))</f>
        <v>1</v>
      </c>
      <c r="N451" s="743" cm="1">
        <f t="array" ref="N451">INDEX($H451:$K451,0,MATCH(N$397,$H$397:$K$397,0))*INDEX($J$391:$R$394,MATCH(N$397,$I$391:$I$394,0),MATCH(N$396,$J$390:$R$390,0))</f>
        <v>2</v>
      </c>
      <c r="O451" s="743" cm="1">
        <f t="array" ref="O451">INDEX($H451:$K451,0,MATCH(O$397,$H$397:$K$397,0))*INDEX($J$391:$R$394,MATCH(O$397,$I$391:$I$394,0),MATCH(O$396,$J$390:$R$390,0))</f>
        <v>1</v>
      </c>
      <c r="P451" s="743" cm="1">
        <f t="array" ref="P451">INDEX($H451:$K451,0,MATCH(P$397,$H$397:$K$397,0))*INDEX($J$391:$R$394,MATCH(P$397,$I$391:$I$394,0),MATCH(P$396,$J$390:$R$390,0))</f>
        <v>0</v>
      </c>
      <c r="Q451" s="743" cm="1">
        <f t="array" ref="Q451">INDEX($H451:$K451,0,MATCH(Q$397,$H$397:$K$397,0))*INDEX($J$391:$R$394,MATCH(Q$397,$I$391:$I$394,0),MATCH(Q$396,$J$390:$R$390,0))</f>
        <v>1</v>
      </c>
      <c r="R451" s="743" cm="1">
        <f t="array" ref="R451">INDEX($H451:$K451,0,MATCH(R$397,$H$397:$K$397,0))*INDEX($J$391:$R$394,MATCH(R$397,$I$391:$I$394,0),MATCH(R$396,$J$390:$R$390,0))</f>
        <v>2</v>
      </c>
      <c r="S451" s="743" cm="1">
        <f t="array" ref="S451">INDEX($H451:$K451,0,MATCH(S$397,$H$397:$K$397,0))*INDEX($J$391:$R$394,MATCH(S$397,$I$391:$I$394,0),MATCH(S$396,$J$390:$R$390,0))</f>
        <v>1</v>
      </c>
      <c r="T451" s="743" cm="1">
        <f t="array" ref="T451">INDEX($H451:$K451,0,MATCH(T$397,$H$397:$K$397,0))*INDEX($J$391:$R$394,MATCH(T$397,$I$391:$I$394,0),MATCH(T$396,$J$390:$R$390,0))</f>
        <v>0</v>
      </c>
      <c r="U451" s="743" cm="1">
        <f t="array" ref="U451">INDEX($H451:$K451,0,MATCH(U$397,$H$397:$K$397,0))*INDEX($J$391:$R$394,MATCH(U$397,$I$391:$I$394,0),MATCH(U$396,$J$390:$R$390,0))</f>
        <v>1</v>
      </c>
      <c r="V451" s="743" cm="1">
        <f t="array" ref="V451">INDEX($H451:$K451,0,MATCH(V$397,$H$397:$K$397,0))*INDEX($J$391:$R$394,MATCH(V$397,$I$391:$I$394,0),MATCH(V$396,$J$390:$R$390,0))</f>
        <v>2</v>
      </c>
      <c r="W451" s="743" cm="1">
        <f t="array" ref="W451">INDEX($H451:$K451,0,MATCH(W$397,$H$397:$K$397,0))*INDEX($J$391:$R$394,MATCH(W$397,$I$391:$I$394,0),MATCH(W$396,$J$390:$R$390,0))</f>
        <v>1</v>
      </c>
      <c r="X451" s="743" cm="1">
        <f t="array" ref="X451">INDEX($H451:$K451,0,MATCH(X$397,$H$397:$K$397,0))*INDEX($J$391:$R$394,MATCH(X$397,$I$391:$I$394,0),MATCH(X$396,$J$390:$R$390,0))</f>
        <v>0</v>
      </c>
      <c r="Y451" s="743" cm="1">
        <f t="array" ref="Y451">INDEX($H451:$K451,0,MATCH(Y$397,$H$397:$K$397,0))*INDEX($J$391:$R$394,MATCH(Y$397,$I$391:$I$394,0),MATCH(Y$396,$J$390:$R$390,0))</f>
        <v>1</v>
      </c>
      <c r="Z451" s="743" cm="1">
        <f t="array" ref="Z451">INDEX($H451:$K451,0,MATCH(Z$397,$H$397:$K$397,0))*INDEX($J$391:$R$394,MATCH(Z$397,$I$391:$I$394,0),MATCH(Z$396,$J$390:$R$390,0))</f>
        <v>2</v>
      </c>
      <c r="AA451" s="743" cm="1">
        <f t="array" ref="AA451">INDEX($H451:$K451,0,MATCH(AA$397,$H$397:$K$397,0))*INDEX($J$391:$R$394,MATCH(AA$397,$I$391:$I$394,0),MATCH(AA$396,$J$390:$R$390,0))</f>
        <v>1</v>
      </c>
      <c r="AB451" s="743" cm="1">
        <f t="array" ref="AB451">INDEX($H451:$K451,0,MATCH(AB$397,$H$397:$K$397,0))*INDEX($J$391:$R$394,MATCH(AB$397,$I$391:$I$394,0),MATCH(AB$396,$J$390:$R$390,0))</f>
        <v>0</v>
      </c>
      <c r="AC451" s="743" cm="1">
        <f t="array" ref="AC451">INDEX($H451:$K451,0,MATCH(AC$397,$H$397:$K$397,0))*INDEX($J$391:$R$394,MATCH(AC$397,$I$391:$I$394,0),MATCH(AC$396,$J$390:$R$390,0))</f>
        <v>1</v>
      </c>
      <c r="AD451" s="743" cm="1">
        <f t="array" ref="AD451">INDEX($H451:$K451,0,MATCH(AD$397,$H$397:$K$397,0))*INDEX($J$391:$R$394,MATCH(AD$397,$I$391:$I$394,0),MATCH(AD$396,$J$390:$R$390,0))</f>
        <v>2</v>
      </c>
      <c r="AE451" s="743" cm="1">
        <f t="array" ref="AE451">INDEX($H451:$K451,0,MATCH(AE$397,$H$397:$K$397,0))*INDEX($J$391:$R$394,MATCH(AE$397,$I$391:$I$394,0),MATCH(AE$396,$J$390:$R$390,0))</f>
        <v>1</v>
      </c>
      <c r="AF451" s="743" cm="1">
        <f t="array" ref="AF451">INDEX($H451:$K451,0,MATCH(AF$397,$H$397:$K$397,0))*INDEX($J$391:$R$394,MATCH(AF$397,$I$391:$I$394,0),MATCH(AF$396,$J$390:$R$390,0))</f>
        <v>0</v>
      </c>
      <c r="AG451" s="743" cm="1">
        <f t="array" ref="AG451">INDEX($H451:$K451,0,MATCH(AG$397,$H$397:$K$397,0))*INDEX($J$391:$R$394,MATCH(AG$397,$I$391:$I$394,0),MATCH(AG$396,$J$390:$R$390,0))</f>
        <v>1</v>
      </c>
      <c r="AH451" s="743" cm="1">
        <f t="array" ref="AH451">INDEX($H451:$K451,0,MATCH(AH$397,$H$397:$K$397,0))*INDEX($J$391:$R$394,MATCH(AH$397,$I$391:$I$394,0),MATCH(AH$396,$J$390:$R$390,0))</f>
        <v>2</v>
      </c>
      <c r="AI451" s="743" cm="1">
        <f t="array" ref="AI451">INDEX($H451:$K451,0,MATCH(AI$397,$H$397:$K$397,0))*INDEX($J$391:$R$394,MATCH(AI$397,$I$391:$I$394,0),MATCH(AI$396,$J$390:$R$390,0))</f>
        <v>1</v>
      </c>
      <c r="AJ451" s="743" cm="1">
        <f t="array" ref="AJ451">INDEX($H451:$K451,0,MATCH(AJ$397,$H$397:$K$397,0))*INDEX($J$391:$R$394,MATCH(AJ$397,$I$391:$I$394,0),MATCH(AJ$396,$J$390:$R$390,0))</f>
        <v>0</v>
      </c>
      <c r="AK451" s="743" cm="1">
        <f t="array" ref="AK451">INDEX($H451:$K451,0,MATCH(AK$397,$H$397:$K$397,0))*INDEX($J$391:$R$394,MATCH(AK$397,$I$391:$I$394,0),MATCH(AK$396,$J$390:$R$390,0))</f>
        <v>1</v>
      </c>
      <c r="AL451" s="743" cm="1">
        <f t="array" ref="AL451">INDEX($H451:$K451,0,MATCH(AL$397,$H$397:$K$397,0))*INDEX($J$391:$R$394,MATCH(AL$397,$I$391:$I$394,0),MATCH(AL$396,$J$390:$R$390,0))</f>
        <v>2</v>
      </c>
      <c r="AM451" s="743" cm="1">
        <f t="array" ref="AM451">INDEX($H451:$K451,0,MATCH(AM$397,$H$397:$K$397,0))*INDEX($J$391:$R$394,MATCH(AM$397,$I$391:$I$394,0),MATCH(AM$396,$J$390:$R$390,0))</f>
        <v>1</v>
      </c>
      <c r="AN451" s="743" cm="1">
        <f t="array" ref="AN451">INDEX($H451:$K451,0,MATCH(AN$397,$H$397:$K$397,0))*INDEX($J$391:$R$394,MATCH(AN$397,$I$391:$I$394,0),MATCH(AN$396,$J$390:$R$390,0))</f>
        <v>0</v>
      </c>
      <c r="AO451" s="743" cm="1">
        <f t="array" ref="AO451">INDEX($H451:$K451,0,MATCH(AO$397,$H$397:$K$397,0))*INDEX($J$391:$R$394,MATCH(AO$397,$I$391:$I$394,0),MATCH(AO$396,$J$390:$R$390,0))</f>
        <v>1</v>
      </c>
      <c r="AP451" s="743" cm="1">
        <f t="array" ref="AP451">INDEX($H451:$K451,0,MATCH(AP$397,$H$397:$K$397,0))*INDEX($J$391:$R$394,MATCH(AP$397,$I$391:$I$394,0),MATCH(AP$396,$J$390:$R$390,0))</f>
        <v>2</v>
      </c>
      <c r="AQ451" s="743" cm="1">
        <f t="array" ref="AQ451">INDEX($H451:$K451,0,MATCH(AQ$397,$H$397:$K$397,0))*INDEX($J$391:$R$394,MATCH(AQ$397,$I$391:$I$394,0),MATCH(AQ$396,$J$390:$R$390,0))</f>
        <v>1</v>
      </c>
      <c r="AR451" s="743" cm="1">
        <f t="array" ref="AR451">INDEX($H451:$K451,0,MATCH(AR$397,$H$397:$K$397,0))*INDEX($J$391:$R$394,MATCH(AR$397,$I$391:$I$394,0),MATCH(AR$396,$J$390:$R$390,0))</f>
        <v>0</v>
      </c>
      <c r="AS451" s="743" cm="1">
        <f t="array" ref="AS451">INDEX($H451:$K451,0,MATCH(AS$397,$H$397:$K$397,0))*INDEX($J$391:$R$394,MATCH(AS$397,$I$391:$I$394,0),MATCH(AS$396,$J$390:$R$390,0))</f>
        <v>1</v>
      </c>
      <c r="AT451" s="743" cm="1">
        <f t="array" ref="AT451">INDEX($H451:$K451,0,MATCH(AT$397,$H$397:$K$397,0))*INDEX($J$391:$R$394,MATCH(AT$397,$I$391:$I$394,0),MATCH(AT$396,$J$390:$R$390,0))</f>
        <v>2</v>
      </c>
      <c r="AU451" s="743" cm="1">
        <f t="array" ref="AU451">INDEX($H451:$K451,0,MATCH(AU$397,$H$397:$K$397,0))*INDEX($J$391:$R$394,MATCH(AU$397,$I$391:$I$394,0),MATCH(AU$396,$J$390:$R$390,0))</f>
        <v>1</v>
      </c>
      <c r="AV451" s="196"/>
      <c r="AW451" s="196"/>
      <c r="AX451" s="17"/>
      <c r="AY451" s="9"/>
      <c r="AZ451" s="9"/>
      <c r="BA451" s="9"/>
    </row>
    <row r="452" spans="1:53" ht="15" outlineLevel="1" x14ac:dyDescent="0.25">
      <c r="A452" s="7"/>
      <c r="B452" s="8"/>
      <c r="C452" s="18"/>
      <c r="D452" s="18"/>
      <c r="E452" s="18"/>
      <c r="F452" s="27"/>
      <c r="G452" s="27" t="str">
        <f t="shared" si="117"/>
        <v>AAANWb</v>
      </c>
      <c r="H452" s="232">
        <v>1</v>
      </c>
      <c r="I452" s="232">
        <v>1</v>
      </c>
      <c r="J452" s="232">
        <v>1</v>
      </c>
      <c r="K452" s="232">
        <v>1</v>
      </c>
      <c r="L452" s="743" cm="1">
        <f t="array" ref="L452">INDEX($H452:$K452,0,MATCH(L$397,$H$397:$K$397,0))*INDEX($J$391:$R$394,MATCH(L$397,$I$391:$I$394,0),MATCH(L$396,$J$390:$R$390,0))</f>
        <v>2</v>
      </c>
      <c r="M452" s="743" cm="1">
        <f t="array" ref="M452">INDEX($H452:$K452,0,MATCH(M$397,$H$397:$K$397,0))*INDEX($J$391:$R$394,MATCH(M$397,$I$391:$I$394,0),MATCH(M$396,$J$390:$R$390,0))</f>
        <v>1</v>
      </c>
      <c r="N452" s="743" cm="1">
        <f t="array" ref="N452">INDEX($H452:$K452,0,MATCH(N$397,$H$397:$K$397,0))*INDEX($J$391:$R$394,MATCH(N$397,$I$391:$I$394,0),MATCH(N$396,$J$390:$R$390,0))</f>
        <v>1</v>
      </c>
      <c r="O452" s="743" cm="1">
        <f t="array" ref="O452">INDEX($H452:$K452,0,MATCH(O$397,$H$397:$K$397,0))*INDEX($J$391:$R$394,MATCH(O$397,$I$391:$I$394,0),MATCH(O$396,$J$390:$R$390,0))</f>
        <v>1</v>
      </c>
      <c r="P452" s="743" cm="1">
        <f t="array" ref="P452">INDEX($H452:$K452,0,MATCH(P$397,$H$397:$K$397,0))*INDEX($J$391:$R$394,MATCH(P$397,$I$391:$I$394,0),MATCH(P$396,$J$390:$R$390,0))</f>
        <v>2</v>
      </c>
      <c r="Q452" s="743" cm="1">
        <f t="array" ref="Q452">INDEX($H452:$K452,0,MATCH(Q$397,$H$397:$K$397,0))*INDEX($J$391:$R$394,MATCH(Q$397,$I$391:$I$394,0),MATCH(Q$396,$J$390:$R$390,0))</f>
        <v>1</v>
      </c>
      <c r="R452" s="743" cm="1">
        <f t="array" ref="R452">INDEX($H452:$K452,0,MATCH(R$397,$H$397:$K$397,0))*INDEX($J$391:$R$394,MATCH(R$397,$I$391:$I$394,0),MATCH(R$396,$J$390:$R$390,0))</f>
        <v>1</v>
      </c>
      <c r="S452" s="743" cm="1">
        <f t="array" ref="S452">INDEX($H452:$K452,0,MATCH(S$397,$H$397:$K$397,0))*INDEX($J$391:$R$394,MATCH(S$397,$I$391:$I$394,0),MATCH(S$396,$J$390:$R$390,0))</f>
        <v>1</v>
      </c>
      <c r="T452" s="743" cm="1">
        <f t="array" ref="T452">INDEX($H452:$K452,0,MATCH(T$397,$H$397:$K$397,0))*INDEX($J$391:$R$394,MATCH(T$397,$I$391:$I$394,0),MATCH(T$396,$J$390:$R$390,0))</f>
        <v>2</v>
      </c>
      <c r="U452" s="743" cm="1">
        <f t="array" ref="U452">INDEX($H452:$K452,0,MATCH(U$397,$H$397:$K$397,0))*INDEX($J$391:$R$394,MATCH(U$397,$I$391:$I$394,0),MATCH(U$396,$J$390:$R$390,0))</f>
        <v>1</v>
      </c>
      <c r="V452" s="743" cm="1">
        <f t="array" ref="V452">INDEX($H452:$K452,0,MATCH(V$397,$H$397:$K$397,0))*INDEX($J$391:$R$394,MATCH(V$397,$I$391:$I$394,0),MATCH(V$396,$J$390:$R$390,0))</f>
        <v>1</v>
      </c>
      <c r="W452" s="743" cm="1">
        <f t="array" ref="W452">INDEX($H452:$K452,0,MATCH(W$397,$H$397:$K$397,0))*INDEX($J$391:$R$394,MATCH(W$397,$I$391:$I$394,0),MATCH(W$396,$J$390:$R$390,0))</f>
        <v>1</v>
      </c>
      <c r="X452" s="743" cm="1">
        <f t="array" ref="X452">INDEX($H452:$K452,0,MATCH(X$397,$H$397:$K$397,0))*INDEX($J$391:$R$394,MATCH(X$397,$I$391:$I$394,0),MATCH(X$396,$J$390:$R$390,0))</f>
        <v>2</v>
      </c>
      <c r="Y452" s="743" cm="1">
        <f t="array" ref="Y452">INDEX($H452:$K452,0,MATCH(Y$397,$H$397:$K$397,0))*INDEX($J$391:$R$394,MATCH(Y$397,$I$391:$I$394,0),MATCH(Y$396,$J$390:$R$390,0))</f>
        <v>1</v>
      </c>
      <c r="Z452" s="743" cm="1">
        <f t="array" ref="Z452">INDEX($H452:$K452,0,MATCH(Z$397,$H$397:$K$397,0))*INDEX($J$391:$R$394,MATCH(Z$397,$I$391:$I$394,0),MATCH(Z$396,$J$390:$R$390,0))</f>
        <v>1</v>
      </c>
      <c r="AA452" s="743" cm="1">
        <f t="array" ref="AA452">INDEX($H452:$K452,0,MATCH(AA$397,$H$397:$K$397,0))*INDEX($J$391:$R$394,MATCH(AA$397,$I$391:$I$394,0),MATCH(AA$396,$J$390:$R$390,0))</f>
        <v>1</v>
      </c>
      <c r="AB452" s="743" cm="1">
        <f t="array" ref="AB452">INDEX($H452:$K452,0,MATCH(AB$397,$H$397:$K$397,0))*INDEX($J$391:$R$394,MATCH(AB$397,$I$391:$I$394,0),MATCH(AB$396,$J$390:$R$390,0))</f>
        <v>1</v>
      </c>
      <c r="AC452" s="743" cm="1">
        <f t="array" ref="AC452">INDEX($H452:$K452,0,MATCH(AC$397,$H$397:$K$397,0))*INDEX($J$391:$R$394,MATCH(AC$397,$I$391:$I$394,0),MATCH(AC$396,$J$390:$R$390,0))</f>
        <v>1</v>
      </c>
      <c r="AD452" s="743" cm="1">
        <f t="array" ref="AD452">INDEX($H452:$K452,0,MATCH(AD$397,$H$397:$K$397,0))*INDEX($J$391:$R$394,MATCH(AD$397,$I$391:$I$394,0),MATCH(AD$396,$J$390:$R$390,0))</f>
        <v>1</v>
      </c>
      <c r="AE452" s="743" cm="1">
        <f t="array" ref="AE452">INDEX($H452:$K452,0,MATCH(AE$397,$H$397:$K$397,0))*INDEX($J$391:$R$394,MATCH(AE$397,$I$391:$I$394,0),MATCH(AE$396,$J$390:$R$390,0))</f>
        <v>1</v>
      </c>
      <c r="AF452" s="743" cm="1">
        <f t="array" ref="AF452">INDEX($H452:$K452,0,MATCH(AF$397,$H$397:$K$397,0))*INDEX($J$391:$R$394,MATCH(AF$397,$I$391:$I$394,0),MATCH(AF$396,$J$390:$R$390,0))</f>
        <v>1</v>
      </c>
      <c r="AG452" s="743" cm="1">
        <f t="array" ref="AG452">INDEX($H452:$K452,0,MATCH(AG$397,$H$397:$K$397,0))*INDEX($J$391:$R$394,MATCH(AG$397,$I$391:$I$394,0),MATCH(AG$396,$J$390:$R$390,0))</f>
        <v>1</v>
      </c>
      <c r="AH452" s="743" cm="1">
        <f t="array" ref="AH452">INDEX($H452:$K452,0,MATCH(AH$397,$H$397:$K$397,0))*INDEX($J$391:$R$394,MATCH(AH$397,$I$391:$I$394,0),MATCH(AH$396,$J$390:$R$390,0))</f>
        <v>1</v>
      </c>
      <c r="AI452" s="743" cm="1">
        <f t="array" ref="AI452">INDEX($H452:$K452,0,MATCH(AI$397,$H$397:$K$397,0))*INDEX($J$391:$R$394,MATCH(AI$397,$I$391:$I$394,0),MATCH(AI$396,$J$390:$R$390,0))</f>
        <v>1</v>
      </c>
      <c r="AJ452" s="743" cm="1">
        <f t="array" ref="AJ452">INDEX($H452:$K452,0,MATCH(AJ$397,$H$397:$K$397,0))*INDEX($J$391:$R$394,MATCH(AJ$397,$I$391:$I$394,0),MATCH(AJ$396,$J$390:$R$390,0))</f>
        <v>1</v>
      </c>
      <c r="AK452" s="743" cm="1">
        <f t="array" ref="AK452">INDEX($H452:$K452,0,MATCH(AK$397,$H$397:$K$397,0))*INDEX($J$391:$R$394,MATCH(AK$397,$I$391:$I$394,0),MATCH(AK$396,$J$390:$R$390,0))</f>
        <v>1</v>
      </c>
      <c r="AL452" s="743" cm="1">
        <f t="array" ref="AL452">INDEX($H452:$K452,0,MATCH(AL$397,$H$397:$K$397,0))*INDEX($J$391:$R$394,MATCH(AL$397,$I$391:$I$394,0),MATCH(AL$396,$J$390:$R$390,0))</f>
        <v>1</v>
      </c>
      <c r="AM452" s="743" cm="1">
        <f t="array" ref="AM452">INDEX($H452:$K452,0,MATCH(AM$397,$H$397:$K$397,0))*INDEX($J$391:$R$394,MATCH(AM$397,$I$391:$I$394,0),MATCH(AM$396,$J$390:$R$390,0))</f>
        <v>1</v>
      </c>
      <c r="AN452" s="743" cm="1">
        <f t="array" ref="AN452">INDEX($H452:$K452,0,MATCH(AN$397,$H$397:$K$397,0))*INDEX($J$391:$R$394,MATCH(AN$397,$I$391:$I$394,0),MATCH(AN$396,$J$390:$R$390,0))</f>
        <v>1</v>
      </c>
      <c r="AO452" s="743" cm="1">
        <f t="array" ref="AO452">INDEX($H452:$K452,0,MATCH(AO$397,$H$397:$K$397,0))*INDEX($J$391:$R$394,MATCH(AO$397,$I$391:$I$394,0),MATCH(AO$396,$J$390:$R$390,0))</f>
        <v>1</v>
      </c>
      <c r="AP452" s="743" cm="1">
        <f t="array" ref="AP452">INDEX($H452:$K452,0,MATCH(AP$397,$H$397:$K$397,0))*INDEX($J$391:$R$394,MATCH(AP$397,$I$391:$I$394,0),MATCH(AP$396,$J$390:$R$390,0))</f>
        <v>1</v>
      </c>
      <c r="AQ452" s="743" cm="1">
        <f t="array" ref="AQ452">INDEX($H452:$K452,0,MATCH(AQ$397,$H$397:$K$397,0))*INDEX($J$391:$R$394,MATCH(AQ$397,$I$391:$I$394,0),MATCH(AQ$396,$J$390:$R$390,0))</f>
        <v>1</v>
      </c>
      <c r="AR452" s="743" cm="1">
        <f t="array" ref="AR452">INDEX($H452:$K452,0,MATCH(AR$397,$H$397:$K$397,0))*INDEX($J$391:$R$394,MATCH(AR$397,$I$391:$I$394,0),MATCH(AR$396,$J$390:$R$390,0))</f>
        <v>1</v>
      </c>
      <c r="AS452" s="743" cm="1">
        <f t="array" ref="AS452">INDEX($H452:$K452,0,MATCH(AS$397,$H$397:$K$397,0))*INDEX($J$391:$R$394,MATCH(AS$397,$I$391:$I$394,0),MATCH(AS$396,$J$390:$R$390,0))</f>
        <v>1</v>
      </c>
      <c r="AT452" s="743" cm="1">
        <f t="array" ref="AT452">INDEX($H452:$K452,0,MATCH(AT$397,$H$397:$K$397,0))*INDEX($J$391:$R$394,MATCH(AT$397,$I$391:$I$394,0),MATCH(AT$396,$J$390:$R$390,0))</f>
        <v>1</v>
      </c>
      <c r="AU452" s="743" cm="1">
        <f t="array" ref="AU452">INDEX($H452:$K452,0,MATCH(AU$397,$H$397:$K$397,0))*INDEX($J$391:$R$394,MATCH(AU$397,$I$391:$I$394,0),MATCH(AU$396,$J$390:$R$390,0))</f>
        <v>1</v>
      </c>
      <c r="AV452" s="196"/>
      <c r="AW452" s="196"/>
      <c r="AX452" s="17"/>
      <c r="AY452" s="9"/>
      <c r="AZ452" s="9"/>
      <c r="BA452" s="9"/>
    </row>
    <row r="453" spans="1:53" ht="15" outlineLevel="1" x14ac:dyDescent="0.25">
      <c r="A453" s="7"/>
      <c r="B453" s="8"/>
      <c r="C453" s="18"/>
      <c r="D453" s="18"/>
      <c r="E453" s="18"/>
      <c r="F453" s="27"/>
      <c r="G453" s="27" t="str">
        <f t="shared" si="117"/>
        <v>AAANWbd</v>
      </c>
      <c r="H453" s="881">
        <v>0</v>
      </c>
      <c r="I453" s="881">
        <f>I452</f>
        <v>1</v>
      </c>
      <c r="J453" s="881">
        <f>J452+1</f>
        <v>2</v>
      </c>
      <c r="K453" s="881">
        <f>K452</f>
        <v>1</v>
      </c>
      <c r="L453" s="743" cm="1">
        <f t="array" ref="L453">INDEX($H453:$K453,0,MATCH(L$397,$H$397:$K$397,0))*INDEX($J$391:$R$394,MATCH(L$397,$I$391:$I$394,0),MATCH(L$396,$J$390:$R$390,0))</f>
        <v>0</v>
      </c>
      <c r="M453" s="743" cm="1">
        <f t="array" ref="M453">INDEX($H453:$K453,0,MATCH(M$397,$H$397:$K$397,0))*INDEX($J$391:$R$394,MATCH(M$397,$I$391:$I$394,0),MATCH(M$396,$J$390:$R$390,0))</f>
        <v>1</v>
      </c>
      <c r="N453" s="743" cm="1">
        <f t="array" ref="N453">INDEX($H453:$K453,0,MATCH(N$397,$H$397:$K$397,0))*INDEX($J$391:$R$394,MATCH(N$397,$I$391:$I$394,0),MATCH(N$396,$J$390:$R$390,0))</f>
        <v>2</v>
      </c>
      <c r="O453" s="743" cm="1">
        <f t="array" ref="O453">INDEX($H453:$K453,0,MATCH(O$397,$H$397:$K$397,0))*INDEX($J$391:$R$394,MATCH(O$397,$I$391:$I$394,0),MATCH(O$396,$J$390:$R$390,0))</f>
        <v>1</v>
      </c>
      <c r="P453" s="743" cm="1">
        <f t="array" ref="P453">INDEX($H453:$K453,0,MATCH(P$397,$H$397:$K$397,0))*INDEX($J$391:$R$394,MATCH(P$397,$I$391:$I$394,0),MATCH(P$396,$J$390:$R$390,0))</f>
        <v>0</v>
      </c>
      <c r="Q453" s="743" cm="1">
        <f t="array" ref="Q453">INDEX($H453:$K453,0,MATCH(Q$397,$H$397:$K$397,0))*INDEX($J$391:$R$394,MATCH(Q$397,$I$391:$I$394,0),MATCH(Q$396,$J$390:$R$390,0))</f>
        <v>1</v>
      </c>
      <c r="R453" s="743" cm="1">
        <f t="array" ref="R453">INDEX($H453:$K453,0,MATCH(R$397,$H$397:$K$397,0))*INDEX($J$391:$R$394,MATCH(R$397,$I$391:$I$394,0),MATCH(R$396,$J$390:$R$390,0))</f>
        <v>2</v>
      </c>
      <c r="S453" s="743" cm="1">
        <f t="array" ref="S453">INDEX($H453:$K453,0,MATCH(S$397,$H$397:$K$397,0))*INDEX($J$391:$R$394,MATCH(S$397,$I$391:$I$394,0),MATCH(S$396,$J$390:$R$390,0))</f>
        <v>1</v>
      </c>
      <c r="T453" s="743" cm="1">
        <f t="array" ref="T453">INDEX($H453:$K453,0,MATCH(T$397,$H$397:$K$397,0))*INDEX($J$391:$R$394,MATCH(T$397,$I$391:$I$394,0),MATCH(T$396,$J$390:$R$390,0))</f>
        <v>0</v>
      </c>
      <c r="U453" s="743" cm="1">
        <f t="array" ref="U453">INDEX($H453:$K453,0,MATCH(U$397,$H$397:$K$397,0))*INDEX($J$391:$R$394,MATCH(U$397,$I$391:$I$394,0),MATCH(U$396,$J$390:$R$390,0))</f>
        <v>1</v>
      </c>
      <c r="V453" s="743" cm="1">
        <f t="array" ref="V453">INDEX($H453:$K453,0,MATCH(V$397,$H$397:$K$397,0))*INDEX($J$391:$R$394,MATCH(V$397,$I$391:$I$394,0),MATCH(V$396,$J$390:$R$390,0))</f>
        <v>2</v>
      </c>
      <c r="W453" s="743" cm="1">
        <f t="array" ref="W453">INDEX($H453:$K453,0,MATCH(W$397,$H$397:$K$397,0))*INDEX($J$391:$R$394,MATCH(W$397,$I$391:$I$394,0),MATCH(W$396,$J$390:$R$390,0))</f>
        <v>1</v>
      </c>
      <c r="X453" s="743" cm="1">
        <f t="array" ref="X453">INDEX($H453:$K453,0,MATCH(X$397,$H$397:$K$397,0))*INDEX($J$391:$R$394,MATCH(X$397,$I$391:$I$394,0),MATCH(X$396,$J$390:$R$390,0))</f>
        <v>0</v>
      </c>
      <c r="Y453" s="743" cm="1">
        <f t="array" ref="Y453">INDEX($H453:$K453,0,MATCH(Y$397,$H$397:$K$397,0))*INDEX($J$391:$R$394,MATCH(Y$397,$I$391:$I$394,0),MATCH(Y$396,$J$390:$R$390,0))</f>
        <v>1</v>
      </c>
      <c r="Z453" s="743" cm="1">
        <f t="array" ref="Z453">INDEX($H453:$K453,0,MATCH(Z$397,$H$397:$K$397,0))*INDEX($J$391:$R$394,MATCH(Z$397,$I$391:$I$394,0),MATCH(Z$396,$J$390:$R$390,0))</f>
        <v>2</v>
      </c>
      <c r="AA453" s="743" cm="1">
        <f t="array" ref="AA453">INDEX($H453:$K453,0,MATCH(AA$397,$H$397:$K$397,0))*INDEX($J$391:$R$394,MATCH(AA$397,$I$391:$I$394,0),MATCH(AA$396,$J$390:$R$390,0))</f>
        <v>1</v>
      </c>
      <c r="AB453" s="743" cm="1">
        <f t="array" ref="AB453">INDEX($H453:$K453,0,MATCH(AB$397,$H$397:$K$397,0))*INDEX($J$391:$R$394,MATCH(AB$397,$I$391:$I$394,0),MATCH(AB$396,$J$390:$R$390,0))</f>
        <v>0</v>
      </c>
      <c r="AC453" s="743" cm="1">
        <f t="array" ref="AC453">INDEX($H453:$K453,0,MATCH(AC$397,$H$397:$K$397,0))*INDEX($J$391:$R$394,MATCH(AC$397,$I$391:$I$394,0),MATCH(AC$396,$J$390:$R$390,0))</f>
        <v>1</v>
      </c>
      <c r="AD453" s="743" cm="1">
        <f t="array" ref="AD453">INDEX($H453:$K453,0,MATCH(AD$397,$H$397:$K$397,0))*INDEX($J$391:$R$394,MATCH(AD$397,$I$391:$I$394,0),MATCH(AD$396,$J$390:$R$390,0))</f>
        <v>2</v>
      </c>
      <c r="AE453" s="743" cm="1">
        <f t="array" ref="AE453">INDEX($H453:$K453,0,MATCH(AE$397,$H$397:$K$397,0))*INDEX($J$391:$R$394,MATCH(AE$397,$I$391:$I$394,0),MATCH(AE$396,$J$390:$R$390,0))</f>
        <v>1</v>
      </c>
      <c r="AF453" s="743" cm="1">
        <f t="array" ref="AF453">INDEX($H453:$K453,0,MATCH(AF$397,$H$397:$K$397,0))*INDEX($J$391:$R$394,MATCH(AF$397,$I$391:$I$394,0),MATCH(AF$396,$J$390:$R$390,0))</f>
        <v>0</v>
      </c>
      <c r="AG453" s="743" cm="1">
        <f t="array" ref="AG453">INDEX($H453:$K453,0,MATCH(AG$397,$H$397:$K$397,0))*INDEX($J$391:$R$394,MATCH(AG$397,$I$391:$I$394,0),MATCH(AG$396,$J$390:$R$390,0))</f>
        <v>1</v>
      </c>
      <c r="AH453" s="743" cm="1">
        <f t="array" ref="AH453">INDEX($H453:$K453,0,MATCH(AH$397,$H$397:$K$397,0))*INDEX($J$391:$R$394,MATCH(AH$397,$I$391:$I$394,0),MATCH(AH$396,$J$390:$R$390,0))</f>
        <v>2</v>
      </c>
      <c r="AI453" s="743" cm="1">
        <f t="array" ref="AI453">INDEX($H453:$K453,0,MATCH(AI$397,$H$397:$K$397,0))*INDEX($J$391:$R$394,MATCH(AI$397,$I$391:$I$394,0),MATCH(AI$396,$J$390:$R$390,0))</f>
        <v>1</v>
      </c>
      <c r="AJ453" s="743" cm="1">
        <f t="array" ref="AJ453">INDEX($H453:$K453,0,MATCH(AJ$397,$H$397:$K$397,0))*INDEX($J$391:$R$394,MATCH(AJ$397,$I$391:$I$394,0),MATCH(AJ$396,$J$390:$R$390,0))</f>
        <v>0</v>
      </c>
      <c r="AK453" s="743" cm="1">
        <f t="array" ref="AK453">INDEX($H453:$K453,0,MATCH(AK$397,$H$397:$K$397,0))*INDEX($J$391:$R$394,MATCH(AK$397,$I$391:$I$394,0),MATCH(AK$396,$J$390:$R$390,0))</f>
        <v>1</v>
      </c>
      <c r="AL453" s="743" cm="1">
        <f t="array" ref="AL453">INDEX($H453:$K453,0,MATCH(AL$397,$H$397:$K$397,0))*INDEX($J$391:$R$394,MATCH(AL$397,$I$391:$I$394,0),MATCH(AL$396,$J$390:$R$390,0))</f>
        <v>2</v>
      </c>
      <c r="AM453" s="743" cm="1">
        <f t="array" ref="AM453">INDEX($H453:$K453,0,MATCH(AM$397,$H$397:$K$397,0))*INDEX($J$391:$R$394,MATCH(AM$397,$I$391:$I$394,0),MATCH(AM$396,$J$390:$R$390,0))</f>
        <v>1</v>
      </c>
      <c r="AN453" s="743" cm="1">
        <f t="array" ref="AN453">INDEX($H453:$K453,0,MATCH(AN$397,$H$397:$K$397,0))*INDEX($J$391:$R$394,MATCH(AN$397,$I$391:$I$394,0),MATCH(AN$396,$J$390:$R$390,0))</f>
        <v>0</v>
      </c>
      <c r="AO453" s="743" cm="1">
        <f t="array" ref="AO453">INDEX($H453:$K453,0,MATCH(AO$397,$H$397:$K$397,0))*INDEX($J$391:$R$394,MATCH(AO$397,$I$391:$I$394,0),MATCH(AO$396,$J$390:$R$390,0))</f>
        <v>1</v>
      </c>
      <c r="AP453" s="743" cm="1">
        <f t="array" ref="AP453">INDEX($H453:$K453,0,MATCH(AP$397,$H$397:$K$397,0))*INDEX($J$391:$R$394,MATCH(AP$397,$I$391:$I$394,0),MATCH(AP$396,$J$390:$R$390,0))</f>
        <v>2</v>
      </c>
      <c r="AQ453" s="743" cm="1">
        <f t="array" ref="AQ453">INDEX($H453:$K453,0,MATCH(AQ$397,$H$397:$K$397,0))*INDEX($J$391:$R$394,MATCH(AQ$397,$I$391:$I$394,0),MATCH(AQ$396,$J$390:$R$390,0))</f>
        <v>1</v>
      </c>
      <c r="AR453" s="743" cm="1">
        <f t="array" ref="AR453">INDEX($H453:$K453,0,MATCH(AR$397,$H$397:$K$397,0))*INDEX($J$391:$R$394,MATCH(AR$397,$I$391:$I$394,0),MATCH(AR$396,$J$390:$R$390,0))</f>
        <v>0</v>
      </c>
      <c r="AS453" s="743" cm="1">
        <f t="array" ref="AS453">INDEX($H453:$K453,0,MATCH(AS$397,$H$397:$K$397,0))*INDEX($J$391:$R$394,MATCH(AS$397,$I$391:$I$394,0),MATCH(AS$396,$J$390:$R$390,0))</f>
        <v>1</v>
      </c>
      <c r="AT453" s="743" cm="1">
        <f t="array" ref="AT453">INDEX($H453:$K453,0,MATCH(AT$397,$H$397:$K$397,0))*INDEX($J$391:$R$394,MATCH(AT$397,$I$391:$I$394,0),MATCH(AT$396,$J$390:$R$390,0))</f>
        <v>2</v>
      </c>
      <c r="AU453" s="743" cm="1">
        <f t="array" ref="AU453">INDEX($H453:$K453,0,MATCH(AU$397,$H$397:$K$397,0))*INDEX($J$391:$R$394,MATCH(AU$397,$I$391:$I$394,0),MATCH(AU$396,$J$390:$R$390,0))</f>
        <v>1</v>
      </c>
      <c r="AV453" s="196"/>
      <c r="AW453" s="196"/>
      <c r="AX453" s="17"/>
      <c r="AY453" s="9"/>
      <c r="AZ453" s="9"/>
      <c r="BA453" s="9"/>
    </row>
    <row r="454" spans="1:53" ht="15" outlineLevel="1" x14ac:dyDescent="0.25">
      <c r="A454" s="7"/>
      <c r="B454" s="8"/>
      <c r="C454" s="18"/>
      <c r="D454" s="18"/>
      <c r="E454" s="18"/>
      <c r="F454" s="27"/>
      <c r="G454" s="27" t="str">
        <f t="shared" si="117"/>
        <v>AANWBa</v>
      </c>
      <c r="H454" s="232">
        <v>0</v>
      </c>
      <c r="I454" s="232">
        <v>0</v>
      </c>
      <c r="J454" s="232">
        <v>0</v>
      </c>
      <c r="K454" s="232">
        <v>0</v>
      </c>
      <c r="L454" s="743" cm="1">
        <f t="array" ref="L454">INDEX($H454:$K454,0,MATCH(L$397,$H$397:$K$397,0))*INDEX($J$391:$R$394,MATCH(L$397,$I$391:$I$394,0),MATCH(L$396,$J$390:$R$390,0))</f>
        <v>0</v>
      </c>
      <c r="M454" s="743" cm="1">
        <f t="array" ref="M454">INDEX($H454:$K454,0,MATCH(M$397,$H$397:$K$397,0))*INDEX($J$391:$R$394,MATCH(M$397,$I$391:$I$394,0),MATCH(M$396,$J$390:$R$390,0))</f>
        <v>0</v>
      </c>
      <c r="N454" s="743" cm="1">
        <f t="array" ref="N454">INDEX($H454:$K454,0,MATCH(N$397,$H$397:$K$397,0))*INDEX($J$391:$R$394,MATCH(N$397,$I$391:$I$394,0),MATCH(N$396,$J$390:$R$390,0))</f>
        <v>0</v>
      </c>
      <c r="O454" s="743" cm="1">
        <f t="array" ref="O454">INDEX($H454:$K454,0,MATCH(O$397,$H$397:$K$397,0))*INDEX($J$391:$R$394,MATCH(O$397,$I$391:$I$394,0),MATCH(O$396,$J$390:$R$390,0))</f>
        <v>0</v>
      </c>
      <c r="P454" s="743" cm="1">
        <f t="array" ref="P454">INDEX($H454:$K454,0,MATCH(P$397,$H$397:$K$397,0))*INDEX($J$391:$R$394,MATCH(P$397,$I$391:$I$394,0),MATCH(P$396,$J$390:$R$390,0))</f>
        <v>0</v>
      </c>
      <c r="Q454" s="743" cm="1">
        <f t="array" ref="Q454">INDEX($H454:$K454,0,MATCH(Q$397,$H$397:$K$397,0))*INDEX($J$391:$R$394,MATCH(Q$397,$I$391:$I$394,0),MATCH(Q$396,$J$390:$R$390,0))</f>
        <v>0</v>
      </c>
      <c r="R454" s="743" cm="1">
        <f t="array" ref="R454">INDEX($H454:$K454,0,MATCH(R$397,$H$397:$K$397,0))*INDEX($J$391:$R$394,MATCH(R$397,$I$391:$I$394,0),MATCH(R$396,$J$390:$R$390,0))</f>
        <v>0</v>
      </c>
      <c r="S454" s="743" cm="1">
        <f t="array" ref="S454">INDEX($H454:$K454,0,MATCH(S$397,$H$397:$K$397,0))*INDEX($J$391:$R$394,MATCH(S$397,$I$391:$I$394,0),MATCH(S$396,$J$390:$R$390,0))</f>
        <v>0</v>
      </c>
      <c r="T454" s="743" cm="1">
        <f t="array" ref="T454">INDEX($H454:$K454,0,MATCH(T$397,$H$397:$K$397,0))*INDEX($J$391:$R$394,MATCH(T$397,$I$391:$I$394,0),MATCH(T$396,$J$390:$R$390,0))</f>
        <v>0</v>
      </c>
      <c r="U454" s="743" cm="1">
        <f t="array" ref="U454">INDEX($H454:$K454,0,MATCH(U$397,$H$397:$K$397,0))*INDEX($J$391:$R$394,MATCH(U$397,$I$391:$I$394,0),MATCH(U$396,$J$390:$R$390,0))</f>
        <v>0</v>
      </c>
      <c r="V454" s="743" cm="1">
        <f t="array" ref="V454">INDEX($H454:$K454,0,MATCH(V$397,$H$397:$K$397,0))*INDEX($J$391:$R$394,MATCH(V$397,$I$391:$I$394,0),MATCH(V$396,$J$390:$R$390,0))</f>
        <v>0</v>
      </c>
      <c r="W454" s="743" cm="1">
        <f t="array" ref="W454">INDEX($H454:$K454,0,MATCH(W$397,$H$397:$K$397,0))*INDEX($J$391:$R$394,MATCH(W$397,$I$391:$I$394,0),MATCH(W$396,$J$390:$R$390,0))</f>
        <v>0</v>
      </c>
      <c r="X454" s="743" cm="1">
        <f t="array" ref="X454">INDEX($H454:$K454,0,MATCH(X$397,$H$397:$K$397,0))*INDEX($J$391:$R$394,MATCH(X$397,$I$391:$I$394,0),MATCH(X$396,$J$390:$R$390,0))</f>
        <v>0</v>
      </c>
      <c r="Y454" s="743" cm="1">
        <f t="array" ref="Y454">INDEX($H454:$K454,0,MATCH(Y$397,$H$397:$K$397,0))*INDEX($J$391:$R$394,MATCH(Y$397,$I$391:$I$394,0),MATCH(Y$396,$J$390:$R$390,0))</f>
        <v>0</v>
      </c>
      <c r="Z454" s="743" cm="1">
        <f t="array" ref="Z454">INDEX($H454:$K454,0,MATCH(Z$397,$H$397:$K$397,0))*INDEX($J$391:$R$394,MATCH(Z$397,$I$391:$I$394,0),MATCH(Z$396,$J$390:$R$390,0))</f>
        <v>0</v>
      </c>
      <c r="AA454" s="743" cm="1">
        <f t="array" ref="AA454">INDEX($H454:$K454,0,MATCH(AA$397,$H$397:$K$397,0))*INDEX($J$391:$R$394,MATCH(AA$397,$I$391:$I$394,0),MATCH(AA$396,$J$390:$R$390,0))</f>
        <v>0</v>
      </c>
      <c r="AB454" s="743" cm="1">
        <f t="array" ref="AB454">INDEX($H454:$K454,0,MATCH(AB$397,$H$397:$K$397,0))*INDEX($J$391:$R$394,MATCH(AB$397,$I$391:$I$394,0),MATCH(AB$396,$J$390:$R$390,0))</f>
        <v>0</v>
      </c>
      <c r="AC454" s="743" cm="1">
        <f t="array" ref="AC454">INDEX($H454:$K454,0,MATCH(AC$397,$H$397:$K$397,0))*INDEX($J$391:$R$394,MATCH(AC$397,$I$391:$I$394,0),MATCH(AC$396,$J$390:$R$390,0))</f>
        <v>0</v>
      </c>
      <c r="AD454" s="743" cm="1">
        <f t="array" ref="AD454">INDEX($H454:$K454,0,MATCH(AD$397,$H$397:$K$397,0))*INDEX($J$391:$R$394,MATCH(AD$397,$I$391:$I$394,0),MATCH(AD$396,$J$390:$R$390,0))</f>
        <v>0</v>
      </c>
      <c r="AE454" s="743" cm="1">
        <f t="array" ref="AE454">INDEX($H454:$K454,0,MATCH(AE$397,$H$397:$K$397,0))*INDEX($J$391:$R$394,MATCH(AE$397,$I$391:$I$394,0),MATCH(AE$396,$J$390:$R$390,0))</f>
        <v>0</v>
      </c>
      <c r="AF454" s="743" cm="1">
        <f t="array" ref="AF454">INDEX($H454:$K454,0,MATCH(AF$397,$H$397:$K$397,0))*INDEX($J$391:$R$394,MATCH(AF$397,$I$391:$I$394,0),MATCH(AF$396,$J$390:$R$390,0))</f>
        <v>0</v>
      </c>
      <c r="AG454" s="743" cm="1">
        <f t="array" ref="AG454">INDEX($H454:$K454,0,MATCH(AG$397,$H$397:$K$397,0))*INDEX($J$391:$R$394,MATCH(AG$397,$I$391:$I$394,0),MATCH(AG$396,$J$390:$R$390,0))</f>
        <v>0</v>
      </c>
      <c r="AH454" s="743" cm="1">
        <f t="array" ref="AH454">INDEX($H454:$K454,0,MATCH(AH$397,$H$397:$K$397,0))*INDEX($J$391:$R$394,MATCH(AH$397,$I$391:$I$394,0),MATCH(AH$396,$J$390:$R$390,0))</f>
        <v>0</v>
      </c>
      <c r="AI454" s="743" cm="1">
        <f t="array" ref="AI454">INDEX($H454:$K454,0,MATCH(AI$397,$H$397:$K$397,0))*INDEX($J$391:$R$394,MATCH(AI$397,$I$391:$I$394,0),MATCH(AI$396,$J$390:$R$390,0))</f>
        <v>0</v>
      </c>
      <c r="AJ454" s="743" cm="1">
        <f t="array" ref="AJ454">INDEX($H454:$K454,0,MATCH(AJ$397,$H$397:$K$397,0))*INDEX($J$391:$R$394,MATCH(AJ$397,$I$391:$I$394,0),MATCH(AJ$396,$J$390:$R$390,0))</f>
        <v>0</v>
      </c>
      <c r="AK454" s="743" cm="1">
        <f t="array" ref="AK454">INDEX($H454:$K454,0,MATCH(AK$397,$H$397:$K$397,0))*INDEX($J$391:$R$394,MATCH(AK$397,$I$391:$I$394,0),MATCH(AK$396,$J$390:$R$390,0))</f>
        <v>0</v>
      </c>
      <c r="AL454" s="743" cm="1">
        <f t="array" ref="AL454">INDEX($H454:$K454,0,MATCH(AL$397,$H$397:$K$397,0))*INDEX($J$391:$R$394,MATCH(AL$397,$I$391:$I$394,0),MATCH(AL$396,$J$390:$R$390,0))</f>
        <v>0</v>
      </c>
      <c r="AM454" s="743" cm="1">
        <f t="array" ref="AM454">INDEX($H454:$K454,0,MATCH(AM$397,$H$397:$K$397,0))*INDEX($J$391:$R$394,MATCH(AM$397,$I$391:$I$394,0),MATCH(AM$396,$J$390:$R$390,0))</f>
        <v>0</v>
      </c>
      <c r="AN454" s="743" cm="1">
        <f t="array" ref="AN454">INDEX($H454:$K454,0,MATCH(AN$397,$H$397:$K$397,0))*INDEX($J$391:$R$394,MATCH(AN$397,$I$391:$I$394,0),MATCH(AN$396,$J$390:$R$390,0))</f>
        <v>0</v>
      </c>
      <c r="AO454" s="743" cm="1">
        <f t="array" ref="AO454">INDEX($H454:$K454,0,MATCH(AO$397,$H$397:$K$397,0))*INDEX($J$391:$R$394,MATCH(AO$397,$I$391:$I$394,0),MATCH(AO$396,$J$390:$R$390,0))</f>
        <v>0</v>
      </c>
      <c r="AP454" s="743" cm="1">
        <f t="array" ref="AP454">INDEX($H454:$K454,0,MATCH(AP$397,$H$397:$K$397,0))*INDEX($J$391:$R$394,MATCH(AP$397,$I$391:$I$394,0),MATCH(AP$396,$J$390:$R$390,0))</f>
        <v>0</v>
      </c>
      <c r="AQ454" s="743" cm="1">
        <f t="array" ref="AQ454">INDEX($H454:$K454,0,MATCH(AQ$397,$H$397:$K$397,0))*INDEX($J$391:$R$394,MATCH(AQ$397,$I$391:$I$394,0),MATCH(AQ$396,$J$390:$R$390,0))</f>
        <v>0</v>
      </c>
      <c r="AR454" s="743" cm="1">
        <f t="array" ref="AR454">INDEX($H454:$K454,0,MATCH(AR$397,$H$397:$K$397,0))*INDEX($J$391:$R$394,MATCH(AR$397,$I$391:$I$394,0),MATCH(AR$396,$J$390:$R$390,0))</f>
        <v>0</v>
      </c>
      <c r="AS454" s="743" cm="1">
        <f t="array" ref="AS454">INDEX($H454:$K454,0,MATCH(AS$397,$H$397:$K$397,0))*INDEX($J$391:$R$394,MATCH(AS$397,$I$391:$I$394,0),MATCH(AS$396,$J$390:$R$390,0))</f>
        <v>0</v>
      </c>
      <c r="AT454" s="743" cm="1">
        <f t="array" ref="AT454">INDEX($H454:$K454,0,MATCH(AT$397,$H$397:$K$397,0))*INDEX($J$391:$R$394,MATCH(AT$397,$I$391:$I$394,0),MATCH(AT$396,$J$390:$R$390,0))</f>
        <v>0</v>
      </c>
      <c r="AU454" s="743" cm="1">
        <f t="array" ref="AU454">INDEX($H454:$K454,0,MATCH(AU$397,$H$397:$K$397,0))*INDEX($J$391:$R$394,MATCH(AU$397,$I$391:$I$394,0),MATCH(AU$396,$J$390:$R$390,0))</f>
        <v>0</v>
      </c>
      <c r="AV454" s="196"/>
      <c r="AW454" s="196"/>
      <c r="AX454" s="17"/>
      <c r="AY454" s="9"/>
      <c r="AZ454" s="9"/>
      <c r="BA454" s="9"/>
    </row>
    <row r="455" spans="1:53" ht="15" outlineLevel="1" x14ac:dyDescent="0.25">
      <c r="A455" s="7"/>
      <c r="B455" s="8"/>
      <c r="C455" s="18"/>
      <c r="D455" s="18"/>
      <c r="E455" s="18"/>
      <c r="F455" s="27"/>
      <c r="G455" s="27" t="str">
        <f t="shared" si="117"/>
        <v>AYWBA1a</v>
      </c>
      <c r="H455" s="232">
        <v>0</v>
      </c>
      <c r="I455" s="232">
        <v>0</v>
      </c>
      <c r="J455" s="232">
        <v>0</v>
      </c>
      <c r="K455" s="232">
        <v>0</v>
      </c>
      <c r="L455" s="743" cm="1">
        <f t="array" ref="L455">INDEX($H455:$K455,0,MATCH(L$397,$H$397:$K$397,0))*INDEX($J$391:$R$394,MATCH(L$397,$I$391:$I$394,0),MATCH(L$396,$J$390:$R$390,0))</f>
        <v>0</v>
      </c>
      <c r="M455" s="743" cm="1">
        <f t="array" ref="M455">INDEX($H455:$K455,0,MATCH(M$397,$H$397:$K$397,0))*INDEX($J$391:$R$394,MATCH(M$397,$I$391:$I$394,0),MATCH(M$396,$J$390:$R$390,0))</f>
        <v>0</v>
      </c>
      <c r="N455" s="743" cm="1">
        <f t="array" ref="N455">INDEX($H455:$K455,0,MATCH(N$397,$H$397:$K$397,0))*INDEX($J$391:$R$394,MATCH(N$397,$I$391:$I$394,0),MATCH(N$396,$J$390:$R$390,0))</f>
        <v>0</v>
      </c>
      <c r="O455" s="743" cm="1">
        <f t="array" ref="O455">INDEX($H455:$K455,0,MATCH(O$397,$H$397:$K$397,0))*INDEX($J$391:$R$394,MATCH(O$397,$I$391:$I$394,0),MATCH(O$396,$J$390:$R$390,0))</f>
        <v>0</v>
      </c>
      <c r="P455" s="743" cm="1">
        <f t="array" ref="P455">INDEX($H455:$K455,0,MATCH(P$397,$H$397:$K$397,0))*INDEX($J$391:$R$394,MATCH(P$397,$I$391:$I$394,0),MATCH(P$396,$J$390:$R$390,0))</f>
        <v>0</v>
      </c>
      <c r="Q455" s="743" cm="1">
        <f t="array" ref="Q455">INDEX($H455:$K455,0,MATCH(Q$397,$H$397:$K$397,0))*INDEX($J$391:$R$394,MATCH(Q$397,$I$391:$I$394,0),MATCH(Q$396,$J$390:$R$390,0))</f>
        <v>0</v>
      </c>
      <c r="R455" s="743" cm="1">
        <f t="array" ref="R455">INDEX($H455:$K455,0,MATCH(R$397,$H$397:$K$397,0))*INDEX($J$391:$R$394,MATCH(R$397,$I$391:$I$394,0),MATCH(R$396,$J$390:$R$390,0))</f>
        <v>0</v>
      </c>
      <c r="S455" s="743" cm="1">
        <f t="array" ref="S455">INDEX($H455:$K455,0,MATCH(S$397,$H$397:$K$397,0))*INDEX($J$391:$R$394,MATCH(S$397,$I$391:$I$394,0),MATCH(S$396,$J$390:$R$390,0))</f>
        <v>0</v>
      </c>
      <c r="T455" s="743" cm="1">
        <f t="array" ref="T455">INDEX($H455:$K455,0,MATCH(T$397,$H$397:$K$397,0))*INDEX($J$391:$R$394,MATCH(T$397,$I$391:$I$394,0),MATCH(T$396,$J$390:$R$390,0))</f>
        <v>0</v>
      </c>
      <c r="U455" s="743" cm="1">
        <f t="array" ref="U455">INDEX($H455:$K455,0,MATCH(U$397,$H$397:$K$397,0))*INDEX($J$391:$R$394,MATCH(U$397,$I$391:$I$394,0),MATCH(U$396,$J$390:$R$390,0))</f>
        <v>0</v>
      </c>
      <c r="V455" s="743" cm="1">
        <f t="array" ref="V455">INDEX($H455:$K455,0,MATCH(V$397,$H$397:$K$397,0))*INDEX($J$391:$R$394,MATCH(V$397,$I$391:$I$394,0),MATCH(V$396,$J$390:$R$390,0))</f>
        <v>0</v>
      </c>
      <c r="W455" s="743" cm="1">
        <f t="array" ref="W455">INDEX($H455:$K455,0,MATCH(W$397,$H$397:$K$397,0))*INDEX($J$391:$R$394,MATCH(W$397,$I$391:$I$394,0),MATCH(W$396,$J$390:$R$390,0))</f>
        <v>0</v>
      </c>
      <c r="X455" s="743" cm="1">
        <f t="array" ref="X455">INDEX($H455:$K455,0,MATCH(X$397,$H$397:$K$397,0))*INDEX($J$391:$R$394,MATCH(X$397,$I$391:$I$394,0),MATCH(X$396,$J$390:$R$390,0))</f>
        <v>0</v>
      </c>
      <c r="Y455" s="743" cm="1">
        <f t="array" ref="Y455">INDEX($H455:$K455,0,MATCH(Y$397,$H$397:$K$397,0))*INDEX($J$391:$R$394,MATCH(Y$397,$I$391:$I$394,0),MATCH(Y$396,$J$390:$R$390,0))</f>
        <v>0</v>
      </c>
      <c r="Z455" s="743" cm="1">
        <f t="array" ref="Z455">INDEX($H455:$K455,0,MATCH(Z$397,$H$397:$K$397,0))*INDEX($J$391:$R$394,MATCH(Z$397,$I$391:$I$394,0),MATCH(Z$396,$J$390:$R$390,0))</f>
        <v>0</v>
      </c>
      <c r="AA455" s="743" cm="1">
        <f t="array" ref="AA455">INDEX($H455:$K455,0,MATCH(AA$397,$H$397:$K$397,0))*INDEX($J$391:$R$394,MATCH(AA$397,$I$391:$I$394,0),MATCH(AA$396,$J$390:$R$390,0))</f>
        <v>0</v>
      </c>
      <c r="AB455" s="743" cm="1">
        <f t="array" ref="AB455">INDEX($H455:$K455,0,MATCH(AB$397,$H$397:$K$397,0))*INDEX($J$391:$R$394,MATCH(AB$397,$I$391:$I$394,0),MATCH(AB$396,$J$390:$R$390,0))</f>
        <v>0</v>
      </c>
      <c r="AC455" s="743" cm="1">
        <f t="array" ref="AC455">INDEX($H455:$K455,0,MATCH(AC$397,$H$397:$K$397,0))*INDEX($J$391:$R$394,MATCH(AC$397,$I$391:$I$394,0),MATCH(AC$396,$J$390:$R$390,0))</f>
        <v>0</v>
      </c>
      <c r="AD455" s="743" cm="1">
        <f t="array" ref="AD455">INDEX($H455:$K455,0,MATCH(AD$397,$H$397:$K$397,0))*INDEX($J$391:$R$394,MATCH(AD$397,$I$391:$I$394,0),MATCH(AD$396,$J$390:$R$390,0))</f>
        <v>0</v>
      </c>
      <c r="AE455" s="743" cm="1">
        <f t="array" ref="AE455">INDEX($H455:$K455,0,MATCH(AE$397,$H$397:$K$397,0))*INDEX($J$391:$R$394,MATCH(AE$397,$I$391:$I$394,0),MATCH(AE$396,$J$390:$R$390,0))</f>
        <v>0</v>
      </c>
      <c r="AF455" s="743" cm="1">
        <f t="array" ref="AF455">INDEX($H455:$K455,0,MATCH(AF$397,$H$397:$K$397,0))*INDEX($J$391:$R$394,MATCH(AF$397,$I$391:$I$394,0),MATCH(AF$396,$J$390:$R$390,0))</f>
        <v>0</v>
      </c>
      <c r="AG455" s="743" cm="1">
        <f t="array" ref="AG455">INDEX($H455:$K455,0,MATCH(AG$397,$H$397:$K$397,0))*INDEX($J$391:$R$394,MATCH(AG$397,$I$391:$I$394,0),MATCH(AG$396,$J$390:$R$390,0))</f>
        <v>0</v>
      </c>
      <c r="AH455" s="743" cm="1">
        <f t="array" ref="AH455">INDEX($H455:$K455,0,MATCH(AH$397,$H$397:$K$397,0))*INDEX($J$391:$R$394,MATCH(AH$397,$I$391:$I$394,0),MATCH(AH$396,$J$390:$R$390,0))</f>
        <v>0</v>
      </c>
      <c r="AI455" s="743" cm="1">
        <f t="array" ref="AI455">INDEX($H455:$K455,0,MATCH(AI$397,$H$397:$K$397,0))*INDEX($J$391:$R$394,MATCH(AI$397,$I$391:$I$394,0),MATCH(AI$396,$J$390:$R$390,0))</f>
        <v>0</v>
      </c>
      <c r="AJ455" s="743" cm="1">
        <f t="array" ref="AJ455">INDEX($H455:$K455,0,MATCH(AJ$397,$H$397:$K$397,0))*INDEX($J$391:$R$394,MATCH(AJ$397,$I$391:$I$394,0),MATCH(AJ$396,$J$390:$R$390,0))</f>
        <v>0</v>
      </c>
      <c r="AK455" s="743" cm="1">
        <f t="array" ref="AK455">INDEX($H455:$K455,0,MATCH(AK$397,$H$397:$K$397,0))*INDEX($J$391:$R$394,MATCH(AK$397,$I$391:$I$394,0),MATCH(AK$396,$J$390:$R$390,0))</f>
        <v>0</v>
      </c>
      <c r="AL455" s="743" cm="1">
        <f t="array" ref="AL455">INDEX($H455:$K455,0,MATCH(AL$397,$H$397:$K$397,0))*INDEX($J$391:$R$394,MATCH(AL$397,$I$391:$I$394,0),MATCH(AL$396,$J$390:$R$390,0))</f>
        <v>0</v>
      </c>
      <c r="AM455" s="743" cm="1">
        <f t="array" ref="AM455">INDEX($H455:$K455,0,MATCH(AM$397,$H$397:$K$397,0))*INDEX($J$391:$R$394,MATCH(AM$397,$I$391:$I$394,0),MATCH(AM$396,$J$390:$R$390,0))</f>
        <v>0</v>
      </c>
      <c r="AN455" s="743" cm="1">
        <f t="array" ref="AN455">INDEX($H455:$K455,0,MATCH(AN$397,$H$397:$K$397,0))*INDEX($J$391:$R$394,MATCH(AN$397,$I$391:$I$394,0),MATCH(AN$396,$J$390:$R$390,0))</f>
        <v>0</v>
      </c>
      <c r="AO455" s="743" cm="1">
        <f t="array" ref="AO455">INDEX($H455:$K455,0,MATCH(AO$397,$H$397:$K$397,0))*INDEX($J$391:$R$394,MATCH(AO$397,$I$391:$I$394,0),MATCH(AO$396,$J$390:$R$390,0))</f>
        <v>0</v>
      </c>
      <c r="AP455" s="743" cm="1">
        <f t="array" ref="AP455">INDEX($H455:$K455,0,MATCH(AP$397,$H$397:$K$397,0))*INDEX($J$391:$R$394,MATCH(AP$397,$I$391:$I$394,0),MATCH(AP$396,$J$390:$R$390,0))</f>
        <v>0</v>
      </c>
      <c r="AQ455" s="743" cm="1">
        <f t="array" ref="AQ455">INDEX($H455:$K455,0,MATCH(AQ$397,$H$397:$K$397,0))*INDEX($J$391:$R$394,MATCH(AQ$397,$I$391:$I$394,0),MATCH(AQ$396,$J$390:$R$390,0))</f>
        <v>0</v>
      </c>
      <c r="AR455" s="743" cm="1">
        <f t="array" ref="AR455">INDEX($H455:$K455,0,MATCH(AR$397,$H$397:$K$397,0))*INDEX($J$391:$R$394,MATCH(AR$397,$I$391:$I$394,0),MATCH(AR$396,$J$390:$R$390,0))</f>
        <v>0</v>
      </c>
      <c r="AS455" s="743" cm="1">
        <f t="array" ref="AS455">INDEX($H455:$K455,0,MATCH(AS$397,$H$397:$K$397,0))*INDEX($J$391:$R$394,MATCH(AS$397,$I$391:$I$394,0),MATCH(AS$396,$J$390:$R$390,0))</f>
        <v>0</v>
      </c>
      <c r="AT455" s="743" cm="1">
        <f t="array" ref="AT455">INDEX($H455:$K455,0,MATCH(AT$397,$H$397:$K$397,0))*INDEX($J$391:$R$394,MATCH(AT$397,$I$391:$I$394,0),MATCH(AT$396,$J$390:$R$390,0))</f>
        <v>0</v>
      </c>
      <c r="AU455" s="743" cm="1">
        <f t="array" ref="AU455">INDEX($H455:$K455,0,MATCH(AU$397,$H$397:$K$397,0))*INDEX($J$391:$R$394,MATCH(AU$397,$I$391:$I$394,0),MATCH(AU$396,$J$390:$R$390,0))</f>
        <v>0</v>
      </c>
      <c r="AV455" s="196"/>
      <c r="AW455" s="196"/>
      <c r="AX455" s="17"/>
      <c r="AY455" s="9"/>
      <c r="AZ455" s="9"/>
      <c r="BA455" s="9"/>
    </row>
    <row r="456" spans="1:53" ht="15" outlineLevel="1" x14ac:dyDescent="0.25">
      <c r="A456" s="7"/>
      <c r="B456" s="8"/>
      <c r="C456" s="18"/>
      <c r="D456" s="18"/>
      <c r="E456" s="18"/>
      <c r="F456" s="27"/>
      <c r="G456" s="27" t="str">
        <f t="shared" si="117"/>
        <v>YYFWBz</v>
      </c>
      <c r="H456" s="232">
        <v>1</v>
      </c>
      <c r="I456" s="232">
        <v>1</v>
      </c>
      <c r="J456" s="232">
        <v>2</v>
      </c>
      <c r="K456" s="232">
        <v>1</v>
      </c>
      <c r="L456" s="743" cm="1">
        <f t="array" ref="L456">INDEX($H456:$K456,0,MATCH(L$397,$H$397:$K$397,0))*INDEX($J$391:$R$394,MATCH(L$397,$I$391:$I$394,0),MATCH(L$396,$J$390:$R$390,0))</f>
        <v>2</v>
      </c>
      <c r="M456" s="743" cm="1">
        <f t="array" ref="M456">INDEX($H456:$K456,0,MATCH(M$397,$H$397:$K$397,0))*INDEX($J$391:$R$394,MATCH(M$397,$I$391:$I$394,0),MATCH(M$396,$J$390:$R$390,0))</f>
        <v>1</v>
      </c>
      <c r="N456" s="743" cm="1">
        <f t="array" ref="N456">INDEX($H456:$K456,0,MATCH(N$397,$H$397:$K$397,0))*INDEX($J$391:$R$394,MATCH(N$397,$I$391:$I$394,0),MATCH(N$396,$J$390:$R$390,0))</f>
        <v>2</v>
      </c>
      <c r="O456" s="743" cm="1">
        <f t="array" ref="O456">INDEX($H456:$K456,0,MATCH(O$397,$H$397:$K$397,0))*INDEX($J$391:$R$394,MATCH(O$397,$I$391:$I$394,0),MATCH(O$396,$J$390:$R$390,0))</f>
        <v>1</v>
      </c>
      <c r="P456" s="743" cm="1">
        <f t="array" ref="P456">INDEX($H456:$K456,0,MATCH(P$397,$H$397:$K$397,0))*INDEX($J$391:$R$394,MATCH(P$397,$I$391:$I$394,0),MATCH(P$396,$J$390:$R$390,0))</f>
        <v>2</v>
      </c>
      <c r="Q456" s="743" cm="1">
        <f t="array" ref="Q456">INDEX($H456:$K456,0,MATCH(Q$397,$H$397:$K$397,0))*INDEX($J$391:$R$394,MATCH(Q$397,$I$391:$I$394,0),MATCH(Q$396,$J$390:$R$390,0))</f>
        <v>1</v>
      </c>
      <c r="R456" s="743" cm="1">
        <f t="array" ref="R456">INDEX($H456:$K456,0,MATCH(R$397,$H$397:$K$397,0))*INDEX($J$391:$R$394,MATCH(R$397,$I$391:$I$394,0),MATCH(R$396,$J$390:$R$390,0))</f>
        <v>2</v>
      </c>
      <c r="S456" s="743" cm="1">
        <f t="array" ref="S456">INDEX($H456:$K456,0,MATCH(S$397,$H$397:$K$397,0))*INDEX($J$391:$R$394,MATCH(S$397,$I$391:$I$394,0),MATCH(S$396,$J$390:$R$390,0))</f>
        <v>1</v>
      </c>
      <c r="T456" s="743" cm="1">
        <f t="array" ref="T456">INDEX($H456:$K456,0,MATCH(T$397,$H$397:$K$397,0))*INDEX($J$391:$R$394,MATCH(T$397,$I$391:$I$394,0),MATCH(T$396,$J$390:$R$390,0))</f>
        <v>2</v>
      </c>
      <c r="U456" s="743" cm="1">
        <f t="array" ref="U456">INDEX($H456:$K456,0,MATCH(U$397,$H$397:$K$397,0))*INDEX($J$391:$R$394,MATCH(U$397,$I$391:$I$394,0),MATCH(U$396,$J$390:$R$390,0))</f>
        <v>1</v>
      </c>
      <c r="V456" s="743" cm="1">
        <f t="array" ref="V456">INDEX($H456:$K456,0,MATCH(V$397,$H$397:$K$397,0))*INDEX($J$391:$R$394,MATCH(V$397,$I$391:$I$394,0),MATCH(V$396,$J$390:$R$390,0))</f>
        <v>2</v>
      </c>
      <c r="W456" s="743" cm="1">
        <f t="array" ref="W456">INDEX($H456:$K456,0,MATCH(W$397,$H$397:$K$397,0))*INDEX($J$391:$R$394,MATCH(W$397,$I$391:$I$394,0),MATCH(W$396,$J$390:$R$390,0))</f>
        <v>1</v>
      </c>
      <c r="X456" s="743" cm="1">
        <f t="array" ref="X456">INDEX($H456:$K456,0,MATCH(X$397,$H$397:$K$397,0))*INDEX($J$391:$R$394,MATCH(X$397,$I$391:$I$394,0),MATCH(X$396,$J$390:$R$390,0))</f>
        <v>2</v>
      </c>
      <c r="Y456" s="743" cm="1">
        <f t="array" ref="Y456">INDEX($H456:$K456,0,MATCH(Y$397,$H$397:$K$397,0))*INDEX($J$391:$R$394,MATCH(Y$397,$I$391:$I$394,0),MATCH(Y$396,$J$390:$R$390,0))</f>
        <v>1</v>
      </c>
      <c r="Z456" s="743" cm="1">
        <f t="array" ref="Z456">INDEX($H456:$K456,0,MATCH(Z$397,$H$397:$K$397,0))*INDEX($J$391:$R$394,MATCH(Z$397,$I$391:$I$394,0),MATCH(Z$396,$J$390:$R$390,0))</f>
        <v>2</v>
      </c>
      <c r="AA456" s="743" cm="1">
        <f t="array" ref="AA456">INDEX($H456:$K456,0,MATCH(AA$397,$H$397:$K$397,0))*INDEX($J$391:$R$394,MATCH(AA$397,$I$391:$I$394,0),MATCH(AA$396,$J$390:$R$390,0))</f>
        <v>1</v>
      </c>
      <c r="AB456" s="743" cm="1">
        <f t="array" ref="AB456">INDEX($H456:$K456,0,MATCH(AB$397,$H$397:$K$397,0))*INDEX($J$391:$R$394,MATCH(AB$397,$I$391:$I$394,0),MATCH(AB$396,$J$390:$R$390,0))</f>
        <v>1</v>
      </c>
      <c r="AC456" s="743" cm="1">
        <f t="array" ref="AC456">INDEX($H456:$K456,0,MATCH(AC$397,$H$397:$K$397,0))*INDEX($J$391:$R$394,MATCH(AC$397,$I$391:$I$394,0),MATCH(AC$396,$J$390:$R$390,0))</f>
        <v>1</v>
      </c>
      <c r="AD456" s="743" cm="1">
        <f t="array" ref="AD456">INDEX($H456:$K456,0,MATCH(AD$397,$H$397:$K$397,0))*INDEX($J$391:$R$394,MATCH(AD$397,$I$391:$I$394,0),MATCH(AD$396,$J$390:$R$390,0))</f>
        <v>2</v>
      </c>
      <c r="AE456" s="743" cm="1">
        <f t="array" ref="AE456">INDEX($H456:$K456,0,MATCH(AE$397,$H$397:$K$397,0))*INDEX($J$391:$R$394,MATCH(AE$397,$I$391:$I$394,0),MATCH(AE$396,$J$390:$R$390,0))</f>
        <v>1</v>
      </c>
      <c r="AF456" s="743" cm="1">
        <f t="array" ref="AF456">INDEX($H456:$K456,0,MATCH(AF$397,$H$397:$K$397,0))*INDEX($J$391:$R$394,MATCH(AF$397,$I$391:$I$394,0),MATCH(AF$396,$J$390:$R$390,0))</f>
        <v>1</v>
      </c>
      <c r="AG456" s="743" cm="1">
        <f t="array" ref="AG456">INDEX($H456:$K456,0,MATCH(AG$397,$H$397:$K$397,0))*INDEX($J$391:$R$394,MATCH(AG$397,$I$391:$I$394,0),MATCH(AG$396,$J$390:$R$390,0))</f>
        <v>1</v>
      </c>
      <c r="AH456" s="743" cm="1">
        <f t="array" ref="AH456">INDEX($H456:$K456,0,MATCH(AH$397,$H$397:$K$397,0))*INDEX($J$391:$R$394,MATCH(AH$397,$I$391:$I$394,0),MATCH(AH$396,$J$390:$R$390,0))</f>
        <v>2</v>
      </c>
      <c r="AI456" s="743" cm="1">
        <f t="array" ref="AI456">INDEX($H456:$K456,0,MATCH(AI$397,$H$397:$K$397,0))*INDEX($J$391:$R$394,MATCH(AI$397,$I$391:$I$394,0),MATCH(AI$396,$J$390:$R$390,0))</f>
        <v>1</v>
      </c>
      <c r="AJ456" s="743" cm="1">
        <f t="array" ref="AJ456">INDEX($H456:$K456,0,MATCH(AJ$397,$H$397:$K$397,0))*INDEX($J$391:$R$394,MATCH(AJ$397,$I$391:$I$394,0),MATCH(AJ$396,$J$390:$R$390,0))</f>
        <v>1</v>
      </c>
      <c r="AK456" s="743" cm="1">
        <f t="array" ref="AK456">INDEX($H456:$K456,0,MATCH(AK$397,$H$397:$K$397,0))*INDEX($J$391:$R$394,MATCH(AK$397,$I$391:$I$394,0),MATCH(AK$396,$J$390:$R$390,0))</f>
        <v>1</v>
      </c>
      <c r="AL456" s="743" cm="1">
        <f t="array" ref="AL456">INDEX($H456:$K456,0,MATCH(AL$397,$H$397:$K$397,0))*INDEX($J$391:$R$394,MATCH(AL$397,$I$391:$I$394,0),MATCH(AL$396,$J$390:$R$390,0))</f>
        <v>2</v>
      </c>
      <c r="AM456" s="743" cm="1">
        <f t="array" ref="AM456">INDEX($H456:$K456,0,MATCH(AM$397,$H$397:$K$397,0))*INDEX($J$391:$R$394,MATCH(AM$397,$I$391:$I$394,0),MATCH(AM$396,$J$390:$R$390,0))</f>
        <v>1</v>
      </c>
      <c r="AN456" s="743" cm="1">
        <f t="array" ref="AN456">INDEX($H456:$K456,0,MATCH(AN$397,$H$397:$K$397,0))*INDEX($J$391:$R$394,MATCH(AN$397,$I$391:$I$394,0),MATCH(AN$396,$J$390:$R$390,0))</f>
        <v>1</v>
      </c>
      <c r="AO456" s="743" cm="1">
        <f t="array" ref="AO456">INDEX($H456:$K456,0,MATCH(AO$397,$H$397:$K$397,0))*INDEX($J$391:$R$394,MATCH(AO$397,$I$391:$I$394,0),MATCH(AO$396,$J$390:$R$390,0))</f>
        <v>1</v>
      </c>
      <c r="AP456" s="743" cm="1">
        <f t="array" ref="AP456">INDEX($H456:$K456,0,MATCH(AP$397,$H$397:$K$397,0))*INDEX($J$391:$R$394,MATCH(AP$397,$I$391:$I$394,0),MATCH(AP$396,$J$390:$R$390,0))</f>
        <v>2</v>
      </c>
      <c r="AQ456" s="743" cm="1">
        <f t="array" ref="AQ456">INDEX($H456:$K456,0,MATCH(AQ$397,$H$397:$K$397,0))*INDEX($J$391:$R$394,MATCH(AQ$397,$I$391:$I$394,0),MATCH(AQ$396,$J$390:$R$390,0))</f>
        <v>1</v>
      </c>
      <c r="AR456" s="743" cm="1">
        <f t="array" ref="AR456">INDEX($H456:$K456,0,MATCH(AR$397,$H$397:$K$397,0))*INDEX($J$391:$R$394,MATCH(AR$397,$I$391:$I$394,0),MATCH(AR$396,$J$390:$R$390,0))</f>
        <v>1</v>
      </c>
      <c r="AS456" s="743" cm="1">
        <f t="array" ref="AS456">INDEX($H456:$K456,0,MATCH(AS$397,$H$397:$K$397,0))*INDEX($J$391:$R$394,MATCH(AS$397,$I$391:$I$394,0),MATCH(AS$396,$J$390:$R$390,0))</f>
        <v>1</v>
      </c>
      <c r="AT456" s="743" cm="1">
        <f t="array" ref="AT456">INDEX($H456:$K456,0,MATCH(AT$397,$H$397:$K$397,0))*INDEX($J$391:$R$394,MATCH(AT$397,$I$391:$I$394,0),MATCH(AT$396,$J$390:$R$390,0))</f>
        <v>2</v>
      </c>
      <c r="AU456" s="743" cm="1">
        <f t="array" ref="AU456">INDEX($H456:$K456,0,MATCH(AU$397,$H$397:$K$397,0))*INDEX($J$391:$R$394,MATCH(AU$397,$I$391:$I$394,0),MATCH(AU$396,$J$390:$R$390,0))</f>
        <v>1</v>
      </c>
      <c r="AV456" s="196"/>
      <c r="AW456" s="196"/>
      <c r="AX456" s="17"/>
      <c r="AY456" s="9"/>
      <c r="AZ456" s="9"/>
      <c r="BA456" s="9"/>
    </row>
    <row r="457" spans="1:53" ht="15" outlineLevel="1" x14ac:dyDescent="0.25">
      <c r="A457" s="7"/>
      <c r="B457" s="8"/>
      <c r="C457" s="18"/>
      <c r="D457" s="18"/>
      <c r="E457" s="18"/>
      <c r="F457" s="27"/>
      <c r="G457" s="27" t="str">
        <f t="shared" si="117"/>
        <v>YYFWBzd</v>
      </c>
      <c r="H457" s="881">
        <v>0</v>
      </c>
      <c r="I457" s="881">
        <f>I456</f>
        <v>1</v>
      </c>
      <c r="J457" s="881">
        <f>J456+1</f>
        <v>3</v>
      </c>
      <c r="K457" s="881">
        <f>K456</f>
        <v>1</v>
      </c>
      <c r="L457" s="743" cm="1">
        <f t="array" ref="L457">INDEX($H457:$K457,0,MATCH(L$397,$H$397:$K$397,0))*INDEX($J$391:$R$394,MATCH(L$397,$I$391:$I$394,0),MATCH(L$396,$J$390:$R$390,0))</f>
        <v>0</v>
      </c>
      <c r="M457" s="743" cm="1">
        <f t="array" ref="M457">INDEX($H457:$K457,0,MATCH(M$397,$H$397:$K$397,0))*INDEX($J$391:$R$394,MATCH(M$397,$I$391:$I$394,0),MATCH(M$396,$J$390:$R$390,0))</f>
        <v>1</v>
      </c>
      <c r="N457" s="743" cm="1">
        <f t="array" ref="N457">INDEX($H457:$K457,0,MATCH(N$397,$H$397:$K$397,0))*INDEX($J$391:$R$394,MATCH(N$397,$I$391:$I$394,0),MATCH(N$396,$J$390:$R$390,0))</f>
        <v>3</v>
      </c>
      <c r="O457" s="743" cm="1">
        <f t="array" ref="O457">INDEX($H457:$K457,0,MATCH(O$397,$H$397:$K$397,0))*INDEX($J$391:$R$394,MATCH(O$397,$I$391:$I$394,0),MATCH(O$396,$J$390:$R$390,0))</f>
        <v>1</v>
      </c>
      <c r="P457" s="743" cm="1">
        <f t="array" ref="P457">INDEX($H457:$K457,0,MATCH(P$397,$H$397:$K$397,0))*INDEX($J$391:$R$394,MATCH(P$397,$I$391:$I$394,0),MATCH(P$396,$J$390:$R$390,0))</f>
        <v>0</v>
      </c>
      <c r="Q457" s="743" cm="1">
        <f t="array" ref="Q457">INDEX($H457:$K457,0,MATCH(Q$397,$H$397:$K$397,0))*INDEX($J$391:$R$394,MATCH(Q$397,$I$391:$I$394,0),MATCH(Q$396,$J$390:$R$390,0))</f>
        <v>1</v>
      </c>
      <c r="R457" s="743" cm="1">
        <f t="array" ref="R457">INDEX($H457:$K457,0,MATCH(R$397,$H$397:$K$397,0))*INDEX($J$391:$R$394,MATCH(R$397,$I$391:$I$394,0),MATCH(R$396,$J$390:$R$390,0))</f>
        <v>3</v>
      </c>
      <c r="S457" s="743" cm="1">
        <f t="array" ref="S457">INDEX($H457:$K457,0,MATCH(S$397,$H$397:$K$397,0))*INDEX($J$391:$R$394,MATCH(S$397,$I$391:$I$394,0),MATCH(S$396,$J$390:$R$390,0))</f>
        <v>1</v>
      </c>
      <c r="T457" s="743" cm="1">
        <f t="array" ref="T457">INDEX($H457:$K457,0,MATCH(T$397,$H$397:$K$397,0))*INDEX($J$391:$R$394,MATCH(T$397,$I$391:$I$394,0),MATCH(T$396,$J$390:$R$390,0))</f>
        <v>0</v>
      </c>
      <c r="U457" s="743" cm="1">
        <f t="array" ref="U457">INDEX($H457:$K457,0,MATCH(U$397,$H$397:$K$397,0))*INDEX($J$391:$R$394,MATCH(U$397,$I$391:$I$394,0),MATCH(U$396,$J$390:$R$390,0))</f>
        <v>1</v>
      </c>
      <c r="V457" s="743" cm="1">
        <f t="array" ref="V457">INDEX($H457:$K457,0,MATCH(V$397,$H$397:$K$397,0))*INDEX($J$391:$R$394,MATCH(V$397,$I$391:$I$394,0),MATCH(V$396,$J$390:$R$390,0))</f>
        <v>3</v>
      </c>
      <c r="W457" s="743" cm="1">
        <f t="array" ref="W457">INDEX($H457:$K457,0,MATCH(W$397,$H$397:$K$397,0))*INDEX($J$391:$R$394,MATCH(W$397,$I$391:$I$394,0),MATCH(W$396,$J$390:$R$390,0))</f>
        <v>1</v>
      </c>
      <c r="X457" s="743" cm="1">
        <f t="array" ref="X457">INDEX($H457:$K457,0,MATCH(X$397,$H$397:$K$397,0))*INDEX($J$391:$R$394,MATCH(X$397,$I$391:$I$394,0),MATCH(X$396,$J$390:$R$390,0))</f>
        <v>0</v>
      </c>
      <c r="Y457" s="743" cm="1">
        <f t="array" ref="Y457">INDEX($H457:$K457,0,MATCH(Y$397,$H$397:$K$397,0))*INDEX($J$391:$R$394,MATCH(Y$397,$I$391:$I$394,0),MATCH(Y$396,$J$390:$R$390,0))</f>
        <v>1</v>
      </c>
      <c r="Z457" s="743" cm="1">
        <f t="array" ref="Z457">INDEX($H457:$K457,0,MATCH(Z$397,$H$397:$K$397,0))*INDEX($J$391:$R$394,MATCH(Z$397,$I$391:$I$394,0),MATCH(Z$396,$J$390:$R$390,0))</f>
        <v>3</v>
      </c>
      <c r="AA457" s="743" cm="1">
        <f t="array" ref="AA457">INDEX($H457:$K457,0,MATCH(AA$397,$H$397:$K$397,0))*INDEX($J$391:$R$394,MATCH(AA$397,$I$391:$I$394,0),MATCH(AA$396,$J$390:$R$390,0))</f>
        <v>1</v>
      </c>
      <c r="AB457" s="743" cm="1">
        <f t="array" ref="AB457">INDEX($H457:$K457,0,MATCH(AB$397,$H$397:$K$397,0))*INDEX($J$391:$R$394,MATCH(AB$397,$I$391:$I$394,0),MATCH(AB$396,$J$390:$R$390,0))</f>
        <v>0</v>
      </c>
      <c r="AC457" s="743" cm="1">
        <f t="array" ref="AC457">INDEX($H457:$K457,0,MATCH(AC$397,$H$397:$K$397,0))*INDEX($J$391:$R$394,MATCH(AC$397,$I$391:$I$394,0),MATCH(AC$396,$J$390:$R$390,0))</f>
        <v>1</v>
      </c>
      <c r="AD457" s="743" cm="1">
        <f t="array" ref="AD457">INDEX($H457:$K457,0,MATCH(AD$397,$H$397:$K$397,0))*INDEX($J$391:$R$394,MATCH(AD$397,$I$391:$I$394,0),MATCH(AD$396,$J$390:$R$390,0))</f>
        <v>3</v>
      </c>
      <c r="AE457" s="743" cm="1">
        <f t="array" ref="AE457">INDEX($H457:$K457,0,MATCH(AE$397,$H$397:$K$397,0))*INDEX($J$391:$R$394,MATCH(AE$397,$I$391:$I$394,0),MATCH(AE$396,$J$390:$R$390,0))</f>
        <v>1</v>
      </c>
      <c r="AF457" s="743" cm="1">
        <f t="array" ref="AF457">INDEX($H457:$K457,0,MATCH(AF$397,$H$397:$K$397,0))*INDEX($J$391:$R$394,MATCH(AF$397,$I$391:$I$394,0),MATCH(AF$396,$J$390:$R$390,0))</f>
        <v>0</v>
      </c>
      <c r="AG457" s="743" cm="1">
        <f t="array" ref="AG457">INDEX($H457:$K457,0,MATCH(AG$397,$H$397:$K$397,0))*INDEX($J$391:$R$394,MATCH(AG$397,$I$391:$I$394,0),MATCH(AG$396,$J$390:$R$390,0))</f>
        <v>1</v>
      </c>
      <c r="AH457" s="743" cm="1">
        <f t="array" ref="AH457">INDEX($H457:$K457,0,MATCH(AH$397,$H$397:$K$397,0))*INDEX($J$391:$R$394,MATCH(AH$397,$I$391:$I$394,0),MATCH(AH$396,$J$390:$R$390,0))</f>
        <v>3</v>
      </c>
      <c r="AI457" s="743" cm="1">
        <f t="array" ref="AI457">INDEX($H457:$K457,0,MATCH(AI$397,$H$397:$K$397,0))*INDEX($J$391:$R$394,MATCH(AI$397,$I$391:$I$394,0),MATCH(AI$396,$J$390:$R$390,0))</f>
        <v>1</v>
      </c>
      <c r="AJ457" s="743" cm="1">
        <f t="array" ref="AJ457">INDEX($H457:$K457,0,MATCH(AJ$397,$H$397:$K$397,0))*INDEX($J$391:$R$394,MATCH(AJ$397,$I$391:$I$394,0),MATCH(AJ$396,$J$390:$R$390,0))</f>
        <v>0</v>
      </c>
      <c r="AK457" s="743" cm="1">
        <f t="array" ref="AK457">INDEX($H457:$K457,0,MATCH(AK$397,$H$397:$K$397,0))*INDEX($J$391:$R$394,MATCH(AK$397,$I$391:$I$394,0),MATCH(AK$396,$J$390:$R$390,0))</f>
        <v>1</v>
      </c>
      <c r="AL457" s="743" cm="1">
        <f t="array" ref="AL457">INDEX($H457:$K457,0,MATCH(AL$397,$H$397:$K$397,0))*INDEX($J$391:$R$394,MATCH(AL$397,$I$391:$I$394,0),MATCH(AL$396,$J$390:$R$390,0))</f>
        <v>3</v>
      </c>
      <c r="AM457" s="743" cm="1">
        <f t="array" ref="AM457">INDEX($H457:$K457,0,MATCH(AM$397,$H$397:$K$397,0))*INDEX($J$391:$R$394,MATCH(AM$397,$I$391:$I$394,0),MATCH(AM$396,$J$390:$R$390,0))</f>
        <v>1</v>
      </c>
      <c r="AN457" s="743" cm="1">
        <f t="array" ref="AN457">INDEX($H457:$K457,0,MATCH(AN$397,$H$397:$K$397,0))*INDEX($J$391:$R$394,MATCH(AN$397,$I$391:$I$394,0),MATCH(AN$396,$J$390:$R$390,0))</f>
        <v>0</v>
      </c>
      <c r="AO457" s="743" cm="1">
        <f t="array" ref="AO457">INDEX($H457:$K457,0,MATCH(AO$397,$H$397:$K$397,0))*INDEX($J$391:$R$394,MATCH(AO$397,$I$391:$I$394,0),MATCH(AO$396,$J$390:$R$390,0))</f>
        <v>1</v>
      </c>
      <c r="AP457" s="743" cm="1">
        <f t="array" ref="AP457">INDEX($H457:$K457,0,MATCH(AP$397,$H$397:$K$397,0))*INDEX($J$391:$R$394,MATCH(AP$397,$I$391:$I$394,0),MATCH(AP$396,$J$390:$R$390,0))</f>
        <v>3</v>
      </c>
      <c r="AQ457" s="743" cm="1">
        <f t="array" ref="AQ457">INDEX($H457:$K457,0,MATCH(AQ$397,$H$397:$K$397,0))*INDEX($J$391:$R$394,MATCH(AQ$397,$I$391:$I$394,0),MATCH(AQ$396,$J$390:$R$390,0))</f>
        <v>1</v>
      </c>
      <c r="AR457" s="743" cm="1">
        <f t="array" ref="AR457">INDEX($H457:$K457,0,MATCH(AR$397,$H$397:$K$397,0))*INDEX($J$391:$R$394,MATCH(AR$397,$I$391:$I$394,0),MATCH(AR$396,$J$390:$R$390,0))</f>
        <v>0</v>
      </c>
      <c r="AS457" s="743" cm="1">
        <f t="array" ref="AS457">INDEX($H457:$K457,0,MATCH(AS$397,$H$397:$K$397,0))*INDEX($J$391:$R$394,MATCH(AS$397,$I$391:$I$394,0),MATCH(AS$396,$J$390:$R$390,0))</f>
        <v>1</v>
      </c>
      <c r="AT457" s="743" cm="1">
        <f t="array" ref="AT457">INDEX($H457:$K457,0,MATCH(AT$397,$H$397:$K$397,0))*INDEX($J$391:$R$394,MATCH(AT$397,$I$391:$I$394,0),MATCH(AT$396,$J$390:$R$390,0))</f>
        <v>3</v>
      </c>
      <c r="AU457" s="743" cm="1">
        <f t="array" ref="AU457">INDEX($H457:$K457,0,MATCH(AU$397,$H$397:$K$397,0))*INDEX($J$391:$R$394,MATCH(AU$397,$I$391:$I$394,0),MATCH(AU$396,$J$390:$R$390,0))</f>
        <v>1</v>
      </c>
      <c r="AV457" s="196"/>
      <c r="AW457" s="196"/>
      <c r="AX457" s="17"/>
      <c r="AY457" s="9"/>
      <c r="AZ457" s="9"/>
      <c r="BA457" s="9"/>
    </row>
    <row r="458" spans="1:53" ht="15" outlineLevel="1" x14ac:dyDescent="0.25">
      <c r="A458" s="7"/>
      <c r="B458" s="8"/>
      <c r="C458" s="18"/>
      <c r="D458" s="18"/>
      <c r="E458" s="18"/>
      <c r="F458" s="27"/>
      <c r="G458" s="27" t="str">
        <f t="shared" si="117"/>
        <v>YYBNWf</v>
      </c>
      <c r="H458" s="232">
        <v>1</v>
      </c>
      <c r="I458" s="232">
        <v>1</v>
      </c>
      <c r="J458" s="232">
        <v>5</v>
      </c>
      <c r="K458" s="232">
        <v>3</v>
      </c>
      <c r="L458" s="743" cm="1">
        <f t="array" ref="L458">INDEX($H458:$K458,0,MATCH(L$397,$H$397:$K$397,0))*INDEX($J$391:$R$394,MATCH(L$397,$I$391:$I$394,0),MATCH(L$396,$J$390:$R$390,0))</f>
        <v>2</v>
      </c>
      <c r="M458" s="743" cm="1">
        <f t="array" ref="M458">INDEX($H458:$K458,0,MATCH(M$397,$H$397:$K$397,0))*INDEX($J$391:$R$394,MATCH(M$397,$I$391:$I$394,0),MATCH(M$396,$J$390:$R$390,0))</f>
        <v>1</v>
      </c>
      <c r="N458" s="743" cm="1">
        <f t="array" ref="N458">INDEX($H458:$K458,0,MATCH(N$397,$H$397:$K$397,0))*INDEX($J$391:$R$394,MATCH(N$397,$I$391:$I$394,0),MATCH(N$396,$J$390:$R$390,0))</f>
        <v>5</v>
      </c>
      <c r="O458" s="743" cm="1">
        <f t="array" ref="O458">INDEX($H458:$K458,0,MATCH(O$397,$H$397:$K$397,0))*INDEX($J$391:$R$394,MATCH(O$397,$I$391:$I$394,0),MATCH(O$396,$J$390:$R$390,0))</f>
        <v>3</v>
      </c>
      <c r="P458" s="743" cm="1">
        <f t="array" ref="P458">INDEX($H458:$K458,0,MATCH(P$397,$H$397:$K$397,0))*INDEX($J$391:$R$394,MATCH(P$397,$I$391:$I$394,0),MATCH(P$396,$J$390:$R$390,0))</f>
        <v>2</v>
      </c>
      <c r="Q458" s="743" cm="1">
        <f t="array" ref="Q458">INDEX($H458:$K458,0,MATCH(Q$397,$H$397:$K$397,0))*INDEX($J$391:$R$394,MATCH(Q$397,$I$391:$I$394,0),MATCH(Q$396,$J$390:$R$390,0))</f>
        <v>1</v>
      </c>
      <c r="R458" s="743" cm="1">
        <f t="array" ref="R458">INDEX($H458:$K458,0,MATCH(R$397,$H$397:$K$397,0))*INDEX($J$391:$R$394,MATCH(R$397,$I$391:$I$394,0),MATCH(R$396,$J$390:$R$390,0))</f>
        <v>5</v>
      </c>
      <c r="S458" s="743" cm="1">
        <f t="array" ref="S458">INDEX($H458:$K458,0,MATCH(S$397,$H$397:$K$397,0))*INDEX($J$391:$R$394,MATCH(S$397,$I$391:$I$394,0),MATCH(S$396,$J$390:$R$390,0))</f>
        <v>3</v>
      </c>
      <c r="T458" s="743" cm="1">
        <f t="array" ref="T458">INDEX($H458:$K458,0,MATCH(T$397,$H$397:$K$397,0))*INDEX($J$391:$R$394,MATCH(T$397,$I$391:$I$394,0),MATCH(T$396,$J$390:$R$390,0))</f>
        <v>2</v>
      </c>
      <c r="U458" s="743" cm="1">
        <f t="array" ref="U458">INDEX($H458:$K458,0,MATCH(U$397,$H$397:$K$397,0))*INDEX($J$391:$R$394,MATCH(U$397,$I$391:$I$394,0),MATCH(U$396,$J$390:$R$390,0))</f>
        <v>1</v>
      </c>
      <c r="V458" s="743" cm="1">
        <f t="array" ref="V458">INDEX($H458:$K458,0,MATCH(V$397,$H$397:$K$397,0))*INDEX($J$391:$R$394,MATCH(V$397,$I$391:$I$394,0),MATCH(V$396,$J$390:$R$390,0))</f>
        <v>5</v>
      </c>
      <c r="W458" s="743" cm="1">
        <f t="array" ref="W458">INDEX($H458:$K458,0,MATCH(W$397,$H$397:$K$397,0))*INDEX($J$391:$R$394,MATCH(W$397,$I$391:$I$394,0),MATCH(W$396,$J$390:$R$390,0))</f>
        <v>3</v>
      </c>
      <c r="X458" s="743" cm="1">
        <f t="array" ref="X458">INDEX($H458:$K458,0,MATCH(X$397,$H$397:$K$397,0))*INDEX($J$391:$R$394,MATCH(X$397,$I$391:$I$394,0),MATCH(X$396,$J$390:$R$390,0))</f>
        <v>2</v>
      </c>
      <c r="Y458" s="743" cm="1">
        <f t="array" ref="Y458">INDEX($H458:$K458,0,MATCH(Y$397,$H$397:$K$397,0))*INDEX($J$391:$R$394,MATCH(Y$397,$I$391:$I$394,0),MATCH(Y$396,$J$390:$R$390,0))</f>
        <v>1</v>
      </c>
      <c r="Z458" s="743" cm="1">
        <f t="array" ref="Z458">INDEX($H458:$K458,0,MATCH(Z$397,$H$397:$K$397,0))*INDEX($J$391:$R$394,MATCH(Z$397,$I$391:$I$394,0),MATCH(Z$396,$J$390:$R$390,0))</f>
        <v>5</v>
      </c>
      <c r="AA458" s="743" cm="1">
        <f t="array" ref="AA458">INDEX($H458:$K458,0,MATCH(AA$397,$H$397:$K$397,0))*INDEX($J$391:$R$394,MATCH(AA$397,$I$391:$I$394,0),MATCH(AA$396,$J$390:$R$390,0))</f>
        <v>3</v>
      </c>
      <c r="AB458" s="743" cm="1">
        <f t="array" ref="AB458">INDEX($H458:$K458,0,MATCH(AB$397,$H$397:$K$397,0))*INDEX($J$391:$R$394,MATCH(AB$397,$I$391:$I$394,0),MATCH(AB$396,$J$390:$R$390,0))</f>
        <v>1</v>
      </c>
      <c r="AC458" s="743" cm="1">
        <f t="array" ref="AC458">INDEX($H458:$K458,0,MATCH(AC$397,$H$397:$K$397,0))*INDEX($J$391:$R$394,MATCH(AC$397,$I$391:$I$394,0),MATCH(AC$396,$J$390:$R$390,0))</f>
        <v>1</v>
      </c>
      <c r="AD458" s="743" cm="1">
        <f t="array" ref="AD458">INDEX($H458:$K458,0,MATCH(AD$397,$H$397:$K$397,0))*INDEX($J$391:$R$394,MATCH(AD$397,$I$391:$I$394,0),MATCH(AD$396,$J$390:$R$390,0))</f>
        <v>5</v>
      </c>
      <c r="AE458" s="743" cm="1">
        <f t="array" ref="AE458">INDEX($H458:$K458,0,MATCH(AE$397,$H$397:$K$397,0))*INDEX($J$391:$R$394,MATCH(AE$397,$I$391:$I$394,0),MATCH(AE$396,$J$390:$R$390,0))</f>
        <v>3</v>
      </c>
      <c r="AF458" s="743" cm="1">
        <f t="array" ref="AF458">INDEX($H458:$K458,0,MATCH(AF$397,$H$397:$K$397,0))*INDEX($J$391:$R$394,MATCH(AF$397,$I$391:$I$394,0),MATCH(AF$396,$J$390:$R$390,0))</f>
        <v>1</v>
      </c>
      <c r="AG458" s="743" cm="1">
        <f t="array" ref="AG458">INDEX($H458:$K458,0,MATCH(AG$397,$H$397:$K$397,0))*INDEX($J$391:$R$394,MATCH(AG$397,$I$391:$I$394,0),MATCH(AG$396,$J$390:$R$390,0))</f>
        <v>1</v>
      </c>
      <c r="AH458" s="743" cm="1">
        <f t="array" ref="AH458">INDEX($H458:$K458,0,MATCH(AH$397,$H$397:$K$397,0))*INDEX($J$391:$R$394,MATCH(AH$397,$I$391:$I$394,0),MATCH(AH$396,$J$390:$R$390,0))</f>
        <v>5</v>
      </c>
      <c r="AI458" s="743" cm="1">
        <f t="array" ref="AI458">INDEX($H458:$K458,0,MATCH(AI$397,$H$397:$K$397,0))*INDEX($J$391:$R$394,MATCH(AI$397,$I$391:$I$394,0),MATCH(AI$396,$J$390:$R$390,0))</f>
        <v>3</v>
      </c>
      <c r="AJ458" s="743" cm="1">
        <f t="array" ref="AJ458">INDEX($H458:$K458,0,MATCH(AJ$397,$H$397:$K$397,0))*INDEX($J$391:$R$394,MATCH(AJ$397,$I$391:$I$394,0),MATCH(AJ$396,$J$390:$R$390,0))</f>
        <v>1</v>
      </c>
      <c r="AK458" s="743" cm="1">
        <f t="array" ref="AK458">INDEX($H458:$K458,0,MATCH(AK$397,$H$397:$K$397,0))*INDEX($J$391:$R$394,MATCH(AK$397,$I$391:$I$394,0),MATCH(AK$396,$J$390:$R$390,0))</f>
        <v>1</v>
      </c>
      <c r="AL458" s="743" cm="1">
        <f t="array" ref="AL458">INDEX($H458:$K458,0,MATCH(AL$397,$H$397:$K$397,0))*INDEX($J$391:$R$394,MATCH(AL$397,$I$391:$I$394,0),MATCH(AL$396,$J$390:$R$390,0))</f>
        <v>5</v>
      </c>
      <c r="AM458" s="743" cm="1">
        <f t="array" ref="AM458">INDEX($H458:$K458,0,MATCH(AM$397,$H$397:$K$397,0))*INDEX($J$391:$R$394,MATCH(AM$397,$I$391:$I$394,0),MATCH(AM$396,$J$390:$R$390,0))</f>
        <v>3</v>
      </c>
      <c r="AN458" s="743" cm="1">
        <f t="array" ref="AN458">INDEX($H458:$K458,0,MATCH(AN$397,$H$397:$K$397,0))*INDEX($J$391:$R$394,MATCH(AN$397,$I$391:$I$394,0),MATCH(AN$396,$J$390:$R$390,0))</f>
        <v>1</v>
      </c>
      <c r="AO458" s="743" cm="1">
        <f t="array" ref="AO458">INDEX($H458:$K458,0,MATCH(AO$397,$H$397:$K$397,0))*INDEX($J$391:$R$394,MATCH(AO$397,$I$391:$I$394,0),MATCH(AO$396,$J$390:$R$390,0))</f>
        <v>1</v>
      </c>
      <c r="AP458" s="743" cm="1">
        <f t="array" ref="AP458">INDEX($H458:$K458,0,MATCH(AP$397,$H$397:$K$397,0))*INDEX($J$391:$R$394,MATCH(AP$397,$I$391:$I$394,0),MATCH(AP$396,$J$390:$R$390,0))</f>
        <v>5</v>
      </c>
      <c r="AQ458" s="743" cm="1">
        <f t="array" ref="AQ458">INDEX($H458:$K458,0,MATCH(AQ$397,$H$397:$K$397,0))*INDEX($J$391:$R$394,MATCH(AQ$397,$I$391:$I$394,0),MATCH(AQ$396,$J$390:$R$390,0))</f>
        <v>3</v>
      </c>
      <c r="AR458" s="743" cm="1">
        <f t="array" ref="AR458">INDEX($H458:$K458,0,MATCH(AR$397,$H$397:$K$397,0))*INDEX($J$391:$R$394,MATCH(AR$397,$I$391:$I$394,0),MATCH(AR$396,$J$390:$R$390,0))</f>
        <v>1</v>
      </c>
      <c r="AS458" s="743" cm="1">
        <f t="array" ref="AS458">INDEX($H458:$K458,0,MATCH(AS$397,$H$397:$K$397,0))*INDEX($J$391:$R$394,MATCH(AS$397,$I$391:$I$394,0),MATCH(AS$396,$J$390:$R$390,0))</f>
        <v>1</v>
      </c>
      <c r="AT458" s="743" cm="1">
        <f t="array" ref="AT458">INDEX($H458:$K458,0,MATCH(AT$397,$H$397:$K$397,0))*INDEX($J$391:$R$394,MATCH(AT$397,$I$391:$I$394,0),MATCH(AT$396,$J$390:$R$390,0))</f>
        <v>5</v>
      </c>
      <c r="AU458" s="743" cm="1">
        <f t="array" ref="AU458">INDEX($H458:$K458,0,MATCH(AU$397,$H$397:$K$397,0))*INDEX($J$391:$R$394,MATCH(AU$397,$I$391:$I$394,0),MATCH(AU$396,$J$390:$R$390,0))</f>
        <v>3</v>
      </c>
      <c r="AV458" s="196"/>
      <c r="AW458" s="196"/>
      <c r="AX458" s="17"/>
      <c r="AY458" s="9"/>
      <c r="AZ458" s="9"/>
      <c r="BA458" s="9"/>
    </row>
    <row r="459" spans="1:53" ht="15" outlineLevel="1" x14ac:dyDescent="0.25">
      <c r="A459" s="7"/>
      <c r="B459" s="8"/>
      <c r="C459" s="18"/>
      <c r="D459" s="18"/>
      <c r="E459" s="18"/>
      <c r="F459" s="27"/>
      <c r="G459" s="27" t="str">
        <f t="shared" si="117"/>
        <v>YYNWFw</v>
      </c>
      <c r="H459" s="232">
        <v>1</v>
      </c>
      <c r="I459" s="232">
        <v>1</v>
      </c>
      <c r="J459" s="232">
        <v>2</v>
      </c>
      <c r="K459" s="232">
        <v>1</v>
      </c>
      <c r="L459" s="743" cm="1">
        <f t="array" ref="L459">INDEX($H459:$K459,0,MATCH(L$397,$H$397:$K$397,0))*INDEX($J$391:$R$394,MATCH(L$397,$I$391:$I$394,0),MATCH(L$396,$J$390:$R$390,0))</f>
        <v>2</v>
      </c>
      <c r="M459" s="743" cm="1">
        <f t="array" ref="M459">INDEX($H459:$K459,0,MATCH(M$397,$H$397:$K$397,0))*INDEX($J$391:$R$394,MATCH(M$397,$I$391:$I$394,0),MATCH(M$396,$J$390:$R$390,0))</f>
        <v>1</v>
      </c>
      <c r="N459" s="743" cm="1">
        <f t="array" ref="N459">INDEX($H459:$K459,0,MATCH(N$397,$H$397:$K$397,0))*INDEX($J$391:$R$394,MATCH(N$397,$I$391:$I$394,0),MATCH(N$396,$J$390:$R$390,0))</f>
        <v>2</v>
      </c>
      <c r="O459" s="743" cm="1">
        <f t="array" ref="O459">INDEX($H459:$K459,0,MATCH(O$397,$H$397:$K$397,0))*INDEX($J$391:$R$394,MATCH(O$397,$I$391:$I$394,0),MATCH(O$396,$J$390:$R$390,0))</f>
        <v>1</v>
      </c>
      <c r="P459" s="743" cm="1">
        <f t="array" ref="P459">INDEX($H459:$K459,0,MATCH(P$397,$H$397:$K$397,0))*INDEX($J$391:$R$394,MATCH(P$397,$I$391:$I$394,0),MATCH(P$396,$J$390:$R$390,0))</f>
        <v>2</v>
      </c>
      <c r="Q459" s="743" cm="1">
        <f t="array" ref="Q459">INDEX($H459:$K459,0,MATCH(Q$397,$H$397:$K$397,0))*INDEX($J$391:$R$394,MATCH(Q$397,$I$391:$I$394,0),MATCH(Q$396,$J$390:$R$390,0))</f>
        <v>1</v>
      </c>
      <c r="R459" s="743" cm="1">
        <f t="array" ref="R459">INDEX($H459:$K459,0,MATCH(R$397,$H$397:$K$397,0))*INDEX($J$391:$R$394,MATCH(R$397,$I$391:$I$394,0),MATCH(R$396,$J$390:$R$390,0))</f>
        <v>2</v>
      </c>
      <c r="S459" s="743" cm="1">
        <f t="array" ref="S459">INDEX($H459:$K459,0,MATCH(S$397,$H$397:$K$397,0))*INDEX($J$391:$R$394,MATCH(S$397,$I$391:$I$394,0),MATCH(S$396,$J$390:$R$390,0))</f>
        <v>1</v>
      </c>
      <c r="T459" s="743" cm="1">
        <f t="array" ref="T459">INDEX($H459:$K459,0,MATCH(T$397,$H$397:$K$397,0))*INDEX($J$391:$R$394,MATCH(T$397,$I$391:$I$394,0),MATCH(T$396,$J$390:$R$390,0))</f>
        <v>2</v>
      </c>
      <c r="U459" s="743" cm="1">
        <f t="array" ref="U459">INDEX($H459:$K459,0,MATCH(U$397,$H$397:$K$397,0))*INDEX($J$391:$R$394,MATCH(U$397,$I$391:$I$394,0),MATCH(U$396,$J$390:$R$390,0))</f>
        <v>1</v>
      </c>
      <c r="V459" s="743" cm="1">
        <f t="array" ref="V459">INDEX($H459:$K459,0,MATCH(V$397,$H$397:$K$397,0))*INDEX($J$391:$R$394,MATCH(V$397,$I$391:$I$394,0),MATCH(V$396,$J$390:$R$390,0))</f>
        <v>2</v>
      </c>
      <c r="W459" s="743" cm="1">
        <f t="array" ref="W459">INDEX($H459:$K459,0,MATCH(W$397,$H$397:$K$397,0))*INDEX($J$391:$R$394,MATCH(W$397,$I$391:$I$394,0),MATCH(W$396,$J$390:$R$390,0))</f>
        <v>1</v>
      </c>
      <c r="X459" s="743" cm="1">
        <f t="array" ref="X459">INDEX($H459:$K459,0,MATCH(X$397,$H$397:$K$397,0))*INDEX($J$391:$R$394,MATCH(X$397,$I$391:$I$394,0),MATCH(X$396,$J$390:$R$390,0))</f>
        <v>2</v>
      </c>
      <c r="Y459" s="743" cm="1">
        <f t="array" ref="Y459">INDEX($H459:$K459,0,MATCH(Y$397,$H$397:$K$397,0))*INDEX($J$391:$R$394,MATCH(Y$397,$I$391:$I$394,0),MATCH(Y$396,$J$390:$R$390,0))</f>
        <v>1</v>
      </c>
      <c r="Z459" s="743" cm="1">
        <f t="array" ref="Z459">INDEX($H459:$K459,0,MATCH(Z$397,$H$397:$K$397,0))*INDEX($J$391:$R$394,MATCH(Z$397,$I$391:$I$394,0),MATCH(Z$396,$J$390:$R$390,0))</f>
        <v>2</v>
      </c>
      <c r="AA459" s="743" cm="1">
        <f t="array" ref="AA459">INDEX($H459:$K459,0,MATCH(AA$397,$H$397:$K$397,0))*INDEX($J$391:$R$394,MATCH(AA$397,$I$391:$I$394,0),MATCH(AA$396,$J$390:$R$390,0))</f>
        <v>1</v>
      </c>
      <c r="AB459" s="743" cm="1">
        <f t="array" ref="AB459">INDEX($H459:$K459,0,MATCH(AB$397,$H$397:$K$397,0))*INDEX($J$391:$R$394,MATCH(AB$397,$I$391:$I$394,0),MATCH(AB$396,$J$390:$R$390,0))</f>
        <v>1</v>
      </c>
      <c r="AC459" s="743" cm="1">
        <f t="array" ref="AC459">INDEX($H459:$K459,0,MATCH(AC$397,$H$397:$K$397,0))*INDEX($J$391:$R$394,MATCH(AC$397,$I$391:$I$394,0),MATCH(AC$396,$J$390:$R$390,0))</f>
        <v>1</v>
      </c>
      <c r="AD459" s="743" cm="1">
        <f t="array" ref="AD459">INDEX($H459:$K459,0,MATCH(AD$397,$H$397:$K$397,0))*INDEX($J$391:$R$394,MATCH(AD$397,$I$391:$I$394,0),MATCH(AD$396,$J$390:$R$390,0))</f>
        <v>2</v>
      </c>
      <c r="AE459" s="743" cm="1">
        <f t="array" ref="AE459">INDEX($H459:$K459,0,MATCH(AE$397,$H$397:$K$397,0))*INDEX($J$391:$R$394,MATCH(AE$397,$I$391:$I$394,0),MATCH(AE$396,$J$390:$R$390,0))</f>
        <v>1</v>
      </c>
      <c r="AF459" s="743" cm="1">
        <f t="array" ref="AF459">INDEX($H459:$K459,0,MATCH(AF$397,$H$397:$K$397,0))*INDEX($J$391:$R$394,MATCH(AF$397,$I$391:$I$394,0),MATCH(AF$396,$J$390:$R$390,0))</f>
        <v>1</v>
      </c>
      <c r="AG459" s="743" cm="1">
        <f t="array" ref="AG459">INDEX($H459:$K459,0,MATCH(AG$397,$H$397:$K$397,0))*INDEX($J$391:$R$394,MATCH(AG$397,$I$391:$I$394,0),MATCH(AG$396,$J$390:$R$390,0))</f>
        <v>1</v>
      </c>
      <c r="AH459" s="743" cm="1">
        <f t="array" ref="AH459">INDEX($H459:$K459,0,MATCH(AH$397,$H$397:$K$397,0))*INDEX($J$391:$R$394,MATCH(AH$397,$I$391:$I$394,0),MATCH(AH$396,$J$390:$R$390,0))</f>
        <v>2</v>
      </c>
      <c r="AI459" s="743" cm="1">
        <f t="array" ref="AI459">INDEX($H459:$K459,0,MATCH(AI$397,$H$397:$K$397,0))*INDEX($J$391:$R$394,MATCH(AI$397,$I$391:$I$394,0),MATCH(AI$396,$J$390:$R$390,0))</f>
        <v>1</v>
      </c>
      <c r="AJ459" s="743" cm="1">
        <f t="array" ref="AJ459">INDEX($H459:$K459,0,MATCH(AJ$397,$H$397:$K$397,0))*INDEX($J$391:$R$394,MATCH(AJ$397,$I$391:$I$394,0),MATCH(AJ$396,$J$390:$R$390,0))</f>
        <v>1</v>
      </c>
      <c r="AK459" s="743" cm="1">
        <f t="array" ref="AK459">INDEX($H459:$K459,0,MATCH(AK$397,$H$397:$K$397,0))*INDEX($J$391:$R$394,MATCH(AK$397,$I$391:$I$394,0),MATCH(AK$396,$J$390:$R$390,0))</f>
        <v>1</v>
      </c>
      <c r="AL459" s="743" cm="1">
        <f t="array" ref="AL459">INDEX($H459:$K459,0,MATCH(AL$397,$H$397:$K$397,0))*INDEX($J$391:$R$394,MATCH(AL$397,$I$391:$I$394,0),MATCH(AL$396,$J$390:$R$390,0))</f>
        <v>2</v>
      </c>
      <c r="AM459" s="743" cm="1">
        <f t="array" ref="AM459">INDEX($H459:$K459,0,MATCH(AM$397,$H$397:$K$397,0))*INDEX($J$391:$R$394,MATCH(AM$397,$I$391:$I$394,0),MATCH(AM$396,$J$390:$R$390,0))</f>
        <v>1</v>
      </c>
      <c r="AN459" s="743" cm="1">
        <f t="array" ref="AN459">INDEX($H459:$K459,0,MATCH(AN$397,$H$397:$K$397,0))*INDEX($J$391:$R$394,MATCH(AN$397,$I$391:$I$394,0),MATCH(AN$396,$J$390:$R$390,0))</f>
        <v>1</v>
      </c>
      <c r="AO459" s="743" cm="1">
        <f t="array" ref="AO459">INDEX($H459:$K459,0,MATCH(AO$397,$H$397:$K$397,0))*INDEX($J$391:$R$394,MATCH(AO$397,$I$391:$I$394,0),MATCH(AO$396,$J$390:$R$390,0))</f>
        <v>1</v>
      </c>
      <c r="AP459" s="743" cm="1">
        <f t="array" ref="AP459">INDEX($H459:$K459,0,MATCH(AP$397,$H$397:$K$397,0))*INDEX($J$391:$R$394,MATCH(AP$397,$I$391:$I$394,0),MATCH(AP$396,$J$390:$R$390,0))</f>
        <v>2</v>
      </c>
      <c r="AQ459" s="743" cm="1">
        <f t="array" ref="AQ459">INDEX($H459:$K459,0,MATCH(AQ$397,$H$397:$K$397,0))*INDEX($J$391:$R$394,MATCH(AQ$397,$I$391:$I$394,0),MATCH(AQ$396,$J$390:$R$390,0))</f>
        <v>1</v>
      </c>
      <c r="AR459" s="743" cm="1">
        <f t="array" ref="AR459">INDEX($H459:$K459,0,MATCH(AR$397,$H$397:$K$397,0))*INDEX($J$391:$R$394,MATCH(AR$397,$I$391:$I$394,0),MATCH(AR$396,$J$390:$R$390,0))</f>
        <v>1</v>
      </c>
      <c r="AS459" s="743" cm="1">
        <f t="array" ref="AS459">INDEX($H459:$K459,0,MATCH(AS$397,$H$397:$K$397,0))*INDEX($J$391:$R$394,MATCH(AS$397,$I$391:$I$394,0),MATCH(AS$396,$J$390:$R$390,0))</f>
        <v>1</v>
      </c>
      <c r="AT459" s="743" cm="1">
        <f t="array" ref="AT459">INDEX($H459:$K459,0,MATCH(AT$397,$H$397:$K$397,0))*INDEX($J$391:$R$394,MATCH(AT$397,$I$391:$I$394,0),MATCH(AT$396,$J$390:$R$390,0))</f>
        <v>2</v>
      </c>
      <c r="AU459" s="743" cm="1">
        <f t="array" ref="AU459">INDEX($H459:$K459,0,MATCH(AU$397,$H$397:$K$397,0))*INDEX($J$391:$R$394,MATCH(AU$397,$I$391:$I$394,0),MATCH(AU$396,$J$390:$R$390,0))</f>
        <v>1</v>
      </c>
      <c r="AV459" s="196"/>
      <c r="AW459" s="196"/>
      <c r="AX459" s="17"/>
      <c r="AY459" s="9"/>
      <c r="AZ459" s="9"/>
      <c r="BA459" s="9"/>
    </row>
    <row r="460" spans="1:53" ht="15" outlineLevel="1" x14ac:dyDescent="0.25">
      <c r="A460" s="7"/>
      <c r="B460" s="8"/>
      <c r="C460" s="18"/>
      <c r="D460" s="18"/>
      <c r="E460" s="18"/>
      <c r="F460" s="27"/>
      <c r="G460" s="27" t="str">
        <f t="shared" si="117"/>
        <v>YYNWFwd</v>
      </c>
      <c r="H460" s="881">
        <v>0</v>
      </c>
      <c r="I460" s="881">
        <f>I459</f>
        <v>1</v>
      </c>
      <c r="J460" s="881">
        <f>J459+1</f>
        <v>3</v>
      </c>
      <c r="K460" s="881">
        <f>K459</f>
        <v>1</v>
      </c>
      <c r="L460" s="743" cm="1">
        <f t="array" ref="L460">INDEX($H460:$K460,0,MATCH(L$397,$H$397:$K$397,0))*INDEX($J$391:$R$394,MATCH(L$397,$I$391:$I$394,0),MATCH(L$396,$J$390:$R$390,0))</f>
        <v>0</v>
      </c>
      <c r="M460" s="743" cm="1">
        <f t="array" ref="M460">INDEX($H460:$K460,0,MATCH(M$397,$H$397:$K$397,0))*INDEX($J$391:$R$394,MATCH(M$397,$I$391:$I$394,0),MATCH(M$396,$J$390:$R$390,0))</f>
        <v>1</v>
      </c>
      <c r="N460" s="743" cm="1">
        <f t="array" ref="N460">INDEX($H460:$K460,0,MATCH(N$397,$H$397:$K$397,0))*INDEX($J$391:$R$394,MATCH(N$397,$I$391:$I$394,0),MATCH(N$396,$J$390:$R$390,0))</f>
        <v>3</v>
      </c>
      <c r="O460" s="743" cm="1">
        <f t="array" ref="O460">INDEX($H460:$K460,0,MATCH(O$397,$H$397:$K$397,0))*INDEX($J$391:$R$394,MATCH(O$397,$I$391:$I$394,0),MATCH(O$396,$J$390:$R$390,0))</f>
        <v>1</v>
      </c>
      <c r="P460" s="743" cm="1">
        <f t="array" ref="P460">INDEX($H460:$K460,0,MATCH(P$397,$H$397:$K$397,0))*INDEX($J$391:$R$394,MATCH(P$397,$I$391:$I$394,0),MATCH(P$396,$J$390:$R$390,0))</f>
        <v>0</v>
      </c>
      <c r="Q460" s="743" cm="1">
        <f t="array" ref="Q460">INDEX($H460:$K460,0,MATCH(Q$397,$H$397:$K$397,0))*INDEX($J$391:$R$394,MATCH(Q$397,$I$391:$I$394,0),MATCH(Q$396,$J$390:$R$390,0))</f>
        <v>1</v>
      </c>
      <c r="R460" s="743" cm="1">
        <f t="array" ref="R460">INDEX($H460:$K460,0,MATCH(R$397,$H$397:$K$397,0))*INDEX($J$391:$R$394,MATCH(R$397,$I$391:$I$394,0),MATCH(R$396,$J$390:$R$390,0))</f>
        <v>3</v>
      </c>
      <c r="S460" s="743" cm="1">
        <f t="array" ref="S460">INDEX($H460:$K460,0,MATCH(S$397,$H$397:$K$397,0))*INDEX($J$391:$R$394,MATCH(S$397,$I$391:$I$394,0),MATCH(S$396,$J$390:$R$390,0))</f>
        <v>1</v>
      </c>
      <c r="T460" s="743" cm="1">
        <f t="array" ref="T460">INDEX($H460:$K460,0,MATCH(T$397,$H$397:$K$397,0))*INDEX($J$391:$R$394,MATCH(T$397,$I$391:$I$394,0),MATCH(T$396,$J$390:$R$390,0))</f>
        <v>0</v>
      </c>
      <c r="U460" s="743" cm="1">
        <f t="array" ref="U460">INDEX($H460:$K460,0,MATCH(U$397,$H$397:$K$397,0))*INDEX($J$391:$R$394,MATCH(U$397,$I$391:$I$394,0),MATCH(U$396,$J$390:$R$390,0))</f>
        <v>1</v>
      </c>
      <c r="V460" s="743" cm="1">
        <f t="array" ref="V460">INDEX($H460:$K460,0,MATCH(V$397,$H$397:$K$397,0))*INDEX($J$391:$R$394,MATCH(V$397,$I$391:$I$394,0),MATCH(V$396,$J$390:$R$390,0))</f>
        <v>3</v>
      </c>
      <c r="W460" s="743" cm="1">
        <f t="array" ref="W460">INDEX($H460:$K460,0,MATCH(W$397,$H$397:$K$397,0))*INDEX($J$391:$R$394,MATCH(W$397,$I$391:$I$394,0),MATCH(W$396,$J$390:$R$390,0))</f>
        <v>1</v>
      </c>
      <c r="X460" s="743" cm="1">
        <f t="array" ref="X460">INDEX($H460:$K460,0,MATCH(X$397,$H$397:$K$397,0))*INDEX($J$391:$R$394,MATCH(X$397,$I$391:$I$394,0),MATCH(X$396,$J$390:$R$390,0))</f>
        <v>0</v>
      </c>
      <c r="Y460" s="743" cm="1">
        <f t="array" ref="Y460">INDEX($H460:$K460,0,MATCH(Y$397,$H$397:$K$397,0))*INDEX($J$391:$R$394,MATCH(Y$397,$I$391:$I$394,0),MATCH(Y$396,$J$390:$R$390,0))</f>
        <v>1</v>
      </c>
      <c r="Z460" s="743" cm="1">
        <f t="array" ref="Z460">INDEX($H460:$K460,0,MATCH(Z$397,$H$397:$K$397,0))*INDEX($J$391:$R$394,MATCH(Z$397,$I$391:$I$394,0),MATCH(Z$396,$J$390:$R$390,0))</f>
        <v>3</v>
      </c>
      <c r="AA460" s="743" cm="1">
        <f t="array" ref="AA460">INDEX($H460:$K460,0,MATCH(AA$397,$H$397:$K$397,0))*INDEX($J$391:$R$394,MATCH(AA$397,$I$391:$I$394,0),MATCH(AA$396,$J$390:$R$390,0))</f>
        <v>1</v>
      </c>
      <c r="AB460" s="743" cm="1">
        <f t="array" ref="AB460">INDEX($H460:$K460,0,MATCH(AB$397,$H$397:$K$397,0))*INDEX($J$391:$R$394,MATCH(AB$397,$I$391:$I$394,0),MATCH(AB$396,$J$390:$R$390,0))</f>
        <v>0</v>
      </c>
      <c r="AC460" s="743" cm="1">
        <f t="array" ref="AC460">INDEX($H460:$K460,0,MATCH(AC$397,$H$397:$K$397,0))*INDEX($J$391:$R$394,MATCH(AC$397,$I$391:$I$394,0),MATCH(AC$396,$J$390:$R$390,0))</f>
        <v>1</v>
      </c>
      <c r="AD460" s="743" cm="1">
        <f t="array" ref="AD460">INDEX($H460:$K460,0,MATCH(AD$397,$H$397:$K$397,0))*INDEX($J$391:$R$394,MATCH(AD$397,$I$391:$I$394,0),MATCH(AD$396,$J$390:$R$390,0))</f>
        <v>3</v>
      </c>
      <c r="AE460" s="743" cm="1">
        <f t="array" ref="AE460">INDEX($H460:$K460,0,MATCH(AE$397,$H$397:$K$397,0))*INDEX($J$391:$R$394,MATCH(AE$397,$I$391:$I$394,0),MATCH(AE$396,$J$390:$R$390,0))</f>
        <v>1</v>
      </c>
      <c r="AF460" s="743" cm="1">
        <f t="array" ref="AF460">INDEX($H460:$K460,0,MATCH(AF$397,$H$397:$K$397,0))*INDEX($J$391:$R$394,MATCH(AF$397,$I$391:$I$394,0),MATCH(AF$396,$J$390:$R$390,0))</f>
        <v>0</v>
      </c>
      <c r="AG460" s="743" cm="1">
        <f t="array" ref="AG460">INDEX($H460:$K460,0,MATCH(AG$397,$H$397:$K$397,0))*INDEX($J$391:$R$394,MATCH(AG$397,$I$391:$I$394,0),MATCH(AG$396,$J$390:$R$390,0))</f>
        <v>1</v>
      </c>
      <c r="AH460" s="743" cm="1">
        <f t="array" ref="AH460">INDEX($H460:$K460,0,MATCH(AH$397,$H$397:$K$397,0))*INDEX($J$391:$R$394,MATCH(AH$397,$I$391:$I$394,0),MATCH(AH$396,$J$390:$R$390,0))</f>
        <v>3</v>
      </c>
      <c r="AI460" s="743" cm="1">
        <f t="array" ref="AI460">INDEX($H460:$K460,0,MATCH(AI$397,$H$397:$K$397,0))*INDEX($J$391:$R$394,MATCH(AI$397,$I$391:$I$394,0),MATCH(AI$396,$J$390:$R$390,0))</f>
        <v>1</v>
      </c>
      <c r="AJ460" s="743" cm="1">
        <f t="array" ref="AJ460">INDEX($H460:$K460,0,MATCH(AJ$397,$H$397:$K$397,0))*INDEX($J$391:$R$394,MATCH(AJ$397,$I$391:$I$394,0),MATCH(AJ$396,$J$390:$R$390,0))</f>
        <v>0</v>
      </c>
      <c r="AK460" s="743" cm="1">
        <f t="array" ref="AK460">INDEX($H460:$K460,0,MATCH(AK$397,$H$397:$K$397,0))*INDEX($J$391:$R$394,MATCH(AK$397,$I$391:$I$394,0),MATCH(AK$396,$J$390:$R$390,0))</f>
        <v>1</v>
      </c>
      <c r="AL460" s="743" cm="1">
        <f t="array" ref="AL460">INDEX($H460:$K460,0,MATCH(AL$397,$H$397:$K$397,0))*INDEX($J$391:$R$394,MATCH(AL$397,$I$391:$I$394,0),MATCH(AL$396,$J$390:$R$390,0))</f>
        <v>3</v>
      </c>
      <c r="AM460" s="743" cm="1">
        <f t="array" ref="AM460">INDEX($H460:$K460,0,MATCH(AM$397,$H$397:$K$397,0))*INDEX($J$391:$R$394,MATCH(AM$397,$I$391:$I$394,0),MATCH(AM$396,$J$390:$R$390,0))</f>
        <v>1</v>
      </c>
      <c r="AN460" s="743" cm="1">
        <f t="array" ref="AN460">INDEX($H460:$K460,0,MATCH(AN$397,$H$397:$K$397,0))*INDEX($J$391:$R$394,MATCH(AN$397,$I$391:$I$394,0),MATCH(AN$396,$J$390:$R$390,0))</f>
        <v>0</v>
      </c>
      <c r="AO460" s="743" cm="1">
        <f t="array" ref="AO460">INDEX($H460:$K460,0,MATCH(AO$397,$H$397:$K$397,0))*INDEX($J$391:$R$394,MATCH(AO$397,$I$391:$I$394,0),MATCH(AO$396,$J$390:$R$390,0))</f>
        <v>1</v>
      </c>
      <c r="AP460" s="743" cm="1">
        <f t="array" ref="AP460">INDEX($H460:$K460,0,MATCH(AP$397,$H$397:$K$397,0))*INDEX($J$391:$R$394,MATCH(AP$397,$I$391:$I$394,0),MATCH(AP$396,$J$390:$R$390,0))</f>
        <v>3</v>
      </c>
      <c r="AQ460" s="743" cm="1">
        <f t="array" ref="AQ460">INDEX($H460:$K460,0,MATCH(AQ$397,$H$397:$K$397,0))*INDEX($J$391:$R$394,MATCH(AQ$397,$I$391:$I$394,0),MATCH(AQ$396,$J$390:$R$390,0))</f>
        <v>1</v>
      </c>
      <c r="AR460" s="743" cm="1">
        <f t="array" ref="AR460">INDEX($H460:$K460,0,MATCH(AR$397,$H$397:$K$397,0))*INDEX($J$391:$R$394,MATCH(AR$397,$I$391:$I$394,0),MATCH(AR$396,$J$390:$R$390,0))</f>
        <v>0</v>
      </c>
      <c r="AS460" s="743" cm="1">
        <f t="array" ref="AS460">INDEX($H460:$K460,0,MATCH(AS$397,$H$397:$K$397,0))*INDEX($J$391:$R$394,MATCH(AS$397,$I$391:$I$394,0),MATCH(AS$396,$J$390:$R$390,0))</f>
        <v>1</v>
      </c>
      <c r="AT460" s="743" cm="1">
        <f t="array" ref="AT460">INDEX($H460:$K460,0,MATCH(AT$397,$H$397:$K$397,0))*INDEX($J$391:$R$394,MATCH(AT$397,$I$391:$I$394,0),MATCH(AT$396,$J$390:$R$390,0))</f>
        <v>3</v>
      </c>
      <c r="AU460" s="743" cm="1">
        <f t="array" ref="AU460">INDEX($H460:$K460,0,MATCH(AU$397,$H$397:$K$397,0))*INDEX($J$391:$R$394,MATCH(AU$397,$I$391:$I$394,0),MATCH(AU$396,$J$390:$R$390,0))</f>
        <v>1</v>
      </c>
      <c r="AV460" s="196"/>
      <c r="AW460" s="196"/>
      <c r="AX460" s="17"/>
      <c r="AY460" s="9"/>
      <c r="AZ460" s="9"/>
      <c r="BA460" s="9"/>
    </row>
    <row r="461" spans="1:53" ht="15" outlineLevel="1" x14ac:dyDescent="0.25">
      <c r="A461" s="7"/>
      <c r="B461" s="8"/>
      <c r="C461" s="18"/>
      <c r="D461" s="18"/>
      <c r="E461" s="18"/>
      <c r="F461" s="27"/>
      <c r="G461" s="27" t="str">
        <f t="shared" si="117"/>
        <v>YYWFWb</v>
      </c>
      <c r="H461" s="232">
        <v>1</v>
      </c>
      <c r="I461" s="232">
        <v>1</v>
      </c>
      <c r="J461" s="232">
        <v>2</v>
      </c>
      <c r="K461" s="232">
        <v>2</v>
      </c>
      <c r="L461" s="743" cm="1">
        <f t="array" ref="L461">INDEX($H461:$K461,0,MATCH(L$397,$H$397:$K$397,0))*INDEX($J$391:$R$394,MATCH(L$397,$I$391:$I$394,0),MATCH(L$396,$J$390:$R$390,0))</f>
        <v>2</v>
      </c>
      <c r="M461" s="743" cm="1">
        <f t="array" ref="M461">INDEX($H461:$K461,0,MATCH(M$397,$H$397:$K$397,0))*INDEX($J$391:$R$394,MATCH(M$397,$I$391:$I$394,0),MATCH(M$396,$J$390:$R$390,0))</f>
        <v>1</v>
      </c>
      <c r="N461" s="743" cm="1">
        <f t="array" ref="N461">INDEX($H461:$K461,0,MATCH(N$397,$H$397:$K$397,0))*INDEX($J$391:$R$394,MATCH(N$397,$I$391:$I$394,0),MATCH(N$396,$J$390:$R$390,0))</f>
        <v>2</v>
      </c>
      <c r="O461" s="743" cm="1">
        <f t="array" ref="O461">INDEX($H461:$K461,0,MATCH(O$397,$H$397:$K$397,0))*INDEX($J$391:$R$394,MATCH(O$397,$I$391:$I$394,0),MATCH(O$396,$J$390:$R$390,0))</f>
        <v>2</v>
      </c>
      <c r="P461" s="743" cm="1">
        <f t="array" ref="P461">INDEX($H461:$K461,0,MATCH(P$397,$H$397:$K$397,0))*INDEX($J$391:$R$394,MATCH(P$397,$I$391:$I$394,0),MATCH(P$396,$J$390:$R$390,0))</f>
        <v>2</v>
      </c>
      <c r="Q461" s="743" cm="1">
        <f t="array" ref="Q461">INDEX($H461:$K461,0,MATCH(Q$397,$H$397:$K$397,0))*INDEX($J$391:$R$394,MATCH(Q$397,$I$391:$I$394,0),MATCH(Q$396,$J$390:$R$390,0))</f>
        <v>1</v>
      </c>
      <c r="R461" s="743" cm="1">
        <f t="array" ref="R461">INDEX($H461:$K461,0,MATCH(R$397,$H$397:$K$397,0))*INDEX($J$391:$R$394,MATCH(R$397,$I$391:$I$394,0),MATCH(R$396,$J$390:$R$390,0))</f>
        <v>2</v>
      </c>
      <c r="S461" s="743" cm="1">
        <f t="array" ref="S461">INDEX($H461:$K461,0,MATCH(S$397,$H$397:$K$397,0))*INDEX($J$391:$R$394,MATCH(S$397,$I$391:$I$394,0),MATCH(S$396,$J$390:$R$390,0))</f>
        <v>2</v>
      </c>
      <c r="T461" s="743" cm="1">
        <f t="array" ref="T461">INDEX($H461:$K461,0,MATCH(T$397,$H$397:$K$397,0))*INDEX($J$391:$R$394,MATCH(T$397,$I$391:$I$394,0),MATCH(T$396,$J$390:$R$390,0))</f>
        <v>2</v>
      </c>
      <c r="U461" s="743" cm="1">
        <f t="array" ref="U461">INDEX($H461:$K461,0,MATCH(U$397,$H$397:$K$397,0))*INDEX($J$391:$R$394,MATCH(U$397,$I$391:$I$394,0),MATCH(U$396,$J$390:$R$390,0))</f>
        <v>1</v>
      </c>
      <c r="V461" s="743" cm="1">
        <f t="array" ref="V461">INDEX($H461:$K461,0,MATCH(V$397,$H$397:$K$397,0))*INDEX($J$391:$R$394,MATCH(V$397,$I$391:$I$394,0),MATCH(V$396,$J$390:$R$390,0))</f>
        <v>2</v>
      </c>
      <c r="W461" s="743" cm="1">
        <f t="array" ref="W461">INDEX($H461:$K461,0,MATCH(W$397,$H$397:$K$397,0))*INDEX($J$391:$R$394,MATCH(W$397,$I$391:$I$394,0),MATCH(W$396,$J$390:$R$390,0))</f>
        <v>2</v>
      </c>
      <c r="X461" s="743" cm="1">
        <f t="array" ref="X461">INDEX($H461:$K461,0,MATCH(X$397,$H$397:$K$397,0))*INDEX($J$391:$R$394,MATCH(X$397,$I$391:$I$394,0),MATCH(X$396,$J$390:$R$390,0))</f>
        <v>2</v>
      </c>
      <c r="Y461" s="743" cm="1">
        <f t="array" ref="Y461">INDEX($H461:$K461,0,MATCH(Y$397,$H$397:$K$397,0))*INDEX($J$391:$R$394,MATCH(Y$397,$I$391:$I$394,0),MATCH(Y$396,$J$390:$R$390,0))</f>
        <v>1</v>
      </c>
      <c r="Z461" s="743" cm="1">
        <f t="array" ref="Z461">INDEX($H461:$K461,0,MATCH(Z$397,$H$397:$K$397,0))*INDEX($J$391:$R$394,MATCH(Z$397,$I$391:$I$394,0),MATCH(Z$396,$J$390:$R$390,0))</f>
        <v>2</v>
      </c>
      <c r="AA461" s="743" cm="1">
        <f t="array" ref="AA461">INDEX($H461:$K461,0,MATCH(AA$397,$H$397:$K$397,0))*INDEX($J$391:$R$394,MATCH(AA$397,$I$391:$I$394,0),MATCH(AA$396,$J$390:$R$390,0))</f>
        <v>2</v>
      </c>
      <c r="AB461" s="743" cm="1">
        <f t="array" ref="AB461">INDEX($H461:$K461,0,MATCH(AB$397,$H$397:$K$397,0))*INDEX($J$391:$R$394,MATCH(AB$397,$I$391:$I$394,0),MATCH(AB$396,$J$390:$R$390,0))</f>
        <v>1</v>
      </c>
      <c r="AC461" s="743" cm="1">
        <f t="array" ref="AC461">INDEX($H461:$K461,0,MATCH(AC$397,$H$397:$K$397,0))*INDEX($J$391:$R$394,MATCH(AC$397,$I$391:$I$394,0),MATCH(AC$396,$J$390:$R$390,0))</f>
        <v>1</v>
      </c>
      <c r="AD461" s="743" cm="1">
        <f t="array" ref="AD461">INDEX($H461:$K461,0,MATCH(AD$397,$H$397:$K$397,0))*INDEX($J$391:$R$394,MATCH(AD$397,$I$391:$I$394,0),MATCH(AD$396,$J$390:$R$390,0))</f>
        <v>2</v>
      </c>
      <c r="AE461" s="743" cm="1">
        <f t="array" ref="AE461">INDEX($H461:$K461,0,MATCH(AE$397,$H$397:$K$397,0))*INDEX($J$391:$R$394,MATCH(AE$397,$I$391:$I$394,0),MATCH(AE$396,$J$390:$R$390,0))</f>
        <v>2</v>
      </c>
      <c r="AF461" s="743" cm="1">
        <f t="array" ref="AF461">INDEX($H461:$K461,0,MATCH(AF$397,$H$397:$K$397,0))*INDEX($J$391:$R$394,MATCH(AF$397,$I$391:$I$394,0),MATCH(AF$396,$J$390:$R$390,0))</f>
        <v>1</v>
      </c>
      <c r="AG461" s="743" cm="1">
        <f t="array" ref="AG461">INDEX($H461:$K461,0,MATCH(AG$397,$H$397:$K$397,0))*INDEX($J$391:$R$394,MATCH(AG$397,$I$391:$I$394,0),MATCH(AG$396,$J$390:$R$390,0))</f>
        <v>1</v>
      </c>
      <c r="AH461" s="743" cm="1">
        <f t="array" ref="AH461">INDEX($H461:$K461,0,MATCH(AH$397,$H$397:$K$397,0))*INDEX($J$391:$R$394,MATCH(AH$397,$I$391:$I$394,0),MATCH(AH$396,$J$390:$R$390,0))</f>
        <v>2</v>
      </c>
      <c r="AI461" s="743" cm="1">
        <f t="array" ref="AI461">INDEX($H461:$K461,0,MATCH(AI$397,$H$397:$K$397,0))*INDEX($J$391:$R$394,MATCH(AI$397,$I$391:$I$394,0),MATCH(AI$396,$J$390:$R$390,0))</f>
        <v>2</v>
      </c>
      <c r="AJ461" s="743" cm="1">
        <f t="array" ref="AJ461">INDEX($H461:$K461,0,MATCH(AJ$397,$H$397:$K$397,0))*INDEX($J$391:$R$394,MATCH(AJ$397,$I$391:$I$394,0),MATCH(AJ$396,$J$390:$R$390,0))</f>
        <v>1</v>
      </c>
      <c r="AK461" s="743" cm="1">
        <f t="array" ref="AK461">INDEX($H461:$K461,0,MATCH(AK$397,$H$397:$K$397,0))*INDEX($J$391:$R$394,MATCH(AK$397,$I$391:$I$394,0),MATCH(AK$396,$J$390:$R$390,0))</f>
        <v>1</v>
      </c>
      <c r="AL461" s="743" cm="1">
        <f t="array" ref="AL461">INDEX($H461:$K461,0,MATCH(AL$397,$H$397:$K$397,0))*INDEX($J$391:$R$394,MATCH(AL$397,$I$391:$I$394,0),MATCH(AL$396,$J$390:$R$390,0))</f>
        <v>2</v>
      </c>
      <c r="AM461" s="743" cm="1">
        <f t="array" ref="AM461">INDEX($H461:$K461,0,MATCH(AM$397,$H$397:$K$397,0))*INDEX($J$391:$R$394,MATCH(AM$397,$I$391:$I$394,0),MATCH(AM$396,$J$390:$R$390,0))</f>
        <v>2</v>
      </c>
      <c r="AN461" s="743" cm="1">
        <f t="array" ref="AN461">INDEX($H461:$K461,0,MATCH(AN$397,$H$397:$K$397,0))*INDEX($J$391:$R$394,MATCH(AN$397,$I$391:$I$394,0),MATCH(AN$396,$J$390:$R$390,0))</f>
        <v>1</v>
      </c>
      <c r="AO461" s="743" cm="1">
        <f t="array" ref="AO461">INDEX($H461:$K461,0,MATCH(AO$397,$H$397:$K$397,0))*INDEX($J$391:$R$394,MATCH(AO$397,$I$391:$I$394,0),MATCH(AO$396,$J$390:$R$390,0))</f>
        <v>1</v>
      </c>
      <c r="AP461" s="743" cm="1">
        <f t="array" ref="AP461">INDEX($H461:$K461,0,MATCH(AP$397,$H$397:$K$397,0))*INDEX($J$391:$R$394,MATCH(AP$397,$I$391:$I$394,0),MATCH(AP$396,$J$390:$R$390,0))</f>
        <v>2</v>
      </c>
      <c r="AQ461" s="743" cm="1">
        <f t="array" ref="AQ461">INDEX($H461:$K461,0,MATCH(AQ$397,$H$397:$K$397,0))*INDEX($J$391:$R$394,MATCH(AQ$397,$I$391:$I$394,0),MATCH(AQ$396,$J$390:$R$390,0))</f>
        <v>2</v>
      </c>
      <c r="AR461" s="743" cm="1">
        <f t="array" ref="AR461">INDEX($H461:$K461,0,MATCH(AR$397,$H$397:$K$397,0))*INDEX($J$391:$R$394,MATCH(AR$397,$I$391:$I$394,0),MATCH(AR$396,$J$390:$R$390,0))</f>
        <v>1</v>
      </c>
      <c r="AS461" s="743" cm="1">
        <f t="array" ref="AS461">INDEX($H461:$K461,0,MATCH(AS$397,$H$397:$K$397,0))*INDEX($J$391:$R$394,MATCH(AS$397,$I$391:$I$394,0),MATCH(AS$396,$J$390:$R$390,0))</f>
        <v>1</v>
      </c>
      <c r="AT461" s="743" cm="1">
        <f t="array" ref="AT461">INDEX($H461:$K461,0,MATCH(AT$397,$H$397:$K$397,0))*INDEX($J$391:$R$394,MATCH(AT$397,$I$391:$I$394,0),MATCH(AT$396,$J$390:$R$390,0))</f>
        <v>2</v>
      </c>
      <c r="AU461" s="743" cm="1">
        <f t="array" ref="AU461">INDEX($H461:$K461,0,MATCH(AU$397,$H$397:$K$397,0))*INDEX($J$391:$R$394,MATCH(AU$397,$I$391:$I$394,0),MATCH(AU$396,$J$390:$R$390,0))</f>
        <v>2</v>
      </c>
      <c r="AV461" s="196"/>
      <c r="AW461" s="196"/>
      <c r="AX461" s="17"/>
      <c r="AY461" s="9"/>
      <c r="AZ461" s="9"/>
      <c r="BA461" s="9"/>
    </row>
    <row r="462" spans="1:53" ht="15" outlineLevel="1" x14ac:dyDescent="0.25">
      <c r="A462" s="7"/>
      <c r="B462" s="8"/>
      <c r="C462" s="18"/>
      <c r="D462" s="18"/>
      <c r="E462" s="18"/>
      <c r="F462" s="27"/>
      <c r="G462" s="27" t="str">
        <f t="shared" ref="G462:G493" si="118">_xlfn.CONCAT(H242:M242)</f>
        <v>YYWFWbd</v>
      </c>
      <c r="H462" s="881">
        <v>0</v>
      </c>
      <c r="I462" s="881">
        <f>I461</f>
        <v>1</v>
      </c>
      <c r="J462" s="881">
        <f>J461+1</f>
        <v>3</v>
      </c>
      <c r="K462" s="881">
        <f>K461</f>
        <v>2</v>
      </c>
      <c r="L462" s="743" cm="1">
        <f t="array" ref="L462">INDEX($H462:$K462,0,MATCH(L$397,$H$397:$K$397,0))*INDEX($J$391:$R$394,MATCH(L$397,$I$391:$I$394,0),MATCH(L$396,$J$390:$R$390,0))</f>
        <v>0</v>
      </c>
      <c r="M462" s="743" cm="1">
        <f t="array" ref="M462">INDEX($H462:$K462,0,MATCH(M$397,$H$397:$K$397,0))*INDEX($J$391:$R$394,MATCH(M$397,$I$391:$I$394,0),MATCH(M$396,$J$390:$R$390,0))</f>
        <v>1</v>
      </c>
      <c r="N462" s="743" cm="1">
        <f t="array" ref="N462">INDEX($H462:$K462,0,MATCH(N$397,$H$397:$K$397,0))*INDEX($J$391:$R$394,MATCH(N$397,$I$391:$I$394,0),MATCH(N$396,$J$390:$R$390,0))</f>
        <v>3</v>
      </c>
      <c r="O462" s="743" cm="1">
        <f t="array" ref="O462">INDEX($H462:$K462,0,MATCH(O$397,$H$397:$K$397,0))*INDEX($J$391:$R$394,MATCH(O$397,$I$391:$I$394,0),MATCH(O$396,$J$390:$R$390,0))</f>
        <v>2</v>
      </c>
      <c r="P462" s="743" cm="1">
        <f t="array" ref="P462">INDEX($H462:$K462,0,MATCH(P$397,$H$397:$K$397,0))*INDEX($J$391:$R$394,MATCH(P$397,$I$391:$I$394,0),MATCH(P$396,$J$390:$R$390,0))</f>
        <v>0</v>
      </c>
      <c r="Q462" s="743" cm="1">
        <f t="array" ref="Q462">INDEX($H462:$K462,0,MATCH(Q$397,$H$397:$K$397,0))*INDEX($J$391:$R$394,MATCH(Q$397,$I$391:$I$394,0),MATCH(Q$396,$J$390:$R$390,0))</f>
        <v>1</v>
      </c>
      <c r="R462" s="743" cm="1">
        <f t="array" ref="R462">INDEX($H462:$K462,0,MATCH(R$397,$H$397:$K$397,0))*INDEX($J$391:$R$394,MATCH(R$397,$I$391:$I$394,0),MATCH(R$396,$J$390:$R$390,0))</f>
        <v>3</v>
      </c>
      <c r="S462" s="743" cm="1">
        <f t="array" ref="S462">INDEX($H462:$K462,0,MATCH(S$397,$H$397:$K$397,0))*INDEX($J$391:$R$394,MATCH(S$397,$I$391:$I$394,0),MATCH(S$396,$J$390:$R$390,0))</f>
        <v>2</v>
      </c>
      <c r="T462" s="743" cm="1">
        <f t="array" ref="T462">INDEX($H462:$K462,0,MATCH(T$397,$H$397:$K$397,0))*INDEX($J$391:$R$394,MATCH(T$397,$I$391:$I$394,0),MATCH(T$396,$J$390:$R$390,0))</f>
        <v>0</v>
      </c>
      <c r="U462" s="743" cm="1">
        <f t="array" ref="U462">INDEX($H462:$K462,0,MATCH(U$397,$H$397:$K$397,0))*INDEX($J$391:$R$394,MATCH(U$397,$I$391:$I$394,0),MATCH(U$396,$J$390:$R$390,0))</f>
        <v>1</v>
      </c>
      <c r="V462" s="743" cm="1">
        <f t="array" ref="V462">INDEX($H462:$K462,0,MATCH(V$397,$H$397:$K$397,0))*INDEX($J$391:$R$394,MATCH(V$397,$I$391:$I$394,0),MATCH(V$396,$J$390:$R$390,0))</f>
        <v>3</v>
      </c>
      <c r="W462" s="743" cm="1">
        <f t="array" ref="W462">INDEX($H462:$K462,0,MATCH(W$397,$H$397:$K$397,0))*INDEX($J$391:$R$394,MATCH(W$397,$I$391:$I$394,0),MATCH(W$396,$J$390:$R$390,0))</f>
        <v>2</v>
      </c>
      <c r="X462" s="743" cm="1">
        <f t="array" ref="X462">INDEX($H462:$K462,0,MATCH(X$397,$H$397:$K$397,0))*INDEX($J$391:$R$394,MATCH(X$397,$I$391:$I$394,0),MATCH(X$396,$J$390:$R$390,0))</f>
        <v>0</v>
      </c>
      <c r="Y462" s="743" cm="1">
        <f t="array" ref="Y462">INDEX($H462:$K462,0,MATCH(Y$397,$H$397:$K$397,0))*INDEX($J$391:$R$394,MATCH(Y$397,$I$391:$I$394,0),MATCH(Y$396,$J$390:$R$390,0))</f>
        <v>1</v>
      </c>
      <c r="Z462" s="743" cm="1">
        <f t="array" ref="Z462">INDEX($H462:$K462,0,MATCH(Z$397,$H$397:$K$397,0))*INDEX($J$391:$R$394,MATCH(Z$397,$I$391:$I$394,0),MATCH(Z$396,$J$390:$R$390,0))</f>
        <v>3</v>
      </c>
      <c r="AA462" s="743" cm="1">
        <f t="array" ref="AA462">INDEX($H462:$K462,0,MATCH(AA$397,$H$397:$K$397,0))*INDEX($J$391:$R$394,MATCH(AA$397,$I$391:$I$394,0),MATCH(AA$396,$J$390:$R$390,0))</f>
        <v>2</v>
      </c>
      <c r="AB462" s="743" cm="1">
        <f t="array" ref="AB462">INDEX($H462:$K462,0,MATCH(AB$397,$H$397:$K$397,0))*INDEX($J$391:$R$394,MATCH(AB$397,$I$391:$I$394,0),MATCH(AB$396,$J$390:$R$390,0))</f>
        <v>0</v>
      </c>
      <c r="AC462" s="743" cm="1">
        <f t="array" ref="AC462">INDEX($H462:$K462,0,MATCH(AC$397,$H$397:$K$397,0))*INDEX($J$391:$R$394,MATCH(AC$397,$I$391:$I$394,0),MATCH(AC$396,$J$390:$R$390,0))</f>
        <v>1</v>
      </c>
      <c r="AD462" s="743" cm="1">
        <f t="array" ref="AD462">INDEX($H462:$K462,0,MATCH(AD$397,$H$397:$K$397,0))*INDEX($J$391:$R$394,MATCH(AD$397,$I$391:$I$394,0),MATCH(AD$396,$J$390:$R$390,0))</f>
        <v>3</v>
      </c>
      <c r="AE462" s="743" cm="1">
        <f t="array" ref="AE462">INDEX($H462:$K462,0,MATCH(AE$397,$H$397:$K$397,0))*INDEX($J$391:$R$394,MATCH(AE$397,$I$391:$I$394,0),MATCH(AE$396,$J$390:$R$390,0))</f>
        <v>2</v>
      </c>
      <c r="AF462" s="743" cm="1">
        <f t="array" ref="AF462">INDEX($H462:$K462,0,MATCH(AF$397,$H$397:$K$397,0))*INDEX($J$391:$R$394,MATCH(AF$397,$I$391:$I$394,0),MATCH(AF$396,$J$390:$R$390,0))</f>
        <v>0</v>
      </c>
      <c r="AG462" s="743" cm="1">
        <f t="array" ref="AG462">INDEX($H462:$K462,0,MATCH(AG$397,$H$397:$K$397,0))*INDEX($J$391:$R$394,MATCH(AG$397,$I$391:$I$394,0),MATCH(AG$396,$J$390:$R$390,0))</f>
        <v>1</v>
      </c>
      <c r="AH462" s="743" cm="1">
        <f t="array" ref="AH462">INDEX($H462:$K462,0,MATCH(AH$397,$H$397:$K$397,0))*INDEX($J$391:$R$394,MATCH(AH$397,$I$391:$I$394,0),MATCH(AH$396,$J$390:$R$390,0))</f>
        <v>3</v>
      </c>
      <c r="AI462" s="743" cm="1">
        <f t="array" ref="AI462">INDEX($H462:$K462,0,MATCH(AI$397,$H$397:$K$397,0))*INDEX($J$391:$R$394,MATCH(AI$397,$I$391:$I$394,0),MATCH(AI$396,$J$390:$R$390,0))</f>
        <v>2</v>
      </c>
      <c r="AJ462" s="743" cm="1">
        <f t="array" ref="AJ462">INDEX($H462:$K462,0,MATCH(AJ$397,$H$397:$K$397,0))*INDEX($J$391:$R$394,MATCH(AJ$397,$I$391:$I$394,0),MATCH(AJ$396,$J$390:$R$390,0))</f>
        <v>0</v>
      </c>
      <c r="AK462" s="743" cm="1">
        <f t="array" ref="AK462">INDEX($H462:$K462,0,MATCH(AK$397,$H$397:$K$397,0))*INDEX($J$391:$R$394,MATCH(AK$397,$I$391:$I$394,0),MATCH(AK$396,$J$390:$R$390,0))</f>
        <v>1</v>
      </c>
      <c r="AL462" s="743" cm="1">
        <f t="array" ref="AL462">INDEX($H462:$K462,0,MATCH(AL$397,$H$397:$K$397,0))*INDEX($J$391:$R$394,MATCH(AL$397,$I$391:$I$394,0),MATCH(AL$396,$J$390:$R$390,0))</f>
        <v>3</v>
      </c>
      <c r="AM462" s="743" cm="1">
        <f t="array" ref="AM462">INDEX($H462:$K462,0,MATCH(AM$397,$H$397:$K$397,0))*INDEX($J$391:$R$394,MATCH(AM$397,$I$391:$I$394,0),MATCH(AM$396,$J$390:$R$390,0))</f>
        <v>2</v>
      </c>
      <c r="AN462" s="743" cm="1">
        <f t="array" ref="AN462">INDEX($H462:$K462,0,MATCH(AN$397,$H$397:$K$397,0))*INDEX($J$391:$R$394,MATCH(AN$397,$I$391:$I$394,0),MATCH(AN$396,$J$390:$R$390,0))</f>
        <v>0</v>
      </c>
      <c r="AO462" s="743" cm="1">
        <f t="array" ref="AO462">INDEX($H462:$K462,0,MATCH(AO$397,$H$397:$K$397,0))*INDEX($J$391:$R$394,MATCH(AO$397,$I$391:$I$394,0),MATCH(AO$396,$J$390:$R$390,0))</f>
        <v>1</v>
      </c>
      <c r="AP462" s="743" cm="1">
        <f t="array" ref="AP462">INDEX($H462:$K462,0,MATCH(AP$397,$H$397:$K$397,0))*INDEX($J$391:$R$394,MATCH(AP$397,$I$391:$I$394,0),MATCH(AP$396,$J$390:$R$390,0))</f>
        <v>3</v>
      </c>
      <c r="AQ462" s="743" cm="1">
        <f t="array" ref="AQ462">INDEX($H462:$K462,0,MATCH(AQ$397,$H$397:$K$397,0))*INDEX($J$391:$R$394,MATCH(AQ$397,$I$391:$I$394,0),MATCH(AQ$396,$J$390:$R$390,0))</f>
        <v>2</v>
      </c>
      <c r="AR462" s="743" cm="1">
        <f t="array" ref="AR462">INDEX($H462:$K462,0,MATCH(AR$397,$H$397:$K$397,0))*INDEX($J$391:$R$394,MATCH(AR$397,$I$391:$I$394,0),MATCH(AR$396,$J$390:$R$390,0))</f>
        <v>0</v>
      </c>
      <c r="AS462" s="743" cm="1">
        <f t="array" ref="AS462">INDEX($H462:$K462,0,MATCH(AS$397,$H$397:$K$397,0))*INDEX($J$391:$R$394,MATCH(AS$397,$I$391:$I$394,0),MATCH(AS$396,$J$390:$R$390,0))</f>
        <v>1</v>
      </c>
      <c r="AT462" s="743" cm="1">
        <f t="array" ref="AT462">INDEX($H462:$K462,0,MATCH(AT$397,$H$397:$K$397,0))*INDEX($J$391:$R$394,MATCH(AT$397,$I$391:$I$394,0),MATCH(AT$396,$J$390:$R$390,0))</f>
        <v>3</v>
      </c>
      <c r="AU462" s="743" cm="1">
        <f t="array" ref="AU462">INDEX($H462:$K462,0,MATCH(AU$397,$H$397:$K$397,0))*INDEX($J$391:$R$394,MATCH(AU$397,$I$391:$I$394,0),MATCH(AU$396,$J$390:$R$390,0))</f>
        <v>2</v>
      </c>
      <c r="AV462" s="196"/>
      <c r="AW462" s="196"/>
      <c r="AX462" s="17"/>
      <c r="AY462" s="9"/>
      <c r="AZ462" s="9"/>
      <c r="BA462" s="9"/>
    </row>
    <row r="463" spans="1:53" ht="15" outlineLevel="1" x14ac:dyDescent="0.25">
      <c r="A463" s="7"/>
      <c r="B463" s="8"/>
      <c r="C463" s="18"/>
      <c r="D463" s="18"/>
      <c r="E463" s="18"/>
      <c r="F463" s="27"/>
      <c r="G463" s="27"/>
      <c r="I463" s="27"/>
      <c r="J463" s="27"/>
      <c r="K463" s="27"/>
      <c r="N463" s="505"/>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5" outlineLevel="1" x14ac:dyDescent="0.25">
      <c r="A464" s="7"/>
      <c r="B464" s="8"/>
      <c r="C464" s="18"/>
      <c r="D464" s="18"/>
      <c r="E464" s="18"/>
      <c r="F464" s="27"/>
      <c r="G464" s="27"/>
      <c r="I464" s="27"/>
      <c r="J464" s="27"/>
      <c r="K464" s="27"/>
      <c r="N464" s="505"/>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5" outlineLevel="1" x14ac:dyDescent="0.25">
      <c r="A465" s="7"/>
      <c r="B465" s="8"/>
      <c r="C465" s="18"/>
      <c r="D465" s="18"/>
      <c r="E465" s="18"/>
      <c r="F465" s="27"/>
      <c r="G465" s="506"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5" outlineLevel="1" x14ac:dyDescent="0.25">
      <c r="A466" s="7"/>
      <c r="B466" s="8"/>
      <c r="C466" s="18"/>
      <c r="D466" s="18"/>
      <c r="E466" s="18"/>
      <c r="F466" s="27"/>
      <c r="G466" s="506"/>
      <c r="I466" t="s">
        <v>1127</v>
      </c>
      <c r="J466" s="742">
        <v>1</v>
      </c>
      <c r="K466" s="742">
        <v>1</v>
      </c>
      <c r="L466" s="742">
        <v>1</v>
      </c>
      <c r="M466" s="742">
        <v>1</v>
      </c>
      <c r="N466" s="742">
        <v>1</v>
      </c>
      <c r="O466" s="742">
        <v>1</v>
      </c>
      <c r="P466" s="742">
        <v>1</v>
      </c>
      <c r="Q466" s="742">
        <v>1</v>
      </c>
      <c r="R466" s="742">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5" outlineLevel="1" x14ac:dyDescent="0.25">
      <c r="A467" s="7"/>
      <c r="B467" s="8"/>
      <c r="C467" s="18"/>
      <c r="D467" s="18"/>
      <c r="E467" s="18"/>
      <c r="F467" s="27"/>
      <c r="G467" s="506"/>
      <c r="N467" s="505"/>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5" outlineLevel="1" x14ac:dyDescent="0.2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5" outlineLevel="1" x14ac:dyDescent="0.25">
      <c r="A469" s="7"/>
      <c r="B469" s="8"/>
      <c r="C469" s="18"/>
      <c r="D469" s="18"/>
      <c r="E469" s="18"/>
      <c r="F469" s="27"/>
      <c r="G469" s="27" t="s">
        <v>63</v>
      </c>
      <c r="H469" t="s">
        <v>1263</v>
      </c>
      <c r="I469" t="s">
        <v>1266</v>
      </c>
      <c r="J469" t="s">
        <v>1264</v>
      </c>
      <c r="K469" t="s">
        <v>1265</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5" outlineLevel="1" x14ac:dyDescent="0.25">
      <c r="A470" s="7"/>
      <c r="B470" s="8"/>
      <c r="C470" s="18"/>
      <c r="D470" s="18"/>
      <c r="E470" s="18"/>
      <c r="F470" s="27"/>
      <c r="G470" s="27" t="str">
        <f t="shared" ref="G470:G501" si="120">_xlfn.CONCAT(H178:M178)</f>
        <v>AAAA2A1a</v>
      </c>
      <c r="H470" s="232">
        <v>0</v>
      </c>
      <c r="I470" s="232">
        <v>0</v>
      </c>
      <c r="J470" s="232">
        <v>0</v>
      </c>
      <c r="K470" s="232">
        <v>0</v>
      </c>
      <c r="L470" s="743" cm="1">
        <f t="array" ref="L470">INDEX($H470:$K470,0,MATCH(L$469,$H$469:$K$469,0))*HLOOKUP(L$468,$J$465:$R$466,2)</f>
        <v>0</v>
      </c>
      <c r="M470" s="743" cm="1">
        <f t="array" ref="M470">INDEX($H470:$K470,0,MATCH(M$469,$H$469:$K$469,0))*HLOOKUP(M$468,$J$465:$R$466,2)</f>
        <v>0</v>
      </c>
      <c r="N470" s="743" cm="1">
        <f t="array" ref="N470">INDEX($H470:$K470,0,MATCH(N$469,$H$469:$K$469,0))*HLOOKUP(N$468,$J$465:$R$466,2)</f>
        <v>0</v>
      </c>
      <c r="O470" s="743" cm="1">
        <f t="array" ref="O470">INDEX($H470:$K470,0,MATCH(O$469,$H$469:$K$469,0))*HLOOKUP(O$468,$J$465:$R$466,2)</f>
        <v>0</v>
      </c>
      <c r="P470" s="743" cm="1">
        <f t="array" ref="P470">INDEX($H470:$K470,0,MATCH(P$469,$H$469:$K$469,0))*HLOOKUP(P$468,$J$465:$R$466,2)</f>
        <v>0</v>
      </c>
      <c r="Q470" s="743" cm="1">
        <f t="array" ref="Q470">INDEX($H470:$K470,0,MATCH(Q$469,$H$469:$K$469,0))*HLOOKUP(Q$468,$J$465:$R$466,2)</f>
        <v>0</v>
      </c>
      <c r="R470" s="743" cm="1">
        <f t="array" ref="R470">INDEX($H470:$K470,0,MATCH(R$469,$H$469:$K$469,0))*HLOOKUP(R$468,$J$465:$R$466,2)</f>
        <v>0</v>
      </c>
      <c r="S470" s="743" cm="1">
        <f t="array" ref="S470">INDEX($H470:$K470,0,MATCH(S$469,$H$469:$K$469,0))*HLOOKUP(S$468,$J$465:$R$466,2)</f>
        <v>0</v>
      </c>
      <c r="T470" s="743" cm="1">
        <f t="array" ref="T470">INDEX($H470:$K470,0,MATCH(T$469,$H$469:$K$469,0))*HLOOKUP(T$468,$J$465:$R$466,2)</f>
        <v>0</v>
      </c>
      <c r="U470" s="743" cm="1">
        <f t="array" ref="U470">INDEX($H470:$K470,0,MATCH(U$469,$H$469:$K$469,0))*HLOOKUP(U$468,$J$465:$R$466,2)</f>
        <v>0</v>
      </c>
      <c r="V470" s="743" cm="1">
        <f t="array" ref="V470">INDEX($H470:$K470,0,MATCH(V$469,$H$469:$K$469,0))*HLOOKUP(V$468,$J$465:$R$466,2)</f>
        <v>0</v>
      </c>
      <c r="W470" s="743" cm="1">
        <f t="array" ref="W470">INDEX($H470:$K470,0,MATCH(W$469,$H$469:$K$469,0))*HLOOKUP(W$468,$J$465:$R$466,2)</f>
        <v>0</v>
      </c>
      <c r="X470" s="743" cm="1">
        <f t="array" ref="X470">INDEX($H470:$K470,0,MATCH(X$469,$H$469:$K$469,0))*HLOOKUP(X$468,$J$465:$R$466,2)</f>
        <v>0</v>
      </c>
      <c r="Y470" s="743" cm="1">
        <f t="array" ref="Y470">INDEX($H470:$K470,0,MATCH(Y$469,$H$469:$K$469,0))*HLOOKUP(Y$468,$J$465:$R$466,2)</f>
        <v>0</v>
      </c>
      <c r="Z470" s="743" cm="1">
        <f t="array" ref="Z470">INDEX($H470:$K470,0,MATCH(Z$469,$H$469:$K$469,0))*HLOOKUP(Z$468,$J$465:$R$466,2)</f>
        <v>0</v>
      </c>
      <c r="AA470" s="743" cm="1">
        <f t="array" ref="AA470">INDEX($H470:$K470,0,MATCH(AA$469,$H$469:$K$469,0))*HLOOKUP(AA$468,$J$465:$R$466,2)</f>
        <v>0</v>
      </c>
      <c r="AB470" s="743" cm="1">
        <f t="array" ref="AB470">INDEX($H470:$K470,0,MATCH(AB$469,$H$469:$K$469,0))*HLOOKUP(AB$468,$J$465:$R$466,2)</f>
        <v>0</v>
      </c>
      <c r="AC470" s="743" cm="1">
        <f t="array" ref="AC470">INDEX($H470:$K470,0,MATCH(AC$469,$H$469:$K$469,0))*HLOOKUP(AC$468,$J$465:$R$466,2)</f>
        <v>0</v>
      </c>
      <c r="AD470" s="743" cm="1">
        <f t="array" ref="AD470">INDEX($H470:$K470,0,MATCH(AD$469,$H$469:$K$469,0))*HLOOKUP(AD$468,$J$465:$R$466,2)</f>
        <v>0</v>
      </c>
      <c r="AE470" s="743" cm="1">
        <f t="array" ref="AE470">INDEX($H470:$K470,0,MATCH(AE$469,$H$469:$K$469,0))*HLOOKUP(AE$468,$J$465:$R$466,2)</f>
        <v>0</v>
      </c>
      <c r="AF470" s="743" cm="1">
        <f t="array" ref="AF470">INDEX($H470:$K470,0,MATCH(AF$469,$H$469:$K$469,0))*HLOOKUP(AF$468,$J$465:$R$466,2)</f>
        <v>0</v>
      </c>
      <c r="AG470" s="743" cm="1">
        <f t="array" ref="AG470">INDEX($H470:$K470,0,MATCH(AG$469,$H$469:$K$469,0))*HLOOKUP(AG$468,$J$465:$R$466,2)</f>
        <v>0</v>
      </c>
      <c r="AH470" s="743" cm="1">
        <f t="array" ref="AH470">INDEX($H470:$K470,0,MATCH(AH$469,$H$469:$K$469,0))*HLOOKUP(AH$468,$J$465:$R$466,2)</f>
        <v>0</v>
      </c>
      <c r="AI470" s="743" cm="1">
        <f t="array" ref="AI470">INDEX($H470:$K470,0,MATCH(AI$469,$H$469:$K$469,0))*HLOOKUP(AI$468,$J$465:$R$466,2)</f>
        <v>0</v>
      </c>
      <c r="AJ470" s="743" cm="1">
        <f t="array" ref="AJ470">INDEX($H470:$K470,0,MATCH(AJ$469,$H$469:$K$469,0))*HLOOKUP(AJ$468,$J$465:$R$466,2)</f>
        <v>0</v>
      </c>
      <c r="AK470" s="743" cm="1">
        <f t="array" ref="AK470">INDEX($H470:$K470,0,MATCH(AK$469,$H$469:$K$469,0))*HLOOKUP(AK$468,$J$465:$R$466,2)</f>
        <v>0</v>
      </c>
      <c r="AL470" s="743" cm="1">
        <f t="array" ref="AL470">INDEX($H470:$K470,0,MATCH(AL$469,$H$469:$K$469,0))*HLOOKUP(AL$468,$J$465:$R$466,2)</f>
        <v>0</v>
      </c>
      <c r="AM470" s="743" cm="1">
        <f t="array" ref="AM470">INDEX($H470:$K470,0,MATCH(AM$469,$H$469:$K$469,0))*HLOOKUP(AM$468,$J$465:$R$466,2)</f>
        <v>0</v>
      </c>
      <c r="AN470" s="743" cm="1">
        <f t="array" ref="AN470">INDEX($H470:$K470,0,MATCH(AN$469,$H$469:$K$469,0))*HLOOKUP(AN$468,$J$465:$R$466,2)</f>
        <v>0</v>
      </c>
      <c r="AO470" s="743" cm="1">
        <f t="array" ref="AO470">INDEX($H470:$K470,0,MATCH(AO$469,$H$469:$K$469,0))*HLOOKUP(AO$468,$J$465:$R$466,2)</f>
        <v>0</v>
      </c>
      <c r="AP470" s="743" cm="1">
        <f t="array" ref="AP470">INDEX($H470:$K470,0,MATCH(AP$469,$H$469:$K$469,0))*HLOOKUP(AP$468,$J$465:$R$466,2)</f>
        <v>0</v>
      </c>
      <c r="AQ470" s="743" cm="1">
        <f t="array" ref="AQ470">INDEX($H470:$K470,0,MATCH(AQ$469,$H$469:$K$469,0))*HLOOKUP(AQ$468,$J$465:$R$466,2)</f>
        <v>0</v>
      </c>
      <c r="AR470" s="743" cm="1">
        <f t="array" ref="AR470">INDEX($H470:$K470,0,MATCH(AR$469,$H$469:$K$469,0))*HLOOKUP(AR$468,$J$465:$R$466,2)</f>
        <v>0</v>
      </c>
      <c r="AS470" s="743" cm="1">
        <f t="array" ref="AS470">INDEX($H470:$K470,0,MATCH(AS$469,$H$469:$K$469,0))*HLOOKUP(AS$468,$J$465:$R$466,2)</f>
        <v>0</v>
      </c>
      <c r="AT470" s="743" cm="1">
        <f t="array" ref="AT470">INDEX($H470:$K470,0,MATCH(AT$469,$H$469:$K$469,0))*HLOOKUP(AT$468,$J$465:$R$466,2)</f>
        <v>0</v>
      </c>
      <c r="AU470" s="743" cm="1">
        <f t="array" ref="AU470">INDEX($H470:$K470,0,MATCH(AU$469,$H$469:$K$469,0))*HLOOKUP(AU$468,$J$465:$R$466,2)</f>
        <v>0</v>
      </c>
      <c r="AV470" s="196"/>
      <c r="AW470" s="196"/>
      <c r="AX470" s="17"/>
      <c r="AY470" s="9"/>
      <c r="AZ470" s="9"/>
      <c r="BA470" s="9"/>
    </row>
    <row r="471" spans="1:53" ht="15" outlineLevel="1" x14ac:dyDescent="0.25">
      <c r="A471" s="7"/>
      <c r="B471" s="8"/>
      <c r="C471" s="18"/>
      <c r="D471" s="18"/>
      <c r="E471" s="18"/>
      <c r="F471" s="27"/>
      <c r="G471" s="27" t="str">
        <f t="shared" si="120"/>
        <v>GGGGAg1a2</v>
      </c>
      <c r="H471" s="232">
        <v>0</v>
      </c>
      <c r="I471" s="232">
        <v>0</v>
      </c>
      <c r="J471" s="232">
        <v>0</v>
      </c>
      <c r="K471" s="232">
        <v>0</v>
      </c>
      <c r="L471" s="743" cm="1">
        <f t="array" ref="L471">INDEX($H471:$K471,0,MATCH(L$469,$H$469:$K$469,0))*HLOOKUP(L$468,$J$465:$R$466,2)</f>
        <v>0</v>
      </c>
      <c r="M471" s="743" cm="1">
        <f t="array" ref="M471">INDEX($H471:$K471,0,MATCH(M$469,$H$469:$K$469,0))*HLOOKUP(M$468,$J$465:$R$466,2)</f>
        <v>0</v>
      </c>
      <c r="N471" s="743" cm="1">
        <f t="array" ref="N471">INDEX($H471:$K471,0,MATCH(N$469,$H$469:$K$469,0))*HLOOKUP(N$468,$J$465:$R$466,2)</f>
        <v>0</v>
      </c>
      <c r="O471" s="743" cm="1">
        <f t="array" ref="O471">INDEX($H471:$K471,0,MATCH(O$469,$H$469:$K$469,0))*HLOOKUP(O$468,$J$465:$R$466,2)</f>
        <v>0</v>
      </c>
      <c r="P471" s="743" cm="1">
        <f t="array" ref="P471">INDEX($H471:$K471,0,MATCH(P$469,$H$469:$K$469,0))*HLOOKUP(P$468,$J$465:$R$466,2)</f>
        <v>0</v>
      </c>
      <c r="Q471" s="743" cm="1">
        <f t="array" ref="Q471">INDEX($H471:$K471,0,MATCH(Q$469,$H$469:$K$469,0))*HLOOKUP(Q$468,$J$465:$R$466,2)</f>
        <v>0</v>
      </c>
      <c r="R471" s="743" cm="1">
        <f t="array" ref="R471">INDEX($H471:$K471,0,MATCH(R$469,$H$469:$K$469,0))*HLOOKUP(R$468,$J$465:$R$466,2)</f>
        <v>0</v>
      </c>
      <c r="S471" s="743" cm="1">
        <f t="array" ref="S471">INDEX($H471:$K471,0,MATCH(S$469,$H$469:$K$469,0))*HLOOKUP(S$468,$J$465:$R$466,2)</f>
        <v>0</v>
      </c>
      <c r="T471" s="743" cm="1">
        <f t="array" ref="T471">INDEX($H471:$K471,0,MATCH(T$469,$H$469:$K$469,0))*HLOOKUP(T$468,$J$465:$R$466,2)</f>
        <v>0</v>
      </c>
      <c r="U471" s="743" cm="1">
        <f t="array" ref="U471">INDEX($H471:$K471,0,MATCH(U$469,$H$469:$K$469,0))*HLOOKUP(U$468,$J$465:$R$466,2)</f>
        <v>0</v>
      </c>
      <c r="V471" s="743" cm="1">
        <f t="array" ref="V471">INDEX($H471:$K471,0,MATCH(V$469,$H$469:$K$469,0))*HLOOKUP(V$468,$J$465:$R$466,2)</f>
        <v>0</v>
      </c>
      <c r="W471" s="743" cm="1">
        <f t="array" ref="W471">INDEX($H471:$K471,0,MATCH(W$469,$H$469:$K$469,0))*HLOOKUP(W$468,$J$465:$R$466,2)</f>
        <v>0</v>
      </c>
      <c r="X471" s="743" cm="1">
        <f t="array" ref="X471">INDEX($H471:$K471,0,MATCH(X$469,$H$469:$K$469,0))*HLOOKUP(X$468,$J$465:$R$466,2)</f>
        <v>0</v>
      </c>
      <c r="Y471" s="743" cm="1">
        <f t="array" ref="Y471">INDEX($H471:$K471,0,MATCH(Y$469,$H$469:$K$469,0))*HLOOKUP(Y$468,$J$465:$R$466,2)</f>
        <v>0</v>
      </c>
      <c r="Z471" s="743" cm="1">
        <f t="array" ref="Z471">INDEX($H471:$K471,0,MATCH(Z$469,$H$469:$K$469,0))*HLOOKUP(Z$468,$J$465:$R$466,2)</f>
        <v>0</v>
      </c>
      <c r="AA471" s="743" cm="1">
        <f t="array" ref="AA471">INDEX($H471:$K471,0,MATCH(AA$469,$H$469:$K$469,0))*HLOOKUP(AA$468,$J$465:$R$466,2)</f>
        <v>0</v>
      </c>
      <c r="AB471" s="743" cm="1">
        <f t="array" ref="AB471">INDEX($H471:$K471,0,MATCH(AB$469,$H$469:$K$469,0))*HLOOKUP(AB$468,$J$465:$R$466,2)</f>
        <v>0</v>
      </c>
      <c r="AC471" s="743" cm="1">
        <f t="array" ref="AC471">INDEX($H471:$K471,0,MATCH(AC$469,$H$469:$K$469,0))*HLOOKUP(AC$468,$J$465:$R$466,2)</f>
        <v>0</v>
      </c>
      <c r="AD471" s="743" cm="1">
        <f t="array" ref="AD471">INDEX($H471:$K471,0,MATCH(AD$469,$H$469:$K$469,0))*HLOOKUP(AD$468,$J$465:$R$466,2)</f>
        <v>0</v>
      </c>
      <c r="AE471" s="743" cm="1">
        <f t="array" ref="AE471">INDEX($H471:$K471,0,MATCH(AE$469,$H$469:$K$469,0))*HLOOKUP(AE$468,$J$465:$R$466,2)</f>
        <v>0</v>
      </c>
      <c r="AF471" s="743" cm="1">
        <f t="array" ref="AF471">INDEX($H471:$K471,0,MATCH(AF$469,$H$469:$K$469,0))*HLOOKUP(AF$468,$J$465:$R$466,2)</f>
        <v>0</v>
      </c>
      <c r="AG471" s="743" cm="1">
        <f t="array" ref="AG471">INDEX($H471:$K471,0,MATCH(AG$469,$H$469:$K$469,0))*HLOOKUP(AG$468,$J$465:$R$466,2)</f>
        <v>0</v>
      </c>
      <c r="AH471" s="743" cm="1">
        <f t="array" ref="AH471">INDEX($H471:$K471,0,MATCH(AH$469,$H$469:$K$469,0))*HLOOKUP(AH$468,$J$465:$R$466,2)</f>
        <v>0</v>
      </c>
      <c r="AI471" s="743" cm="1">
        <f t="array" ref="AI471">INDEX($H471:$K471,0,MATCH(AI$469,$H$469:$K$469,0))*HLOOKUP(AI$468,$J$465:$R$466,2)</f>
        <v>0</v>
      </c>
      <c r="AJ471" s="743" cm="1">
        <f t="array" ref="AJ471">INDEX($H471:$K471,0,MATCH(AJ$469,$H$469:$K$469,0))*HLOOKUP(AJ$468,$J$465:$R$466,2)</f>
        <v>0</v>
      </c>
      <c r="AK471" s="743" cm="1">
        <f t="array" ref="AK471">INDEX($H471:$K471,0,MATCH(AK$469,$H$469:$K$469,0))*HLOOKUP(AK$468,$J$465:$R$466,2)</f>
        <v>0</v>
      </c>
      <c r="AL471" s="743" cm="1">
        <f t="array" ref="AL471">INDEX($H471:$K471,0,MATCH(AL$469,$H$469:$K$469,0))*HLOOKUP(AL$468,$J$465:$R$466,2)</f>
        <v>0</v>
      </c>
      <c r="AM471" s="743" cm="1">
        <f t="array" ref="AM471">INDEX($H471:$K471,0,MATCH(AM$469,$H$469:$K$469,0))*HLOOKUP(AM$468,$J$465:$R$466,2)</f>
        <v>0</v>
      </c>
      <c r="AN471" s="743" cm="1">
        <f t="array" ref="AN471">INDEX($H471:$K471,0,MATCH(AN$469,$H$469:$K$469,0))*HLOOKUP(AN$468,$J$465:$R$466,2)</f>
        <v>0</v>
      </c>
      <c r="AO471" s="743" cm="1">
        <f t="array" ref="AO471">INDEX($H471:$K471,0,MATCH(AO$469,$H$469:$K$469,0))*HLOOKUP(AO$468,$J$465:$R$466,2)</f>
        <v>0</v>
      </c>
      <c r="AP471" s="743" cm="1">
        <f t="array" ref="AP471">INDEX($H471:$K471,0,MATCH(AP$469,$H$469:$K$469,0))*HLOOKUP(AP$468,$J$465:$R$466,2)</f>
        <v>0</v>
      </c>
      <c r="AQ471" s="743" cm="1">
        <f t="array" ref="AQ471">INDEX($H471:$K471,0,MATCH(AQ$469,$H$469:$K$469,0))*HLOOKUP(AQ$468,$J$465:$R$466,2)</f>
        <v>0</v>
      </c>
      <c r="AR471" s="743" cm="1">
        <f t="array" ref="AR471">INDEX($H471:$K471,0,MATCH(AR$469,$H$469:$K$469,0))*HLOOKUP(AR$468,$J$465:$R$466,2)</f>
        <v>0</v>
      </c>
      <c r="AS471" s="743" cm="1">
        <f t="array" ref="AS471">INDEX($H471:$K471,0,MATCH(AS$469,$H$469:$K$469,0))*HLOOKUP(AS$468,$J$465:$R$466,2)</f>
        <v>0</v>
      </c>
      <c r="AT471" s="743" cm="1">
        <f t="array" ref="AT471">INDEX($H471:$K471,0,MATCH(AT$469,$H$469:$K$469,0))*HLOOKUP(AT$468,$J$465:$R$466,2)</f>
        <v>0</v>
      </c>
      <c r="AU471" s="743" cm="1">
        <f t="array" ref="AU471">INDEX($H471:$K471,0,MATCH(AU$469,$H$469:$K$469,0))*HLOOKUP(AU$468,$J$465:$R$466,2)</f>
        <v>0</v>
      </c>
      <c r="AV471" s="196"/>
      <c r="AW471" s="196"/>
      <c r="AX471" s="17"/>
      <c r="AY471" s="9"/>
      <c r="AZ471" s="9"/>
      <c r="BA471" s="9"/>
    </row>
    <row r="472" spans="1:53" ht="15" outlineLevel="1" x14ac:dyDescent="0.25">
      <c r="A472" s="7"/>
      <c r="B472" s="8"/>
      <c r="C472" s="18"/>
      <c r="D472" s="18"/>
      <c r="E472" s="18"/>
      <c r="F472" s="27"/>
      <c r="G472" s="27" t="str">
        <f t="shared" si="120"/>
        <v>GGGGSg1a2</v>
      </c>
      <c r="H472" s="232">
        <v>0</v>
      </c>
      <c r="I472" s="232">
        <v>0</v>
      </c>
      <c r="J472" s="232">
        <v>0</v>
      </c>
      <c r="K472" s="232">
        <v>0</v>
      </c>
      <c r="L472" s="743" cm="1">
        <f t="array" ref="L472">INDEX($H472:$K472,0,MATCH(L$469,$H$469:$K$469,0))*HLOOKUP(L$468,$J$465:$R$466,2)</f>
        <v>0</v>
      </c>
      <c r="M472" s="743" cm="1">
        <f t="array" ref="M472">INDEX($H472:$K472,0,MATCH(M$469,$H$469:$K$469,0))*HLOOKUP(M$468,$J$465:$R$466,2)</f>
        <v>0</v>
      </c>
      <c r="N472" s="743" cm="1">
        <f t="array" ref="N472">INDEX($H472:$K472,0,MATCH(N$469,$H$469:$K$469,0))*HLOOKUP(N$468,$J$465:$R$466,2)</f>
        <v>0</v>
      </c>
      <c r="O472" s="743" cm="1">
        <f t="array" ref="O472">INDEX($H472:$K472,0,MATCH(O$469,$H$469:$K$469,0))*HLOOKUP(O$468,$J$465:$R$466,2)</f>
        <v>0</v>
      </c>
      <c r="P472" s="743" cm="1">
        <f t="array" ref="P472">INDEX($H472:$K472,0,MATCH(P$469,$H$469:$K$469,0))*HLOOKUP(P$468,$J$465:$R$466,2)</f>
        <v>0</v>
      </c>
      <c r="Q472" s="743" cm="1">
        <f t="array" ref="Q472">INDEX($H472:$K472,0,MATCH(Q$469,$H$469:$K$469,0))*HLOOKUP(Q$468,$J$465:$R$466,2)</f>
        <v>0</v>
      </c>
      <c r="R472" s="743" cm="1">
        <f t="array" ref="R472">INDEX($H472:$K472,0,MATCH(R$469,$H$469:$K$469,0))*HLOOKUP(R$468,$J$465:$R$466,2)</f>
        <v>0</v>
      </c>
      <c r="S472" s="743" cm="1">
        <f t="array" ref="S472">INDEX($H472:$K472,0,MATCH(S$469,$H$469:$K$469,0))*HLOOKUP(S$468,$J$465:$R$466,2)</f>
        <v>0</v>
      </c>
      <c r="T472" s="743" cm="1">
        <f t="array" ref="T472">INDEX($H472:$K472,0,MATCH(T$469,$H$469:$K$469,0))*HLOOKUP(T$468,$J$465:$R$466,2)</f>
        <v>0</v>
      </c>
      <c r="U472" s="743" cm="1">
        <f t="array" ref="U472">INDEX($H472:$K472,0,MATCH(U$469,$H$469:$K$469,0))*HLOOKUP(U$468,$J$465:$R$466,2)</f>
        <v>0</v>
      </c>
      <c r="V472" s="743" cm="1">
        <f t="array" ref="V472">INDEX($H472:$K472,0,MATCH(V$469,$H$469:$K$469,0))*HLOOKUP(V$468,$J$465:$R$466,2)</f>
        <v>0</v>
      </c>
      <c r="W472" s="743" cm="1">
        <f t="array" ref="W472">INDEX($H472:$K472,0,MATCH(W$469,$H$469:$K$469,0))*HLOOKUP(W$468,$J$465:$R$466,2)</f>
        <v>0</v>
      </c>
      <c r="X472" s="743" cm="1">
        <f t="array" ref="X472">INDEX($H472:$K472,0,MATCH(X$469,$H$469:$K$469,0))*HLOOKUP(X$468,$J$465:$R$466,2)</f>
        <v>0</v>
      </c>
      <c r="Y472" s="743" cm="1">
        <f t="array" ref="Y472">INDEX($H472:$K472,0,MATCH(Y$469,$H$469:$K$469,0))*HLOOKUP(Y$468,$J$465:$R$466,2)</f>
        <v>0</v>
      </c>
      <c r="Z472" s="743" cm="1">
        <f t="array" ref="Z472">INDEX($H472:$K472,0,MATCH(Z$469,$H$469:$K$469,0))*HLOOKUP(Z$468,$J$465:$R$466,2)</f>
        <v>0</v>
      </c>
      <c r="AA472" s="743" cm="1">
        <f t="array" ref="AA472">INDEX($H472:$K472,0,MATCH(AA$469,$H$469:$K$469,0))*HLOOKUP(AA$468,$J$465:$R$466,2)</f>
        <v>0</v>
      </c>
      <c r="AB472" s="743" cm="1">
        <f t="array" ref="AB472">INDEX($H472:$K472,0,MATCH(AB$469,$H$469:$K$469,0))*HLOOKUP(AB$468,$J$465:$R$466,2)</f>
        <v>0</v>
      </c>
      <c r="AC472" s="743" cm="1">
        <f t="array" ref="AC472">INDEX($H472:$K472,0,MATCH(AC$469,$H$469:$K$469,0))*HLOOKUP(AC$468,$J$465:$R$466,2)</f>
        <v>0</v>
      </c>
      <c r="AD472" s="743" cm="1">
        <f t="array" ref="AD472">INDEX($H472:$K472,0,MATCH(AD$469,$H$469:$K$469,0))*HLOOKUP(AD$468,$J$465:$R$466,2)</f>
        <v>0</v>
      </c>
      <c r="AE472" s="743" cm="1">
        <f t="array" ref="AE472">INDEX($H472:$K472,0,MATCH(AE$469,$H$469:$K$469,0))*HLOOKUP(AE$468,$J$465:$R$466,2)</f>
        <v>0</v>
      </c>
      <c r="AF472" s="743" cm="1">
        <f t="array" ref="AF472">INDEX($H472:$K472,0,MATCH(AF$469,$H$469:$K$469,0))*HLOOKUP(AF$468,$J$465:$R$466,2)</f>
        <v>0</v>
      </c>
      <c r="AG472" s="743" cm="1">
        <f t="array" ref="AG472">INDEX($H472:$K472,0,MATCH(AG$469,$H$469:$K$469,0))*HLOOKUP(AG$468,$J$465:$R$466,2)</f>
        <v>0</v>
      </c>
      <c r="AH472" s="743" cm="1">
        <f t="array" ref="AH472">INDEX($H472:$K472,0,MATCH(AH$469,$H$469:$K$469,0))*HLOOKUP(AH$468,$J$465:$R$466,2)</f>
        <v>0</v>
      </c>
      <c r="AI472" s="743" cm="1">
        <f t="array" ref="AI472">INDEX($H472:$K472,0,MATCH(AI$469,$H$469:$K$469,0))*HLOOKUP(AI$468,$J$465:$R$466,2)</f>
        <v>0</v>
      </c>
      <c r="AJ472" s="743" cm="1">
        <f t="array" ref="AJ472">INDEX($H472:$K472,0,MATCH(AJ$469,$H$469:$K$469,0))*HLOOKUP(AJ$468,$J$465:$R$466,2)</f>
        <v>0</v>
      </c>
      <c r="AK472" s="743" cm="1">
        <f t="array" ref="AK472">INDEX($H472:$K472,0,MATCH(AK$469,$H$469:$K$469,0))*HLOOKUP(AK$468,$J$465:$R$466,2)</f>
        <v>0</v>
      </c>
      <c r="AL472" s="743" cm="1">
        <f t="array" ref="AL472">INDEX($H472:$K472,0,MATCH(AL$469,$H$469:$K$469,0))*HLOOKUP(AL$468,$J$465:$R$466,2)</f>
        <v>0</v>
      </c>
      <c r="AM472" s="743" cm="1">
        <f t="array" ref="AM472">INDEX($H472:$K472,0,MATCH(AM$469,$H$469:$K$469,0))*HLOOKUP(AM$468,$J$465:$R$466,2)</f>
        <v>0</v>
      </c>
      <c r="AN472" s="743" cm="1">
        <f t="array" ref="AN472">INDEX($H472:$K472,0,MATCH(AN$469,$H$469:$K$469,0))*HLOOKUP(AN$468,$J$465:$R$466,2)</f>
        <v>0</v>
      </c>
      <c r="AO472" s="743" cm="1">
        <f t="array" ref="AO472">INDEX($H472:$K472,0,MATCH(AO$469,$H$469:$K$469,0))*HLOOKUP(AO$468,$J$465:$R$466,2)</f>
        <v>0</v>
      </c>
      <c r="AP472" s="743" cm="1">
        <f t="array" ref="AP472">INDEX($H472:$K472,0,MATCH(AP$469,$H$469:$K$469,0))*HLOOKUP(AP$468,$J$465:$R$466,2)</f>
        <v>0</v>
      </c>
      <c r="AQ472" s="743" cm="1">
        <f t="array" ref="AQ472">INDEX($H472:$K472,0,MATCH(AQ$469,$H$469:$K$469,0))*HLOOKUP(AQ$468,$J$465:$R$466,2)</f>
        <v>0</v>
      </c>
      <c r="AR472" s="743" cm="1">
        <f t="array" ref="AR472">INDEX($H472:$K472,0,MATCH(AR$469,$H$469:$K$469,0))*HLOOKUP(AR$468,$J$465:$R$466,2)</f>
        <v>0</v>
      </c>
      <c r="AS472" s="743" cm="1">
        <f t="array" ref="AS472">INDEX($H472:$K472,0,MATCH(AS$469,$H$469:$K$469,0))*HLOOKUP(AS$468,$J$465:$R$466,2)</f>
        <v>0</v>
      </c>
      <c r="AT472" s="743" cm="1">
        <f t="array" ref="AT472">INDEX($H472:$K472,0,MATCH(AT$469,$H$469:$K$469,0))*HLOOKUP(AT$468,$J$465:$R$466,2)</f>
        <v>0</v>
      </c>
      <c r="AU472" s="743" cm="1">
        <f t="array" ref="AU472">INDEX($H472:$K472,0,MATCH(AU$469,$H$469:$K$469,0))*HLOOKUP(AU$468,$J$465:$R$466,2)</f>
        <v>0</v>
      </c>
      <c r="AV472" s="196"/>
      <c r="AW472" s="196"/>
      <c r="AX472" s="17"/>
      <c r="AY472" s="9"/>
      <c r="AZ472" s="9"/>
      <c r="BA472" s="9"/>
    </row>
    <row r="473" spans="1:53" ht="15" outlineLevel="1" x14ac:dyDescent="0.25">
      <c r="A473" s="7"/>
      <c r="B473" s="8"/>
      <c r="C473" s="18"/>
      <c r="D473" s="18"/>
      <c r="E473" s="18"/>
      <c r="F473" s="27"/>
      <c r="G473" s="27" t="str">
        <f t="shared" si="120"/>
        <v>GGGAg2Na2</v>
      </c>
      <c r="H473" s="232">
        <v>0</v>
      </c>
      <c r="I473" s="232">
        <v>0</v>
      </c>
      <c r="J473" s="232">
        <v>0</v>
      </c>
      <c r="K473" s="232">
        <v>0</v>
      </c>
      <c r="L473" s="743" cm="1">
        <f t="array" ref="L473">INDEX($H473:$K473,0,MATCH(L$469,$H$469:$K$469,0))*HLOOKUP(L$468,$J$465:$R$466,2)</f>
        <v>0</v>
      </c>
      <c r="M473" s="743" cm="1">
        <f t="array" ref="M473">INDEX($H473:$K473,0,MATCH(M$469,$H$469:$K$469,0))*HLOOKUP(M$468,$J$465:$R$466,2)</f>
        <v>0</v>
      </c>
      <c r="N473" s="743" cm="1">
        <f t="array" ref="N473">INDEX($H473:$K473,0,MATCH(N$469,$H$469:$K$469,0))*HLOOKUP(N$468,$J$465:$R$466,2)</f>
        <v>0</v>
      </c>
      <c r="O473" s="743" cm="1">
        <f t="array" ref="O473">INDEX($H473:$K473,0,MATCH(O$469,$H$469:$K$469,0))*HLOOKUP(O$468,$J$465:$R$466,2)</f>
        <v>0</v>
      </c>
      <c r="P473" s="743" cm="1">
        <f t="array" ref="P473">INDEX($H473:$K473,0,MATCH(P$469,$H$469:$K$469,0))*HLOOKUP(P$468,$J$465:$R$466,2)</f>
        <v>0</v>
      </c>
      <c r="Q473" s="743" cm="1">
        <f t="array" ref="Q473">INDEX($H473:$K473,0,MATCH(Q$469,$H$469:$K$469,0))*HLOOKUP(Q$468,$J$465:$R$466,2)</f>
        <v>0</v>
      </c>
      <c r="R473" s="743" cm="1">
        <f t="array" ref="R473">INDEX($H473:$K473,0,MATCH(R$469,$H$469:$K$469,0))*HLOOKUP(R$468,$J$465:$R$466,2)</f>
        <v>0</v>
      </c>
      <c r="S473" s="743" cm="1">
        <f t="array" ref="S473">INDEX($H473:$K473,0,MATCH(S$469,$H$469:$K$469,0))*HLOOKUP(S$468,$J$465:$R$466,2)</f>
        <v>0</v>
      </c>
      <c r="T473" s="743" cm="1">
        <f t="array" ref="T473">INDEX($H473:$K473,0,MATCH(T$469,$H$469:$K$469,0))*HLOOKUP(T$468,$J$465:$R$466,2)</f>
        <v>0</v>
      </c>
      <c r="U473" s="743" cm="1">
        <f t="array" ref="U473">INDEX($H473:$K473,0,MATCH(U$469,$H$469:$K$469,0))*HLOOKUP(U$468,$J$465:$R$466,2)</f>
        <v>0</v>
      </c>
      <c r="V473" s="743" cm="1">
        <f t="array" ref="V473">INDEX($H473:$K473,0,MATCH(V$469,$H$469:$K$469,0))*HLOOKUP(V$468,$J$465:$R$466,2)</f>
        <v>0</v>
      </c>
      <c r="W473" s="743" cm="1">
        <f t="array" ref="W473">INDEX($H473:$K473,0,MATCH(W$469,$H$469:$K$469,0))*HLOOKUP(W$468,$J$465:$R$466,2)</f>
        <v>0</v>
      </c>
      <c r="X473" s="743" cm="1">
        <f t="array" ref="X473">INDEX($H473:$K473,0,MATCH(X$469,$H$469:$K$469,0))*HLOOKUP(X$468,$J$465:$R$466,2)</f>
        <v>0</v>
      </c>
      <c r="Y473" s="743" cm="1">
        <f t="array" ref="Y473">INDEX($H473:$K473,0,MATCH(Y$469,$H$469:$K$469,0))*HLOOKUP(Y$468,$J$465:$R$466,2)</f>
        <v>0</v>
      </c>
      <c r="Z473" s="743" cm="1">
        <f t="array" ref="Z473">INDEX($H473:$K473,0,MATCH(Z$469,$H$469:$K$469,0))*HLOOKUP(Z$468,$J$465:$R$466,2)</f>
        <v>0</v>
      </c>
      <c r="AA473" s="743" cm="1">
        <f t="array" ref="AA473">INDEX($H473:$K473,0,MATCH(AA$469,$H$469:$K$469,0))*HLOOKUP(AA$468,$J$465:$R$466,2)</f>
        <v>0</v>
      </c>
      <c r="AB473" s="743" cm="1">
        <f t="array" ref="AB473">INDEX($H473:$K473,0,MATCH(AB$469,$H$469:$K$469,0))*HLOOKUP(AB$468,$J$465:$R$466,2)</f>
        <v>0</v>
      </c>
      <c r="AC473" s="743" cm="1">
        <f t="array" ref="AC473">INDEX($H473:$K473,0,MATCH(AC$469,$H$469:$K$469,0))*HLOOKUP(AC$468,$J$465:$R$466,2)</f>
        <v>0</v>
      </c>
      <c r="AD473" s="743" cm="1">
        <f t="array" ref="AD473">INDEX($H473:$K473,0,MATCH(AD$469,$H$469:$K$469,0))*HLOOKUP(AD$468,$J$465:$R$466,2)</f>
        <v>0</v>
      </c>
      <c r="AE473" s="743" cm="1">
        <f t="array" ref="AE473">INDEX($H473:$K473,0,MATCH(AE$469,$H$469:$K$469,0))*HLOOKUP(AE$468,$J$465:$R$466,2)</f>
        <v>0</v>
      </c>
      <c r="AF473" s="743" cm="1">
        <f t="array" ref="AF473">INDEX($H473:$K473,0,MATCH(AF$469,$H$469:$K$469,0))*HLOOKUP(AF$468,$J$465:$R$466,2)</f>
        <v>0</v>
      </c>
      <c r="AG473" s="743" cm="1">
        <f t="array" ref="AG473">INDEX($H473:$K473,0,MATCH(AG$469,$H$469:$K$469,0))*HLOOKUP(AG$468,$J$465:$R$466,2)</f>
        <v>0</v>
      </c>
      <c r="AH473" s="743" cm="1">
        <f t="array" ref="AH473">INDEX($H473:$K473,0,MATCH(AH$469,$H$469:$K$469,0))*HLOOKUP(AH$468,$J$465:$R$466,2)</f>
        <v>0</v>
      </c>
      <c r="AI473" s="743" cm="1">
        <f t="array" ref="AI473">INDEX($H473:$K473,0,MATCH(AI$469,$H$469:$K$469,0))*HLOOKUP(AI$468,$J$465:$R$466,2)</f>
        <v>0</v>
      </c>
      <c r="AJ473" s="743" cm="1">
        <f t="array" ref="AJ473">INDEX($H473:$K473,0,MATCH(AJ$469,$H$469:$K$469,0))*HLOOKUP(AJ$468,$J$465:$R$466,2)</f>
        <v>0</v>
      </c>
      <c r="AK473" s="743" cm="1">
        <f t="array" ref="AK473">INDEX($H473:$K473,0,MATCH(AK$469,$H$469:$K$469,0))*HLOOKUP(AK$468,$J$465:$R$466,2)</f>
        <v>0</v>
      </c>
      <c r="AL473" s="743" cm="1">
        <f t="array" ref="AL473">INDEX($H473:$K473,0,MATCH(AL$469,$H$469:$K$469,0))*HLOOKUP(AL$468,$J$465:$R$466,2)</f>
        <v>0</v>
      </c>
      <c r="AM473" s="743" cm="1">
        <f t="array" ref="AM473">INDEX($H473:$K473,0,MATCH(AM$469,$H$469:$K$469,0))*HLOOKUP(AM$468,$J$465:$R$466,2)</f>
        <v>0</v>
      </c>
      <c r="AN473" s="743" cm="1">
        <f t="array" ref="AN473">INDEX($H473:$K473,0,MATCH(AN$469,$H$469:$K$469,0))*HLOOKUP(AN$468,$J$465:$R$466,2)</f>
        <v>0</v>
      </c>
      <c r="AO473" s="743" cm="1">
        <f t="array" ref="AO473">INDEX($H473:$K473,0,MATCH(AO$469,$H$469:$K$469,0))*HLOOKUP(AO$468,$J$465:$R$466,2)</f>
        <v>0</v>
      </c>
      <c r="AP473" s="743" cm="1">
        <f t="array" ref="AP473">INDEX($H473:$K473,0,MATCH(AP$469,$H$469:$K$469,0))*HLOOKUP(AP$468,$J$465:$R$466,2)</f>
        <v>0</v>
      </c>
      <c r="AQ473" s="743" cm="1">
        <f t="array" ref="AQ473">INDEX($H473:$K473,0,MATCH(AQ$469,$H$469:$K$469,0))*HLOOKUP(AQ$468,$J$465:$R$466,2)</f>
        <v>0</v>
      </c>
      <c r="AR473" s="743" cm="1">
        <f t="array" ref="AR473">INDEX($H473:$K473,0,MATCH(AR$469,$H$469:$K$469,0))*HLOOKUP(AR$468,$J$465:$R$466,2)</f>
        <v>0</v>
      </c>
      <c r="AS473" s="743" cm="1">
        <f t="array" ref="AS473">INDEX($H473:$K473,0,MATCH(AS$469,$H$469:$K$469,0))*HLOOKUP(AS$468,$J$465:$R$466,2)</f>
        <v>0</v>
      </c>
      <c r="AT473" s="743" cm="1">
        <f t="array" ref="AT473">INDEX($H473:$K473,0,MATCH(AT$469,$H$469:$K$469,0))*HLOOKUP(AT$468,$J$465:$R$466,2)</f>
        <v>0</v>
      </c>
      <c r="AU473" s="743" cm="1">
        <f t="array" ref="AU473">INDEX($H473:$K473,0,MATCH(AU$469,$H$469:$K$469,0))*HLOOKUP(AU$468,$J$465:$R$466,2)</f>
        <v>0</v>
      </c>
      <c r="AV473" s="196"/>
      <c r="AW473" s="196"/>
      <c r="AX473" s="17"/>
      <c r="AY473" s="9"/>
      <c r="AZ473" s="9"/>
      <c r="BA473" s="9"/>
    </row>
    <row r="474" spans="1:53" ht="15" outlineLevel="1" x14ac:dyDescent="0.25">
      <c r="A474" s="7"/>
      <c r="B474" s="8"/>
      <c r="C474" s="18"/>
      <c r="D474" s="18"/>
      <c r="E474" s="18"/>
      <c r="F474" s="27"/>
      <c r="G474" s="27" t="str">
        <f t="shared" si="120"/>
        <v>GGGAg2Ea2</v>
      </c>
      <c r="H474" s="232">
        <v>0</v>
      </c>
      <c r="I474" s="232">
        <v>0</v>
      </c>
      <c r="J474" s="232">
        <v>0</v>
      </c>
      <c r="K474" s="232">
        <v>0</v>
      </c>
      <c r="L474" s="743" cm="1">
        <f t="array" ref="L474">INDEX($H474:$K474,0,MATCH(L$469,$H$469:$K$469,0))*HLOOKUP(L$468,$J$465:$R$466,2)</f>
        <v>0</v>
      </c>
      <c r="M474" s="743" cm="1">
        <f t="array" ref="M474">INDEX($H474:$K474,0,MATCH(M$469,$H$469:$K$469,0))*HLOOKUP(M$468,$J$465:$R$466,2)</f>
        <v>0</v>
      </c>
      <c r="N474" s="743" cm="1">
        <f t="array" ref="N474">INDEX($H474:$K474,0,MATCH(N$469,$H$469:$K$469,0))*HLOOKUP(N$468,$J$465:$R$466,2)</f>
        <v>0</v>
      </c>
      <c r="O474" s="743" cm="1">
        <f t="array" ref="O474">INDEX($H474:$K474,0,MATCH(O$469,$H$469:$K$469,0))*HLOOKUP(O$468,$J$465:$R$466,2)</f>
        <v>0</v>
      </c>
      <c r="P474" s="743" cm="1">
        <f t="array" ref="P474">INDEX($H474:$K474,0,MATCH(P$469,$H$469:$K$469,0))*HLOOKUP(P$468,$J$465:$R$466,2)</f>
        <v>0</v>
      </c>
      <c r="Q474" s="743" cm="1">
        <f t="array" ref="Q474">INDEX($H474:$K474,0,MATCH(Q$469,$H$469:$K$469,0))*HLOOKUP(Q$468,$J$465:$R$466,2)</f>
        <v>0</v>
      </c>
      <c r="R474" s="743" cm="1">
        <f t="array" ref="R474">INDEX($H474:$K474,0,MATCH(R$469,$H$469:$K$469,0))*HLOOKUP(R$468,$J$465:$R$466,2)</f>
        <v>0</v>
      </c>
      <c r="S474" s="743" cm="1">
        <f t="array" ref="S474">INDEX($H474:$K474,0,MATCH(S$469,$H$469:$K$469,0))*HLOOKUP(S$468,$J$465:$R$466,2)</f>
        <v>0</v>
      </c>
      <c r="T474" s="743" cm="1">
        <f t="array" ref="T474">INDEX($H474:$K474,0,MATCH(T$469,$H$469:$K$469,0))*HLOOKUP(T$468,$J$465:$R$466,2)</f>
        <v>0</v>
      </c>
      <c r="U474" s="743" cm="1">
        <f t="array" ref="U474">INDEX($H474:$K474,0,MATCH(U$469,$H$469:$K$469,0))*HLOOKUP(U$468,$J$465:$R$466,2)</f>
        <v>0</v>
      </c>
      <c r="V474" s="743" cm="1">
        <f t="array" ref="V474">INDEX($H474:$K474,0,MATCH(V$469,$H$469:$K$469,0))*HLOOKUP(V$468,$J$465:$R$466,2)</f>
        <v>0</v>
      </c>
      <c r="W474" s="743" cm="1">
        <f t="array" ref="W474">INDEX($H474:$K474,0,MATCH(W$469,$H$469:$K$469,0))*HLOOKUP(W$468,$J$465:$R$466,2)</f>
        <v>0</v>
      </c>
      <c r="X474" s="743" cm="1">
        <f t="array" ref="X474">INDEX($H474:$K474,0,MATCH(X$469,$H$469:$K$469,0))*HLOOKUP(X$468,$J$465:$R$466,2)</f>
        <v>0</v>
      </c>
      <c r="Y474" s="743" cm="1">
        <f t="array" ref="Y474">INDEX($H474:$K474,0,MATCH(Y$469,$H$469:$K$469,0))*HLOOKUP(Y$468,$J$465:$R$466,2)</f>
        <v>0</v>
      </c>
      <c r="Z474" s="743" cm="1">
        <f t="array" ref="Z474">INDEX($H474:$K474,0,MATCH(Z$469,$H$469:$K$469,0))*HLOOKUP(Z$468,$J$465:$R$466,2)</f>
        <v>0</v>
      </c>
      <c r="AA474" s="743" cm="1">
        <f t="array" ref="AA474">INDEX($H474:$K474,0,MATCH(AA$469,$H$469:$K$469,0))*HLOOKUP(AA$468,$J$465:$R$466,2)</f>
        <v>0</v>
      </c>
      <c r="AB474" s="743" cm="1">
        <f t="array" ref="AB474">INDEX($H474:$K474,0,MATCH(AB$469,$H$469:$K$469,0))*HLOOKUP(AB$468,$J$465:$R$466,2)</f>
        <v>0</v>
      </c>
      <c r="AC474" s="743" cm="1">
        <f t="array" ref="AC474">INDEX($H474:$K474,0,MATCH(AC$469,$H$469:$K$469,0))*HLOOKUP(AC$468,$J$465:$R$466,2)</f>
        <v>0</v>
      </c>
      <c r="AD474" s="743" cm="1">
        <f t="array" ref="AD474">INDEX($H474:$K474,0,MATCH(AD$469,$H$469:$K$469,0))*HLOOKUP(AD$468,$J$465:$R$466,2)</f>
        <v>0</v>
      </c>
      <c r="AE474" s="743" cm="1">
        <f t="array" ref="AE474">INDEX($H474:$K474,0,MATCH(AE$469,$H$469:$K$469,0))*HLOOKUP(AE$468,$J$465:$R$466,2)</f>
        <v>0</v>
      </c>
      <c r="AF474" s="743" cm="1">
        <f t="array" ref="AF474">INDEX($H474:$K474,0,MATCH(AF$469,$H$469:$K$469,0))*HLOOKUP(AF$468,$J$465:$R$466,2)</f>
        <v>0</v>
      </c>
      <c r="AG474" s="743" cm="1">
        <f t="array" ref="AG474">INDEX($H474:$K474,0,MATCH(AG$469,$H$469:$K$469,0))*HLOOKUP(AG$468,$J$465:$R$466,2)</f>
        <v>0</v>
      </c>
      <c r="AH474" s="743" cm="1">
        <f t="array" ref="AH474">INDEX($H474:$K474,0,MATCH(AH$469,$H$469:$K$469,0))*HLOOKUP(AH$468,$J$465:$R$466,2)</f>
        <v>0</v>
      </c>
      <c r="AI474" s="743" cm="1">
        <f t="array" ref="AI474">INDEX($H474:$K474,0,MATCH(AI$469,$H$469:$K$469,0))*HLOOKUP(AI$468,$J$465:$R$466,2)</f>
        <v>0</v>
      </c>
      <c r="AJ474" s="743" cm="1">
        <f t="array" ref="AJ474">INDEX($H474:$K474,0,MATCH(AJ$469,$H$469:$K$469,0))*HLOOKUP(AJ$468,$J$465:$R$466,2)</f>
        <v>0</v>
      </c>
      <c r="AK474" s="743" cm="1">
        <f t="array" ref="AK474">INDEX($H474:$K474,0,MATCH(AK$469,$H$469:$K$469,0))*HLOOKUP(AK$468,$J$465:$R$466,2)</f>
        <v>0</v>
      </c>
      <c r="AL474" s="743" cm="1">
        <f t="array" ref="AL474">INDEX($H474:$K474,0,MATCH(AL$469,$H$469:$K$469,0))*HLOOKUP(AL$468,$J$465:$R$466,2)</f>
        <v>0</v>
      </c>
      <c r="AM474" s="743" cm="1">
        <f t="array" ref="AM474">INDEX($H474:$K474,0,MATCH(AM$469,$H$469:$K$469,0))*HLOOKUP(AM$468,$J$465:$R$466,2)</f>
        <v>0</v>
      </c>
      <c r="AN474" s="743" cm="1">
        <f t="array" ref="AN474">INDEX($H474:$K474,0,MATCH(AN$469,$H$469:$K$469,0))*HLOOKUP(AN$468,$J$465:$R$466,2)</f>
        <v>0</v>
      </c>
      <c r="AO474" s="743" cm="1">
        <f t="array" ref="AO474">INDEX($H474:$K474,0,MATCH(AO$469,$H$469:$K$469,0))*HLOOKUP(AO$468,$J$465:$R$466,2)</f>
        <v>0</v>
      </c>
      <c r="AP474" s="743" cm="1">
        <f t="array" ref="AP474">INDEX($H474:$K474,0,MATCH(AP$469,$H$469:$K$469,0))*HLOOKUP(AP$468,$J$465:$R$466,2)</f>
        <v>0</v>
      </c>
      <c r="AQ474" s="743" cm="1">
        <f t="array" ref="AQ474">INDEX($H474:$K474,0,MATCH(AQ$469,$H$469:$K$469,0))*HLOOKUP(AQ$468,$J$465:$R$466,2)</f>
        <v>0</v>
      </c>
      <c r="AR474" s="743" cm="1">
        <f t="array" ref="AR474">INDEX($H474:$K474,0,MATCH(AR$469,$H$469:$K$469,0))*HLOOKUP(AR$468,$J$465:$R$466,2)</f>
        <v>0</v>
      </c>
      <c r="AS474" s="743" cm="1">
        <f t="array" ref="AS474">INDEX($H474:$K474,0,MATCH(AS$469,$H$469:$K$469,0))*HLOOKUP(AS$468,$J$465:$R$466,2)</f>
        <v>0</v>
      </c>
      <c r="AT474" s="743" cm="1">
        <f t="array" ref="AT474">INDEX($H474:$K474,0,MATCH(AT$469,$H$469:$K$469,0))*HLOOKUP(AT$468,$J$465:$R$466,2)</f>
        <v>0</v>
      </c>
      <c r="AU474" s="743" cm="1">
        <f t="array" ref="AU474">INDEX($H474:$K474,0,MATCH(AU$469,$H$469:$K$469,0))*HLOOKUP(AU$468,$J$465:$R$466,2)</f>
        <v>0</v>
      </c>
      <c r="AV474" s="196"/>
      <c r="AW474" s="196"/>
      <c r="AX474" s="17"/>
      <c r="AY474" s="9"/>
      <c r="AZ474" s="9"/>
      <c r="BA474" s="9"/>
    </row>
    <row r="475" spans="1:53" ht="15" outlineLevel="1" x14ac:dyDescent="0.25">
      <c r="A475" s="7"/>
      <c r="B475" s="8"/>
      <c r="C475" s="18"/>
      <c r="D475" s="18"/>
      <c r="E475" s="18"/>
      <c r="F475" s="27"/>
      <c r="G475" s="27" t="str">
        <f t="shared" si="120"/>
        <v>GGGAg2OFa2</v>
      </c>
      <c r="H475" s="232">
        <v>0</v>
      </c>
      <c r="I475" s="232">
        <v>0</v>
      </c>
      <c r="J475" s="232">
        <v>0</v>
      </c>
      <c r="K475" s="232">
        <v>0</v>
      </c>
      <c r="L475" s="743" cm="1">
        <f t="array" ref="L475">INDEX($H475:$K475,0,MATCH(L$469,$H$469:$K$469,0))*HLOOKUP(L$468,$J$465:$R$466,2)</f>
        <v>0</v>
      </c>
      <c r="M475" s="743" cm="1">
        <f t="array" ref="M475">INDEX($H475:$K475,0,MATCH(M$469,$H$469:$K$469,0))*HLOOKUP(M$468,$J$465:$R$466,2)</f>
        <v>0</v>
      </c>
      <c r="N475" s="743" cm="1">
        <f t="array" ref="N475">INDEX($H475:$K475,0,MATCH(N$469,$H$469:$K$469,0))*HLOOKUP(N$468,$J$465:$R$466,2)</f>
        <v>0</v>
      </c>
      <c r="O475" s="743" cm="1">
        <f t="array" ref="O475">INDEX($H475:$K475,0,MATCH(O$469,$H$469:$K$469,0))*HLOOKUP(O$468,$J$465:$R$466,2)</f>
        <v>0</v>
      </c>
      <c r="P475" s="743" cm="1">
        <f t="array" ref="P475">INDEX($H475:$K475,0,MATCH(P$469,$H$469:$K$469,0))*HLOOKUP(P$468,$J$465:$R$466,2)</f>
        <v>0</v>
      </c>
      <c r="Q475" s="743" cm="1">
        <f t="array" ref="Q475">INDEX($H475:$K475,0,MATCH(Q$469,$H$469:$K$469,0))*HLOOKUP(Q$468,$J$465:$R$466,2)</f>
        <v>0</v>
      </c>
      <c r="R475" s="743" cm="1">
        <f t="array" ref="R475">INDEX($H475:$K475,0,MATCH(R$469,$H$469:$K$469,0))*HLOOKUP(R$468,$J$465:$R$466,2)</f>
        <v>0</v>
      </c>
      <c r="S475" s="743" cm="1">
        <f t="array" ref="S475">INDEX($H475:$K475,0,MATCH(S$469,$H$469:$K$469,0))*HLOOKUP(S$468,$J$465:$R$466,2)</f>
        <v>0</v>
      </c>
      <c r="T475" s="743" cm="1">
        <f t="array" ref="T475">INDEX($H475:$K475,0,MATCH(T$469,$H$469:$K$469,0))*HLOOKUP(T$468,$J$465:$R$466,2)</f>
        <v>0</v>
      </c>
      <c r="U475" s="743" cm="1">
        <f t="array" ref="U475">INDEX($H475:$K475,0,MATCH(U$469,$H$469:$K$469,0))*HLOOKUP(U$468,$J$465:$R$466,2)</f>
        <v>0</v>
      </c>
      <c r="V475" s="743" cm="1">
        <f t="array" ref="V475">INDEX($H475:$K475,0,MATCH(V$469,$H$469:$K$469,0))*HLOOKUP(V$468,$J$465:$R$466,2)</f>
        <v>0</v>
      </c>
      <c r="W475" s="743" cm="1">
        <f t="array" ref="W475">INDEX($H475:$K475,0,MATCH(W$469,$H$469:$K$469,0))*HLOOKUP(W$468,$J$465:$R$466,2)</f>
        <v>0</v>
      </c>
      <c r="X475" s="743" cm="1">
        <f t="array" ref="X475">INDEX($H475:$K475,0,MATCH(X$469,$H$469:$K$469,0))*HLOOKUP(X$468,$J$465:$R$466,2)</f>
        <v>0</v>
      </c>
      <c r="Y475" s="743" cm="1">
        <f t="array" ref="Y475">INDEX($H475:$K475,0,MATCH(Y$469,$H$469:$K$469,0))*HLOOKUP(Y$468,$J$465:$R$466,2)</f>
        <v>0</v>
      </c>
      <c r="Z475" s="743" cm="1">
        <f t="array" ref="Z475">INDEX($H475:$K475,0,MATCH(Z$469,$H$469:$K$469,0))*HLOOKUP(Z$468,$J$465:$R$466,2)</f>
        <v>0</v>
      </c>
      <c r="AA475" s="743" cm="1">
        <f t="array" ref="AA475">INDEX($H475:$K475,0,MATCH(AA$469,$H$469:$K$469,0))*HLOOKUP(AA$468,$J$465:$R$466,2)</f>
        <v>0</v>
      </c>
      <c r="AB475" s="743" cm="1">
        <f t="array" ref="AB475">INDEX($H475:$K475,0,MATCH(AB$469,$H$469:$K$469,0))*HLOOKUP(AB$468,$J$465:$R$466,2)</f>
        <v>0</v>
      </c>
      <c r="AC475" s="743" cm="1">
        <f t="array" ref="AC475">INDEX($H475:$K475,0,MATCH(AC$469,$H$469:$K$469,0))*HLOOKUP(AC$468,$J$465:$R$466,2)</f>
        <v>0</v>
      </c>
      <c r="AD475" s="743" cm="1">
        <f t="array" ref="AD475">INDEX($H475:$K475,0,MATCH(AD$469,$H$469:$K$469,0))*HLOOKUP(AD$468,$J$465:$R$466,2)</f>
        <v>0</v>
      </c>
      <c r="AE475" s="743" cm="1">
        <f t="array" ref="AE475">INDEX($H475:$K475,0,MATCH(AE$469,$H$469:$K$469,0))*HLOOKUP(AE$468,$J$465:$R$466,2)</f>
        <v>0</v>
      </c>
      <c r="AF475" s="743" cm="1">
        <f t="array" ref="AF475">INDEX($H475:$K475,0,MATCH(AF$469,$H$469:$K$469,0))*HLOOKUP(AF$468,$J$465:$R$466,2)</f>
        <v>0</v>
      </c>
      <c r="AG475" s="743" cm="1">
        <f t="array" ref="AG475">INDEX($H475:$K475,0,MATCH(AG$469,$H$469:$K$469,0))*HLOOKUP(AG$468,$J$465:$R$466,2)</f>
        <v>0</v>
      </c>
      <c r="AH475" s="743" cm="1">
        <f t="array" ref="AH475">INDEX($H475:$K475,0,MATCH(AH$469,$H$469:$K$469,0))*HLOOKUP(AH$468,$J$465:$R$466,2)</f>
        <v>0</v>
      </c>
      <c r="AI475" s="743" cm="1">
        <f t="array" ref="AI475">INDEX($H475:$K475,0,MATCH(AI$469,$H$469:$K$469,0))*HLOOKUP(AI$468,$J$465:$R$466,2)</f>
        <v>0</v>
      </c>
      <c r="AJ475" s="743" cm="1">
        <f t="array" ref="AJ475">INDEX($H475:$K475,0,MATCH(AJ$469,$H$469:$K$469,0))*HLOOKUP(AJ$468,$J$465:$R$466,2)</f>
        <v>0</v>
      </c>
      <c r="AK475" s="743" cm="1">
        <f t="array" ref="AK475">INDEX($H475:$K475,0,MATCH(AK$469,$H$469:$K$469,0))*HLOOKUP(AK$468,$J$465:$R$466,2)</f>
        <v>0</v>
      </c>
      <c r="AL475" s="743" cm="1">
        <f t="array" ref="AL475">INDEX($H475:$K475,0,MATCH(AL$469,$H$469:$K$469,0))*HLOOKUP(AL$468,$J$465:$R$466,2)</f>
        <v>0</v>
      </c>
      <c r="AM475" s="743" cm="1">
        <f t="array" ref="AM475">INDEX($H475:$K475,0,MATCH(AM$469,$H$469:$K$469,0))*HLOOKUP(AM$468,$J$465:$R$466,2)</f>
        <v>0</v>
      </c>
      <c r="AN475" s="743" cm="1">
        <f t="array" ref="AN475">INDEX($H475:$K475,0,MATCH(AN$469,$H$469:$K$469,0))*HLOOKUP(AN$468,$J$465:$R$466,2)</f>
        <v>0</v>
      </c>
      <c r="AO475" s="743" cm="1">
        <f t="array" ref="AO475">INDEX($H475:$K475,0,MATCH(AO$469,$H$469:$K$469,0))*HLOOKUP(AO$468,$J$465:$R$466,2)</f>
        <v>0</v>
      </c>
      <c r="AP475" s="743" cm="1">
        <f t="array" ref="AP475">INDEX($H475:$K475,0,MATCH(AP$469,$H$469:$K$469,0))*HLOOKUP(AP$468,$J$465:$R$466,2)</f>
        <v>0</v>
      </c>
      <c r="AQ475" s="743" cm="1">
        <f t="array" ref="AQ475">INDEX($H475:$K475,0,MATCH(AQ$469,$H$469:$K$469,0))*HLOOKUP(AQ$468,$J$465:$R$466,2)</f>
        <v>0</v>
      </c>
      <c r="AR475" s="743" cm="1">
        <f t="array" ref="AR475">INDEX($H475:$K475,0,MATCH(AR$469,$H$469:$K$469,0))*HLOOKUP(AR$468,$J$465:$R$466,2)</f>
        <v>0</v>
      </c>
      <c r="AS475" s="743" cm="1">
        <f t="array" ref="AS475">INDEX($H475:$K475,0,MATCH(AS$469,$H$469:$K$469,0))*HLOOKUP(AS$468,$J$465:$R$466,2)</f>
        <v>0</v>
      </c>
      <c r="AT475" s="743" cm="1">
        <f t="array" ref="AT475">INDEX($H475:$K475,0,MATCH(AT$469,$H$469:$K$469,0))*HLOOKUP(AT$468,$J$465:$R$466,2)</f>
        <v>0</v>
      </c>
      <c r="AU475" s="743" cm="1">
        <f t="array" ref="AU475">INDEX($H475:$K475,0,MATCH(AU$469,$H$469:$K$469,0))*HLOOKUP(AU$468,$J$465:$R$466,2)</f>
        <v>0</v>
      </c>
      <c r="AV475" s="196"/>
      <c r="AW475" s="196"/>
      <c r="AX475" s="17"/>
      <c r="AY475" s="9"/>
      <c r="AZ475" s="9"/>
      <c r="BA475" s="9"/>
    </row>
    <row r="476" spans="1:53" ht="15" outlineLevel="1" x14ac:dyDescent="0.25">
      <c r="A476" s="7"/>
      <c r="B476" s="8"/>
      <c r="C476" s="18"/>
      <c r="D476" s="18"/>
      <c r="E476" s="18"/>
      <c r="F476" s="27"/>
      <c r="G476" s="27" t="str">
        <f t="shared" si="120"/>
        <v>GGGC1Na2</v>
      </c>
      <c r="H476" s="232">
        <v>0</v>
      </c>
      <c r="I476" s="232">
        <v>0</v>
      </c>
      <c r="J476" s="232">
        <v>0</v>
      </c>
      <c r="K476" s="232">
        <v>0</v>
      </c>
      <c r="L476" s="743" cm="1">
        <f t="array" ref="L476">INDEX($H476:$K476,0,MATCH(L$469,$H$469:$K$469,0))*HLOOKUP(L$468,$J$465:$R$466,2)</f>
        <v>0</v>
      </c>
      <c r="M476" s="743" cm="1">
        <f t="array" ref="M476">INDEX($H476:$K476,0,MATCH(M$469,$H$469:$K$469,0))*HLOOKUP(M$468,$J$465:$R$466,2)</f>
        <v>0</v>
      </c>
      <c r="N476" s="743" cm="1">
        <f t="array" ref="N476">INDEX($H476:$K476,0,MATCH(N$469,$H$469:$K$469,0))*HLOOKUP(N$468,$J$465:$R$466,2)</f>
        <v>0</v>
      </c>
      <c r="O476" s="743" cm="1">
        <f t="array" ref="O476">INDEX($H476:$K476,0,MATCH(O$469,$H$469:$K$469,0))*HLOOKUP(O$468,$J$465:$R$466,2)</f>
        <v>0</v>
      </c>
      <c r="P476" s="743" cm="1">
        <f t="array" ref="P476">INDEX($H476:$K476,0,MATCH(P$469,$H$469:$K$469,0))*HLOOKUP(P$468,$J$465:$R$466,2)</f>
        <v>0</v>
      </c>
      <c r="Q476" s="743" cm="1">
        <f t="array" ref="Q476">INDEX($H476:$K476,0,MATCH(Q$469,$H$469:$K$469,0))*HLOOKUP(Q$468,$J$465:$R$466,2)</f>
        <v>0</v>
      </c>
      <c r="R476" s="743" cm="1">
        <f t="array" ref="R476">INDEX($H476:$K476,0,MATCH(R$469,$H$469:$K$469,0))*HLOOKUP(R$468,$J$465:$R$466,2)</f>
        <v>0</v>
      </c>
      <c r="S476" s="743" cm="1">
        <f t="array" ref="S476">INDEX($H476:$K476,0,MATCH(S$469,$H$469:$K$469,0))*HLOOKUP(S$468,$J$465:$R$466,2)</f>
        <v>0</v>
      </c>
      <c r="T476" s="743" cm="1">
        <f t="array" ref="T476">INDEX($H476:$K476,0,MATCH(T$469,$H$469:$K$469,0))*HLOOKUP(T$468,$J$465:$R$466,2)</f>
        <v>0</v>
      </c>
      <c r="U476" s="743" cm="1">
        <f t="array" ref="U476">INDEX($H476:$K476,0,MATCH(U$469,$H$469:$K$469,0))*HLOOKUP(U$468,$J$465:$R$466,2)</f>
        <v>0</v>
      </c>
      <c r="V476" s="743" cm="1">
        <f t="array" ref="V476">INDEX($H476:$K476,0,MATCH(V$469,$H$469:$K$469,0))*HLOOKUP(V$468,$J$465:$R$466,2)</f>
        <v>0</v>
      </c>
      <c r="W476" s="743" cm="1">
        <f t="array" ref="W476">INDEX($H476:$K476,0,MATCH(W$469,$H$469:$K$469,0))*HLOOKUP(W$468,$J$465:$R$466,2)</f>
        <v>0</v>
      </c>
      <c r="X476" s="743" cm="1">
        <f t="array" ref="X476">INDEX($H476:$K476,0,MATCH(X$469,$H$469:$K$469,0))*HLOOKUP(X$468,$J$465:$R$466,2)</f>
        <v>0</v>
      </c>
      <c r="Y476" s="743" cm="1">
        <f t="array" ref="Y476">INDEX($H476:$K476,0,MATCH(Y$469,$H$469:$K$469,0))*HLOOKUP(Y$468,$J$465:$R$466,2)</f>
        <v>0</v>
      </c>
      <c r="Z476" s="743" cm="1">
        <f t="array" ref="Z476">INDEX($H476:$K476,0,MATCH(Z$469,$H$469:$K$469,0))*HLOOKUP(Z$468,$J$465:$R$466,2)</f>
        <v>0</v>
      </c>
      <c r="AA476" s="743" cm="1">
        <f t="array" ref="AA476">INDEX($H476:$K476,0,MATCH(AA$469,$H$469:$K$469,0))*HLOOKUP(AA$468,$J$465:$R$466,2)</f>
        <v>0</v>
      </c>
      <c r="AB476" s="743" cm="1">
        <f t="array" ref="AB476">INDEX($H476:$K476,0,MATCH(AB$469,$H$469:$K$469,0))*HLOOKUP(AB$468,$J$465:$R$466,2)</f>
        <v>0</v>
      </c>
      <c r="AC476" s="743" cm="1">
        <f t="array" ref="AC476">INDEX($H476:$K476,0,MATCH(AC$469,$H$469:$K$469,0))*HLOOKUP(AC$468,$J$465:$R$466,2)</f>
        <v>0</v>
      </c>
      <c r="AD476" s="743" cm="1">
        <f t="array" ref="AD476">INDEX($H476:$K476,0,MATCH(AD$469,$H$469:$K$469,0))*HLOOKUP(AD$468,$J$465:$R$466,2)</f>
        <v>0</v>
      </c>
      <c r="AE476" s="743" cm="1">
        <f t="array" ref="AE476">INDEX($H476:$K476,0,MATCH(AE$469,$H$469:$K$469,0))*HLOOKUP(AE$468,$J$465:$R$466,2)</f>
        <v>0</v>
      </c>
      <c r="AF476" s="743" cm="1">
        <f t="array" ref="AF476">INDEX($H476:$K476,0,MATCH(AF$469,$H$469:$K$469,0))*HLOOKUP(AF$468,$J$465:$R$466,2)</f>
        <v>0</v>
      </c>
      <c r="AG476" s="743" cm="1">
        <f t="array" ref="AG476">INDEX($H476:$K476,0,MATCH(AG$469,$H$469:$K$469,0))*HLOOKUP(AG$468,$J$465:$R$466,2)</f>
        <v>0</v>
      </c>
      <c r="AH476" s="743" cm="1">
        <f t="array" ref="AH476">INDEX($H476:$K476,0,MATCH(AH$469,$H$469:$K$469,0))*HLOOKUP(AH$468,$J$465:$R$466,2)</f>
        <v>0</v>
      </c>
      <c r="AI476" s="743" cm="1">
        <f t="array" ref="AI476">INDEX($H476:$K476,0,MATCH(AI$469,$H$469:$K$469,0))*HLOOKUP(AI$468,$J$465:$R$466,2)</f>
        <v>0</v>
      </c>
      <c r="AJ476" s="743" cm="1">
        <f t="array" ref="AJ476">INDEX($H476:$K476,0,MATCH(AJ$469,$H$469:$K$469,0))*HLOOKUP(AJ$468,$J$465:$R$466,2)</f>
        <v>0</v>
      </c>
      <c r="AK476" s="743" cm="1">
        <f t="array" ref="AK476">INDEX($H476:$K476,0,MATCH(AK$469,$H$469:$K$469,0))*HLOOKUP(AK$468,$J$465:$R$466,2)</f>
        <v>0</v>
      </c>
      <c r="AL476" s="743" cm="1">
        <f t="array" ref="AL476">INDEX($H476:$K476,0,MATCH(AL$469,$H$469:$K$469,0))*HLOOKUP(AL$468,$J$465:$R$466,2)</f>
        <v>0</v>
      </c>
      <c r="AM476" s="743" cm="1">
        <f t="array" ref="AM476">INDEX($H476:$K476,0,MATCH(AM$469,$H$469:$K$469,0))*HLOOKUP(AM$468,$J$465:$R$466,2)</f>
        <v>0</v>
      </c>
      <c r="AN476" s="743" cm="1">
        <f t="array" ref="AN476">INDEX($H476:$K476,0,MATCH(AN$469,$H$469:$K$469,0))*HLOOKUP(AN$468,$J$465:$R$466,2)</f>
        <v>0</v>
      </c>
      <c r="AO476" s="743" cm="1">
        <f t="array" ref="AO476">INDEX($H476:$K476,0,MATCH(AO$469,$H$469:$K$469,0))*HLOOKUP(AO$468,$J$465:$R$466,2)</f>
        <v>0</v>
      </c>
      <c r="AP476" s="743" cm="1">
        <f t="array" ref="AP476">INDEX($H476:$K476,0,MATCH(AP$469,$H$469:$K$469,0))*HLOOKUP(AP$468,$J$465:$R$466,2)</f>
        <v>0</v>
      </c>
      <c r="AQ476" s="743" cm="1">
        <f t="array" ref="AQ476">INDEX($H476:$K476,0,MATCH(AQ$469,$H$469:$K$469,0))*HLOOKUP(AQ$468,$J$465:$R$466,2)</f>
        <v>0</v>
      </c>
      <c r="AR476" s="743" cm="1">
        <f t="array" ref="AR476">INDEX($H476:$K476,0,MATCH(AR$469,$H$469:$K$469,0))*HLOOKUP(AR$468,$J$465:$R$466,2)</f>
        <v>0</v>
      </c>
      <c r="AS476" s="743" cm="1">
        <f t="array" ref="AS476">INDEX($H476:$K476,0,MATCH(AS$469,$H$469:$K$469,0))*HLOOKUP(AS$468,$J$465:$R$466,2)</f>
        <v>0</v>
      </c>
      <c r="AT476" s="743" cm="1">
        <f t="array" ref="AT476">INDEX($H476:$K476,0,MATCH(AT$469,$H$469:$K$469,0))*HLOOKUP(AT$468,$J$465:$R$466,2)</f>
        <v>0</v>
      </c>
      <c r="AU476" s="743" cm="1">
        <f t="array" ref="AU476">INDEX($H476:$K476,0,MATCH(AU$469,$H$469:$K$469,0))*HLOOKUP(AU$468,$J$465:$R$466,2)</f>
        <v>0</v>
      </c>
      <c r="AV476" s="196"/>
      <c r="AW476" s="196"/>
      <c r="AX476" s="17"/>
      <c r="AY476" s="9"/>
      <c r="AZ476" s="9"/>
      <c r="BA476" s="9"/>
    </row>
    <row r="477" spans="1:53" ht="15" outlineLevel="1" x14ac:dyDescent="0.25">
      <c r="A477" s="7"/>
      <c r="B477" s="8"/>
      <c r="C477" s="18"/>
      <c r="D477" s="18"/>
      <c r="E477" s="18"/>
      <c r="F477" s="27"/>
      <c r="G477" s="27" t="str">
        <f t="shared" si="120"/>
        <v>GGGC1Ea2</v>
      </c>
      <c r="H477" s="232">
        <v>0</v>
      </c>
      <c r="I477" s="232">
        <v>0</v>
      </c>
      <c r="J477" s="232">
        <v>0</v>
      </c>
      <c r="K477" s="232">
        <v>0</v>
      </c>
      <c r="L477" s="743" cm="1">
        <f t="array" ref="L477">INDEX($H477:$K477,0,MATCH(L$469,$H$469:$K$469,0))*HLOOKUP(L$468,$J$465:$R$466,2)</f>
        <v>0</v>
      </c>
      <c r="M477" s="743" cm="1">
        <f t="array" ref="M477">INDEX($H477:$K477,0,MATCH(M$469,$H$469:$K$469,0))*HLOOKUP(M$468,$J$465:$R$466,2)</f>
        <v>0</v>
      </c>
      <c r="N477" s="743" cm="1">
        <f t="array" ref="N477">INDEX($H477:$K477,0,MATCH(N$469,$H$469:$K$469,0))*HLOOKUP(N$468,$J$465:$R$466,2)</f>
        <v>0</v>
      </c>
      <c r="O477" s="743" cm="1">
        <f t="array" ref="O477">INDEX($H477:$K477,0,MATCH(O$469,$H$469:$K$469,0))*HLOOKUP(O$468,$J$465:$R$466,2)</f>
        <v>0</v>
      </c>
      <c r="P477" s="743" cm="1">
        <f t="array" ref="P477">INDEX($H477:$K477,0,MATCH(P$469,$H$469:$K$469,0))*HLOOKUP(P$468,$J$465:$R$466,2)</f>
        <v>0</v>
      </c>
      <c r="Q477" s="743" cm="1">
        <f t="array" ref="Q477">INDEX($H477:$K477,0,MATCH(Q$469,$H$469:$K$469,0))*HLOOKUP(Q$468,$J$465:$R$466,2)</f>
        <v>0</v>
      </c>
      <c r="R477" s="743" cm="1">
        <f t="array" ref="R477">INDEX($H477:$K477,0,MATCH(R$469,$H$469:$K$469,0))*HLOOKUP(R$468,$J$465:$R$466,2)</f>
        <v>0</v>
      </c>
      <c r="S477" s="743" cm="1">
        <f t="array" ref="S477">INDEX($H477:$K477,0,MATCH(S$469,$H$469:$K$469,0))*HLOOKUP(S$468,$J$465:$R$466,2)</f>
        <v>0</v>
      </c>
      <c r="T477" s="743" cm="1">
        <f t="array" ref="T477">INDEX($H477:$K477,0,MATCH(T$469,$H$469:$K$469,0))*HLOOKUP(T$468,$J$465:$R$466,2)</f>
        <v>0</v>
      </c>
      <c r="U477" s="743" cm="1">
        <f t="array" ref="U477">INDEX($H477:$K477,0,MATCH(U$469,$H$469:$K$469,0))*HLOOKUP(U$468,$J$465:$R$466,2)</f>
        <v>0</v>
      </c>
      <c r="V477" s="743" cm="1">
        <f t="array" ref="V477">INDEX($H477:$K477,0,MATCH(V$469,$H$469:$K$469,0))*HLOOKUP(V$468,$J$465:$R$466,2)</f>
        <v>0</v>
      </c>
      <c r="W477" s="743" cm="1">
        <f t="array" ref="W477">INDEX($H477:$K477,0,MATCH(W$469,$H$469:$K$469,0))*HLOOKUP(W$468,$J$465:$R$466,2)</f>
        <v>0</v>
      </c>
      <c r="X477" s="743" cm="1">
        <f t="array" ref="X477">INDEX($H477:$K477,0,MATCH(X$469,$H$469:$K$469,0))*HLOOKUP(X$468,$J$465:$R$466,2)</f>
        <v>0</v>
      </c>
      <c r="Y477" s="743" cm="1">
        <f t="array" ref="Y477">INDEX($H477:$K477,0,MATCH(Y$469,$H$469:$K$469,0))*HLOOKUP(Y$468,$J$465:$R$466,2)</f>
        <v>0</v>
      </c>
      <c r="Z477" s="743" cm="1">
        <f t="array" ref="Z477">INDEX($H477:$K477,0,MATCH(Z$469,$H$469:$K$469,0))*HLOOKUP(Z$468,$J$465:$R$466,2)</f>
        <v>0</v>
      </c>
      <c r="AA477" s="743" cm="1">
        <f t="array" ref="AA477">INDEX($H477:$K477,0,MATCH(AA$469,$H$469:$K$469,0))*HLOOKUP(AA$468,$J$465:$R$466,2)</f>
        <v>0</v>
      </c>
      <c r="AB477" s="743" cm="1">
        <f t="array" ref="AB477">INDEX($H477:$K477,0,MATCH(AB$469,$H$469:$K$469,0))*HLOOKUP(AB$468,$J$465:$R$466,2)</f>
        <v>0</v>
      </c>
      <c r="AC477" s="743" cm="1">
        <f t="array" ref="AC477">INDEX($H477:$K477,0,MATCH(AC$469,$H$469:$K$469,0))*HLOOKUP(AC$468,$J$465:$R$466,2)</f>
        <v>0</v>
      </c>
      <c r="AD477" s="743" cm="1">
        <f t="array" ref="AD477">INDEX($H477:$K477,0,MATCH(AD$469,$H$469:$K$469,0))*HLOOKUP(AD$468,$J$465:$R$466,2)</f>
        <v>0</v>
      </c>
      <c r="AE477" s="743" cm="1">
        <f t="array" ref="AE477">INDEX($H477:$K477,0,MATCH(AE$469,$H$469:$K$469,0))*HLOOKUP(AE$468,$J$465:$R$466,2)</f>
        <v>0</v>
      </c>
      <c r="AF477" s="743" cm="1">
        <f t="array" ref="AF477">INDEX($H477:$K477,0,MATCH(AF$469,$H$469:$K$469,0))*HLOOKUP(AF$468,$J$465:$R$466,2)</f>
        <v>0</v>
      </c>
      <c r="AG477" s="743" cm="1">
        <f t="array" ref="AG477">INDEX($H477:$K477,0,MATCH(AG$469,$H$469:$K$469,0))*HLOOKUP(AG$468,$J$465:$R$466,2)</f>
        <v>0</v>
      </c>
      <c r="AH477" s="743" cm="1">
        <f t="array" ref="AH477">INDEX($H477:$K477,0,MATCH(AH$469,$H$469:$K$469,0))*HLOOKUP(AH$468,$J$465:$R$466,2)</f>
        <v>0</v>
      </c>
      <c r="AI477" s="743" cm="1">
        <f t="array" ref="AI477">INDEX($H477:$K477,0,MATCH(AI$469,$H$469:$K$469,0))*HLOOKUP(AI$468,$J$465:$R$466,2)</f>
        <v>0</v>
      </c>
      <c r="AJ477" s="743" cm="1">
        <f t="array" ref="AJ477">INDEX($H477:$K477,0,MATCH(AJ$469,$H$469:$K$469,0))*HLOOKUP(AJ$468,$J$465:$R$466,2)</f>
        <v>0</v>
      </c>
      <c r="AK477" s="743" cm="1">
        <f t="array" ref="AK477">INDEX($H477:$K477,0,MATCH(AK$469,$H$469:$K$469,0))*HLOOKUP(AK$468,$J$465:$R$466,2)</f>
        <v>0</v>
      </c>
      <c r="AL477" s="743" cm="1">
        <f t="array" ref="AL477">INDEX($H477:$K477,0,MATCH(AL$469,$H$469:$K$469,0))*HLOOKUP(AL$468,$J$465:$R$466,2)</f>
        <v>0</v>
      </c>
      <c r="AM477" s="743" cm="1">
        <f t="array" ref="AM477">INDEX($H477:$K477,0,MATCH(AM$469,$H$469:$K$469,0))*HLOOKUP(AM$468,$J$465:$R$466,2)</f>
        <v>0</v>
      </c>
      <c r="AN477" s="743" cm="1">
        <f t="array" ref="AN477">INDEX($H477:$K477,0,MATCH(AN$469,$H$469:$K$469,0))*HLOOKUP(AN$468,$J$465:$R$466,2)</f>
        <v>0</v>
      </c>
      <c r="AO477" s="743" cm="1">
        <f t="array" ref="AO477">INDEX($H477:$K477,0,MATCH(AO$469,$H$469:$K$469,0))*HLOOKUP(AO$468,$J$465:$R$466,2)</f>
        <v>0</v>
      </c>
      <c r="AP477" s="743" cm="1">
        <f t="array" ref="AP477">INDEX($H477:$K477,0,MATCH(AP$469,$H$469:$K$469,0))*HLOOKUP(AP$468,$J$465:$R$466,2)</f>
        <v>0</v>
      </c>
      <c r="AQ477" s="743" cm="1">
        <f t="array" ref="AQ477">INDEX($H477:$K477,0,MATCH(AQ$469,$H$469:$K$469,0))*HLOOKUP(AQ$468,$J$465:$R$466,2)</f>
        <v>0</v>
      </c>
      <c r="AR477" s="743" cm="1">
        <f t="array" ref="AR477">INDEX($H477:$K477,0,MATCH(AR$469,$H$469:$K$469,0))*HLOOKUP(AR$468,$J$465:$R$466,2)</f>
        <v>0</v>
      </c>
      <c r="AS477" s="743" cm="1">
        <f t="array" ref="AS477">INDEX($H477:$K477,0,MATCH(AS$469,$H$469:$K$469,0))*HLOOKUP(AS$468,$J$465:$R$466,2)</f>
        <v>0</v>
      </c>
      <c r="AT477" s="743" cm="1">
        <f t="array" ref="AT477">INDEX($H477:$K477,0,MATCH(AT$469,$H$469:$K$469,0))*HLOOKUP(AT$468,$J$465:$R$466,2)</f>
        <v>0</v>
      </c>
      <c r="AU477" s="743" cm="1">
        <f t="array" ref="AU477">INDEX($H477:$K477,0,MATCH(AU$469,$H$469:$K$469,0))*HLOOKUP(AU$468,$J$465:$R$466,2)</f>
        <v>0</v>
      </c>
      <c r="AV477" s="196"/>
      <c r="AW477" s="196"/>
      <c r="AX477" s="17"/>
      <c r="AY477" s="9"/>
      <c r="AZ477" s="9"/>
      <c r="BA477" s="9"/>
    </row>
    <row r="478" spans="1:53" ht="15" outlineLevel="1" x14ac:dyDescent="0.25">
      <c r="A478" s="7"/>
      <c r="B478" s="8"/>
      <c r="C478" s="18"/>
      <c r="D478" s="18"/>
      <c r="E478" s="18"/>
      <c r="F478" s="27"/>
      <c r="G478" s="27" t="str">
        <f t="shared" si="120"/>
        <v>GGGC1Pa2</v>
      </c>
      <c r="H478" s="232">
        <v>0</v>
      </c>
      <c r="I478" s="232">
        <v>0</v>
      </c>
      <c r="J478" s="232">
        <v>0</v>
      </c>
      <c r="K478" s="232">
        <v>0</v>
      </c>
      <c r="L478" s="743" cm="1">
        <f t="array" ref="L478">INDEX($H478:$K478,0,MATCH(L$469,$H$469:$K$469,0))*HLOOKUP(L$468,$J$465:$R$466,2)</f>
        <v>0</v>
      </c>
      <c r="M478" s="743" cm="1">
        <f t="array" ref="M478">INDEX($H478:$K478,0,MATCH(M$469,$H$469:$K$469,0))*HLOOKUP(M$468,$J$465:$R$466,2)</f>
        <v>0</v>
      </c>
      <c r="N478" s="743" cm="1">
        <f t="array" ref="N478">INDEX($H478:$K478,0,MATCH(N$469,$H$469:$K$469,0))*HLOOKUP(N$468,$J$465:$R$466,2)</f>
        <v>0</v>
      </c>
      <c r="O478" s="743" cm="1">
        <f t="array" ref="O478">INDEX($H478:$K478,0,MATCH(O$469,$H$469:$K$469,0))*HLOOKUP(O$468,$J$465:$R$466,2)</f>
        <v>0</v>
      </c>
      <c r="P478" s="743" cm="1">
        <f t="array" ref="P478">INDEX($H478:$K478,0,MATCH(P$469,$H$469:$K$469,0))*HLOOKUP(P$468,$J$465:$R$466,2)</f>
        <v>0</v>
      </c>
      <c r="Q478" s="743" cm="1">
        <f t="array" ref="Q478">INDEX($H478:$K478,0,MATCH(Q$469,$H$469:$K$469,0))*HLOOKUP(Q$468,$J$465:$R$466,2)</f>
        <v>0</v>
      </c>
      <c r="R478" s="743" cm="1">
        <f t="array" ref="R478">INDEX($H478:$K478,0,MATCH(R$469,$H$469:$K$469,0))*HLOOKUP(R$468,$J$465:$R$466,2)</f>
        <v>0</v>
      </c>
      <c r="S478" s="743" cm="1">
        <f t="array" ref="S478">INDEX($H478:$K478,0,MATCH(S$469,$H$469:$K$469,0))*HLOOKUP(S$468,$J$465:$R$466,2)</f>
        <v>0</v>
      </c>
      <c r="T478" s="743" cm="1">
        <f t="array" ref="T478">INDEX($H478:$K478,0,MATCH(T$469,$H$469:$K$469,0))*HLOOKUP(T$468,$J$465:$R$466,2)</f>
        <v>0</v>
      </c>
      <c r="U478" s="743" cm="1">
        <f t="array" ref="U478">INDEX($H478:$K478,0,MATCH(U$469,$H$469:$K$469,0))*HLOOKUP(U$468,$J$465:$R$466,2)</f>
        <v>0</v>
      </c>
      <c r="V478" s="743" cm="1">
        <f t="array" ref="V478">INDEX($H478:$K478,0,MATCH(V$469,$H$469:$K$469,0))*HLOOKUP(V$468,$J$465:$R$466,2)</f>
        <v>0</v>
      </c>
      <c r="W478" s="743" cm="1">
        <f t="array" ref="W478">INDEX($H478:$K478,0,MATCH(W$469,$H$469:$K$469,0))*HLOOKUP(W$468,$J$465:$R$466,2)</f>
        <v>0</v>
      </c>
      <c r="X478" s="743" cm="1">
        <f t="array" ref="X478">INDEX($H478:$K478,0,MATCH(X$469,$H$469:$K$469,0))*HLOOKUP(X$468,$J$465:$R$466,2)</f>
        <v>0</v>
      </c>
      <c r="Y478" s="743" cm="1">
        <f t="array" ref="Y478">INDEX($H478:$K478,0,MATCH(Y$469,$H$469:$K$469,0))*HLOOKUP(Y$468,$J$465:$R$466,2)</f>
        <v>0</v>
      </c>
      <c r="Z478" s="743" cm="1">
        <f t="array" ref="Z478">INDEX($H478:$K478,0,MATCH(Z$469,$H$469:$K$469,0))*HLOOKUP(Z$468,$J$465:$R$466,2)</f>
        <v>0</v>
      </c>
      <c r="AA478" s="743" cm="1">
        <f t="array" ref="AA478">INDEX($H478:$K478,0,MATCH(AA$469,$H$469:$K$469,0))*HLOOKUP(AA$468,$J$465:$R$466,2)</f>
        <v>0</v>
      </c>
      <c r="AB478" s="743" cm="1">
        <f t="array" ref="AB478">INDEX($H478:$K478,0,MATCH(AB$469,$H$469:$K$469,0))*HLOOKUP(AB$468,$J$465:$R$466,2)</f>
        <v>0</v>
      </c>
      <c r="AC478" s="743" cm="1">
        <f t="array" ref="AC478">INDEX($H478:$K478,0,MATCH(AC$469,$H$469:$K$469,0))*HLOOKUP(AC$468,$J$465:$R$466,2)</f>
        <v>0</v>
      </c>
      <c r="AD478" s="743" cm="1">
        <f t="array" ref="AD478">INDEX($H478:$K478,0,MATCH(AD$469,$H$469:$K$469,0))*HLOOKUP(AD$468,$J$465:$R$466,2)</f>
        <v>0</v>
      </c>
      <c r="AE478" s="743" cm="1">
        <f t="array" ref="AE478">INDEX($H478:$K478,0,MATCH(AE$469,$H$469:$K$469,0))*HLOOKUP(AE$468,$J$465:$R$466,2)</f>
        <v>0</v>
      </c>
      <c r="AF478" s="743" cm="1">
        <f t="array" ref="AF478">INDEX($H478:$K478,0,MATCH(AF$469,$H$469:$K$469,0))*HLOOKUP(AF$468,$J$465:$R$466,2)</f>
        <v>0</v>
      </c>
      <c r="AG478" s="743" cm="1">
        <f t="array" ref="AG478">INDEX($H478:$K478,0,MATCH(AG$469,$H$469:$K$469,0))*HLOOKUP(AG$468,$J$465:$R$466,2)</f>
        <v>0</v>
      </c>
      <c r="AH478" s="743" cm="1">
        <f t="array" ref="AH478">INDEX($H478:$K478,0,MATCH(AH$469,$H$469:$K$469,0))*HLOOKUP(AH$468,$J$465:$R$466,2)</f>
        <v>0</v>
      </c>
      <c r="AI478" s="743" cm="1">
        <f t="array" ref="AI478">INDEX($H478:$K478,0,MATCH(AI$469,$H$469:$K$469,0))*HLOOKUP(AI$468,$J$465:$R$466,2)</f>
        <v>0</v>
      </c>
      <c r="AJ478" s="743" cm="1">
        <f t="array" ref="AJ478">INDEX($H478:$K478,0,MATCH(AJ$469,$H$469:$K$469,0))*HLOOKUP(AJ$468,$J$465:$R$466,2)</f>
        <v>0</v>
      </c>
      <c r="AK478" s="743" cm="1">
        <f t="array" ref="AK478">INDEX($H478:$K478,0,MATCH(AK$469,$H$469:$K$469,0))*HLOOKUP(AK$468,$J$465:$R$466,2)</f>
        <v>0</v>
      </c>
      <c r="AL478" s="743" cm="1">
        <f t="array" ref="AL478">INDEX($H478:$K478,0,MATCH(AL$469,$H$469:$K$469,0))*HLOOKUP(AL$468,$J$465:$R$466,2)</f>
        <v>0</v>
      </c>
      <c r="AM478" s="743" cm="1">
        <f t="array" ref="AM478">INDEX($H478:$K478,0,MATCH(AM$469,$H$469:$K$469,0))*HLOOKUP(AM$468,$J$465:$R$466,2)</f>
        <v>0</v>
      </c>
      <c r="AN478" s="743" cm="1">
        <f t="array" ref="AN478">INDEX($H478:$K478,0,MATCH(AN$469,$H$469:$K$469,0))*HLOOKUP(AN$468,$J$465:$R$466,2)</f>
        <v>0</v>
      </c>
      <c r="AO478" s="743" cm="1">
        <f t="array" ref="AO478">INDEX($H478:$K478,0,MATCH(AO$469,$H$469:$K$469,0))*HLOOKUP(AO$468,$J$465:$R$466,2)</f>
        <v>0</v>
      </c>
      <c r="AP478" s="743" cm="1">
        <f t="array" ref="AP478">INDEX($H478:$K478,0,MATCH(AP$469,$H$469:$K$469,0))*HLOOKUP(AP$468,$J$465:$R$466,2)</f>
        <v>0</v>
      </c>
      <c r="AQ478" s="743" cm="1">
        <f t="array" ref="AQ478">INDEX($H478:$K478,0,MATCH(AQ$469,$H$469:$K$469,0))*HLOOKUP(AQ$468,$J$465:$R$466,2)</f>
        <v>0</v>
      </c>
      <c r="AR478" s="743" cm="1">
        <f t="array" ref="AR478">INDEX($H478:$K478,0,MATCH(AR$469,$H$469:$K$469,0))*HLOOKUP(AR$468,$J$465:$R$466,2)</f>
        <v>0</v>
      </c>
      <c r="AS478" s="743" cm="1">
        <f t="array" ref="AS478">INDEX($H478:$K478,0,MATCH(AS$469,$H$469:$K$469,0))*HLOOKUP(AS$468,$J$465:$R$466,2)</f>
        <v>0</v>
      </c>
      <c r="AT478" s="743" cm="1">
        <f t="array" ref="AT478">INDEX($H478:$K478,0,MATCH(AT$469,$H$469:$K$469,0))*HLOOKUP(AT$468,$J$465:$R$466,2)</f>
        <v>0</v>
      </c>
      <c r="AU478" s="743" cm="1">
        <f t="array" ref="AU478">INDEX($H478:$K478,0,MATCH(AU$469,$H$469:$K$469,0))*HLOOKUP(AU$468,$J$465:$R$466,2)</f>
        <v>0</v>
      </c>
      <c r="AV478" s="196"/>
      <c r="AW478" s="196"/>
      <c r="AX478" s="17"/>
      <c r="AY478" s="9"/>
      <c r="AZ478" s="9"/>
      <c r="BA478" s="9"/>
    </row>
    <row r="479" spans="1:53" ht="15" outlineLevel="1" x14ac:dyDescent="0.25">
      <c r="A479" s="7"/>
      <c r="B479" s="8"/>
      <c r="C479" s="18"/>
      <c r="D479" s="18"/>
      <c r="E479" s="18"/>
      <c r="F479" s="27"/>
      <c r="G479" s="27" t="str">
        <f t="shared" si="120"/>
        <v>GGGC1OFa2</v>
      </c>
      <c r="H479" s="232">
        <v>0</v>
      </c>
      <c r="I479" s="232">
        <v>0</v>
      </c>
      <c r="J479" s="232">
        <v>0</v>
      </c>
      <c r="K479" s="232">
        <v>0</v>
      </c>
      <c r="L479" s="743" cm="1">
        <f t="array" ref="L479">INDEX($H479:$K479,0,MATCH(L$469,$H$469:$K$469,0))*HLOOKUP(L$468,$J$465:$R$466,2)</f>
        <v>0</v>
      </c>
      <c r="M479" s="743" cm="1">
        <f t="array" ref="M479">INDEX($H479:$K479,0,MATCH(M$469,$H$469:$K$469,0))*HLOOKUP(M$468,$J$465:$R$466,2)</f>
        <v>0</v>
      </c>
      <c r="N479" s="743" cm="1">
        <f t="array" ref="N479">INDEX($H479:$K479,0,MATCH(N$469,$H$469:$K$469,0))*HLOOKUP(N$468,$J$465:$R$466,2)</f>
        <v>0</v>
      </c>
      <c r="O479" s="743" cm="1">
        <f t="array" ref="O479">INDEX($H479:$K479,0,MATCH(O$469,$H$469:$K$469,0))*HLOOKUP(O$468,$J$465:$R$466,2)</f>
        <v>0</v>
      </c>
      <c r="P479" s="743" cm="1">
        <f t="array" ref="P479">INDEX($H479:$K479,0,MATCH(P$469,$H$469:$K$469,0))*HLOOKUP(P$468,$J$465:$R$466,2)</f>
        <v>0</v>
      </c>
      <c r="Q479" s="743" cm="1">
        <f t="array" ref="Q479">INDEX($H479:$K479,0,MATCH(Q$469,$H$469:$K$469,0))*HLOOKUP(Q$468,$J$465:$R$466,2)</f>
        <v>0</v>
      </c>
      <c r="R479" s="743" cm="1">
        <f t="array" ref="R479">INDEX($H479:$K479,0,MATCH(R$469,$H$469:$K$469,0))*HLOOKUP(R$468,$J$465:$R$466,2)</f>
        <v>0</v>
      </c>
      <c r="S479" s="743" cm="1">
        <f t="array" ref="S479">INDEX($H479:$K479,0,MATCH(S$469,$H$469:$K$469,0))*HLOOKUP(S$468,$J$465:$R$466,2)</f>
        <v>0</v>
      </c>
      <c r="T479" s="743" cm="1">
        <f t="array" ref="T479">INDEX($H479:$K479,0,MATCH(T$469,$H$469:$K$469,0))*HLOOKUP(T$468,$J$465:$R$466,2)</f>
        <v>0</v>
      </c>
      <c r="U479" s="743" cm="1">
        <f t="array" ref="U479">INDEX($H479:$K479,0,MATCH(U$469,$H$469:$K$469,0))*HLOOKUP(U$468,$J$465:$R$466,2)</f>
        <v>0</v>
      </c>
      <c r="V479" s="743" cm="1">
        <f t="array" ref="V479">INDEX($H479:$K479,0,MATCH(V$469,$H$469:$K$469,0))*HLOOKUP(V$468,$J$465:$R$466,2)</f>
        <v>0</v>
      </c>
      <c r="W479" s="743" cm="1">
        <f t="array" ref="W479">INDEX($H479:$K479,0,MATCH(W$469,$H$469:$K$469,0))*HLOOKUP(W$468,$J$465:$R$466,2)</f>
        <v>0</v>
      </c>
      <c r="X479" s="743" cm="1">
        <f t="array" ref="X479">INDEX($H479:$K479,0,MATCH(X$469,$H$469:$K$469,0))*HLOOKUP(X$468,$J$465:$R$466,2)</f>
        <v>0</v>
      </c>
      <c r="Y479" s="743" cm="1">
        <f t="array" ref="Y479">INDEX($H479:$K479,0,MATCH(Y$469,$H$469:$K$469,0))*HLOOKUP(Y$468,$J$465:$R$466,2)</f>
        <v>0</v>
      </c>
      <c r="Z479" s="743" cm="1">
        <f t="array" ref="Z479">INDEX($H479:$K479,0,MATCH(Z$469,$H$469:$K$469,0))*HLOOKUP(Z$468,$J$465:$R$466,2)</f>
        <v>0</v>
      </c>
      <c r="AA479" s="743" cm="1">
        <f t="array" ref="AA479">INDEX($H479:$K479,0,MATCH(AA$469,$H$469:$K$469,0))*HLOOKUP(AA$468,$J$465:$R$466,2)</f>
        <v>0</v>
      </c>
      <c r="AB479" s="743" cm="1">
        <f t="array" ref="AB479">INDEX($H479:$K479,0,MATCH(AB$469,$H$469:$K$469,0))*HLOOKUP(AB$468,$J$465:$R$466,2)</f>
        <v>0</v>
      </c>
      <c r="AC479" s="743" cm="1">
        <f t="array" ref="AC479">INDEX($H479:$K479,0,MATCH(AC$469,$H$469:$K$469,0))*HLOOKUP(AC$468,$J$465:$R$466,2)</f>
        <v>0</v>
      </c>
      <c r="AD479" s="743" cm="1">
        <f t="array" ref="AD479">INDEX($H479:$K479,0,MATCH(AD$469,$H$469:$K$469,0))*HLOOKUP(AD$468,$J$465:$R$466,2)</f>
        <v>0</v>
      </c>
      <c r="AE479" s="743" cm="1">
        <f t="array" ref="AE479">INDEX($H479:$K479,0,MATCH(AE$469,$H$469:$K$469,0))*HLOOKUP(AE$468,$J$465:$R$466,2)</f>
        <v>0</v>
      </c>
      <c r="AF479" s="743" cm="1">
        <f t="array" ref="AF479">INDEX($H479:$K479,0,MATCH(AF$469,$H$469:$K$469,0))*HLOOKUP(AF$468,$J$465:$R$466,2)</f>
        <v>0</v>
      </c>
      <c r="AG479" s="743" cm="1">
        <f t="array" ref="AG479">INDEX($H479:$K479,0,MATCH(AG$469,$H$469:$K$469,0))*HLOOKUP(AG$468,$J$465:$R$466,2)</f>
        <v>0</v>
      </c>
      <c r="AH479" s="743" cm="1">
        <f t="array" ref="AH479">INDEX($H479:$K479,0,MATCH(AH$469,$H$469:$K$469,0))*HLOOKUP(AH$468,$J$465:$R$466,2)</f>
        <v>0</v>
      </c>
      <c r="AI479" s="743" cm="1">
        <f t="array" ref="AI479">INDEX($H479:$K479,0,MATCH(AI$469,$H$469:$K$469,0))*HLOOKUP(AI$468,$J$465:$R$466,2)</f>
        <v>0</v>
      </c>
      <c r="AJ479" s="743" cm="1">
        <f t="array" ref="AJ479">INDEX($H479:$K479,0,MATCH(AJ$469,$H$469:$K$469,0))*HLOOKUP(AJ$468,$J$465:$R$466,2)</f>
        <v>0</v>
      </c>
      <c r="AK479" s="743" cm="1">
        <f t="array" ref="AK479">INDEX($H479:$K479,0,MATCH(AK$469,$H$469:$K$469,0))*HLOOKUP(AK$468,$J$465:$R$466,2)</f>
        <v>0</v>
      </c>
      <c r="AL479" s="743" cm="1">
        <f t="array" ref="AL479">INDEX($H479:$K479,0,MATCH(AL$469,$H$469:$K$469,0))*HLOOKUP(AL$468,$J$465:$R$466,2)</f>
        <v>0</v>
      </c>
      <c r="AM479" s="743" cm="1">
        <f t="array" ref="AM479">INDEX($H479:$K479,0,MATCH(AM$469,$H$469:$K$469,0))*HLOOKUP(AM$468,$J$465:$R$466,2)</f>
        <v>0</v>
      </c>
      <c r="AN479" s="743" cm="1">
        <f t="array" ref="AN479">INDEX($H479:$K479,0,MATCH(AN$469,$H$469:$K$469,0))*HLOOKUP(AN$468,$J$465:$R$466,2)</f>
        <v>0</v>
      </c>
      <c r="AO479" s="743" cm="1">
        <f t="array" ref="AO479">INDEX($H479:$K479,0,MATCH(AO$469,$H$469:$K$469,0))*HLOOKUP(AO$468,$J$465:$R$466,2)</f>
        <v>0</v>
      </c>
      <c r="AP479" s="743" cm="1">
        <f t="array" ref="AP479">INDEX($H479:$K479,0,MATCH(AP$469,$H$469:$K$469,0))*HLOOKUP(AP$468,$J$465:$R$466,2)</f>
        <v>0</v>
      </c>
      <c r="AQ479" s="743" cm="1">
        <f t="array" ref="AQ479">INDEX($H479:$K479,0,MATCH(AQ$469,$H$469:$K$469,0))*HLOOKUP(AQ$468,$J$465:$R$466,2)</f>
        <v>0</v>
      </c>
      <c r="AR479" s="743" cm="1">
        <f t="array" ref="AR479">INDEX($H479:$K479,0,MATCH(AR$469,$H$469:$K$469,0))*HLOOKUP(AR$468,$J$465:$R$466,2)</f>
        <v>0</v>
      </c>
      <c r="AS479" s="743" cm="1">
        <f t="array" ref="AS479">INDEX($H479:$K479,0,MATCH(AS$469,$H$469:$K$469,0))*HLOOKUP(AS$468,$J$465:$R$466,2)</f>
        <v>0</v>
      </c>
      <c r="AT479" s="743" cm="1">
        <f t="array" ref="AT479">INDEX($H479:$K479,0,MATCH(AT$469,$H$469:$K$469,0))*HLOOKUP(AT$468,$J$465:$R$466,2)</f>
        <v>0</v>
      </c>
      <c r="AU479" s="743" cm="1">
        <f t="array" ref="AU479">INDEX($H479:$K479,0,MATCH(AU$469,$H$469:$K$469,0))*HLOOKUP(AU$468,$J$465:$R$466,2)</f>
        <v>0</v>
      </c>
      <c r="AV479" s="196"/>
      <c r="AW479" s="196"/>
      <c r="AX479" s="17"/>
      <c r="AY479" s="9"/>
      <c r="AZ479" s="9"/>
      <c r="BA479" s="9"/>
    </row>
    <row r="480" spans="1:53" ht="15" outlineLevel="1" x14ac:dyDescent="0.25">
      <c r="A480" s="7"/>
      <c r="B480" s="8"/>
      <c r="C480" s="18"/>
      <c r="D480" s="18"/>
      <c r="E480" s="18"/>
      <c r="F480" s="27"/>
      <c r="G480" s="27" t="str">
        <f t="shared" si="120"/>
        <v>SPSPSPSPSPsp</v>
      </c>
      <c r="H480" s="232">
        <v>0</v>
      </c>
      <c r="I480" s="232">
        <v>0</v>
      </c>
      <c r="J480" s="232">
        <v>0</v>
      </c>
      <c r="K480" s="232">
        <v>0</v>
      </c>
      <c r="L480" s="743" cm="1">
        <f t="array" ref="L480">INDEX($H480:$K480,0,MATCH(L$469,$H$469:$K$469,0))*HLOOKUP(L$468,$J$465:$R$466,2)</f>
        <v>0</v>
      </c>
      <c r="M480" s="743" cm="1">
        <f t="array" ref="M480">INDEX($H480:$K480,0,MATCH(M$469,$H$469:$K$469,0))*HLOOKUP(M$468,$J$465:$R$466,2)</f>
        <v>0</v>
      </c>
      <c r="N480" s="743" cm="1">
        <f t="array" ref="N480">INDEX($H480:$K480,0,MATCH(N$469,$H$469:$K$469,0))*HLOOKUP(N$468,$J$465:$R$466,2)</f>
        <v>0</v>
      </c>
      <c r="O480" s="743" cm="1">
        <f t="array" ref="O480">INDEX($H480:$K480,0,MATCH(O$469,$H$469:$K$469,0))*HLOOKUP(O$468,$J$465:$R$466,2)</f>
        <v>0</v>
      </c>
      <c r="P480" s="743" cm="1">
        <f t="array" ref="P480">INDEX($H480:$K480,0,MATCH(P$469,$H$469:$K$469,0))*HLOOKUP(P$468,$J$465:$R$466,2)</f>
        <v>0</v>
      </c>
      <c r="Q480" s="743" cm="1">
        <f t="array" ref="Q480">INDEX($H480:$K480,0,MATCH(Q$469,$H$469:$K$469,0))*HLOOKUP(Q$468,$J$465:$R$466,2)</f>
        <v>0</v>
      </c>
      <c r="R480" s="743" cm="1">
        <f t="array" ref="R480">INDEX($H480:$K480,0,MATCH(R$469,$H$469:$K$469,0))*HLOOKUP(R$468,$J$465:$R$466,2)</f>
        <v>0</v>
      </c>
      <c r="S480" s="743" cm="1">
        <f t="array" ref="S480">INDEX($H480:$K480,0,MATCH(S$469,$H$469:$K$469,0))*HLOOKUP(S$468,$J$465:$R$466,2)</f>
        <v>0</v>
      </c>
      <c r="T480" s="743" cm="1">
        <f t="array" ref="T480">INDEX($H480:$K480,0,MATCH(T$469,$H$469:$K$469,0))*HLOOKUP(T$468,$J$465:$R$466,2)</f>
        <v>0</v>
      </c>
      <c r="U480" s="743" cm="1">
        <f t="array" ref="U480">INDEX($H480:$K480,0,MATCH(U$469,$H$469:$K$469,0))*HLOOKUP(U$468,$J$465:$R$466,2)</f>
        <v>0</v>
      </c>
      <c r="V480" s="743" cm="1">
        <f t="array" ref="V480">INDEX($H480:$K480,0,MATCH(V$469,$H$469:$K$469,0))*HLOOKUP(V$468,$J$465:$R$466,2)</f>
        <v>0</v>
      </c>
      <c r="W480" s="743" cm="1">
        <f t="array" ref="W480">INDEX($H480:$K480,0,MATCH(W$469,$H$469:$K$469,0))*HLOOKUP(W$468,$J$465:$R$466,2)</f>
        <v>0</v>
      </c>
      <c r="X480" s="743" cm="1">
        <f t="array" ref="X480">INDEX($H480:$K480,0,MATCH(X$469,$H$469:$K$469,0))*HLOOKUP(X$468,$J$465:$R$466,2)</f>
        <v>0</v>
      </c>
      <c r="Y480" s="743" cm="1">
        <f t="array" ref="Y480">INDEX($H480:$K480,0,MATCH(Y$469,$H$469:$K$469,0))*HLOOKUP(Y$468,$J$465:$R$466,2)</f>
        <v>0</v>
      </c>
      <c r="Z480" s="743" cm="1">
        <f t="array" ref="Z480">INDEX($H480:$K480,0,MATCH(Z$469,$H$469:$K$469,0))*HLOOKUP(Z$468,$J$465:$R$466,2)</f>
        <v>0</v>
      </c>
      <c r="AA480" s="743" cm="1">
        <f t="array" ref="AA480">INDEX($H480:$K480,0,MATCH(AA$469,$H$469:$K$469,0))*HLOOKUP(AA$468,$J$465:$R$466,2)</f>
        <v>0</v>
      </c>
      <c r="AB480" s="743" cm="1">
        <f t="array" ref="AB480">INDEX($H480:$K480,0,MATCH(AB$469,$H$469:$K$469,0))*HLOOKUP(AB$468,$J$465:$R$466,2)</f>
        <v>0</v>
      </c>
      <c r="AC480" s="743" cm="1">
        <f t="array" ref="AC480">INDEX($H480:$K480,0,MATCH(AC$469,$H$469:$K$469,0))*HLOOKUP(AC$468,$J$465:$R$466,2)</f>
        <v>0</v>
      </c>
      <c r="AD480" s="743" cm="1">
        <f t="array" ref="AD480">INDEX($H480:$K480,0,MATCH(AD$469,$H$469:$K$469,0))*HLOOKUP(AD$468,$J$465:$R$466,2)</f>
        <v>0</v>
      </c>
      <c r="AE480" s="743" cm="1">
        <f t="array" ref="AE480">INDEX($H480:$K480,0,MATCH(AE$469,$H$469:$K$469,0))*HLOOKUP(AE$468,$J$465:$R$466,2)</f>
        <v>0</v>
      </c>
      <c r="AF480" s="743" cm="1">
        <f t="array" ref="AF480">INDEX($H480:$K480,0,MATCH(AF$469,$H$469:$K$469,0))*HLOOKUP(AF$468,$J$465:$R$466,2)</f>
        <v>0</v>
      </c>
      <c r="AG480" s="743" cm="1">
        <f t="array" ref="AG480">INDEX($H480:$K480,0,MATCH(AG$469,$H$469:$K$469,0))*HLOOKUP(AG$468,$J$465:$R$466,2)</f>
        <v>0</v>
      </c>
      <c r="AH480" s="743" cm="1">
        <f t="array" ref="AH480">INDEX($H480:$K480,0,MATCH(AH$469,$H$469:$K$469,0))*HLOOKUP(AH$468,$J$465:$R$466,2)</f>
        <v>0</v>
      </c>
      <c r="AI480" s="743" cm="1">
        <f t="array" ref="AI480">INDEX($H480:$K480,0,MATCH(AI$469,$H$469:$K$469,0))*HLOOKUP(AI$468,$J$465:$R$466,2)</f>
        <v>0</v>
      </c>
      <c r="AJ480" s="743" cm="1">
        <f t="array" ref="AJ480">INDEX($H480:$K480,0,MATCH(AJ$469,$H$469:$K$469,0))*HLOOKUP(AJ$468,$J$465:$R$466,2)</f>
        <v>0</v>
      </c>
      <c r="AK480" s="743" cm="1">
        <f t="array" ref="AK480">INDEX($H480:$K480,0,MATCH(AK$469,$H$469:$K$469,0))*HLOOKUP(AK$468,$J$465:$R$466,2)</f>
        <v>0</v>
      </c>
      <c r="AL480" s="743" cm="1">
        <f t="array" ref="AL480">INDEX($H480:$K480,0,MATCH(AL$469,$H$469:$K$469,0))*HLOOKUP(AL$468,$J$465:$R$466,2)</f>
        <v>0</v>
      </c>
      <c r="AM480" s="743" cm="1">
        <f t="array" ref="AM480">INDEX($H480:$K480,0,MATCH(AM$469,$H$469:$K$469,0))*HLOOKUP(AM$468,$J$465:$R$466,2)</f>
        <v>0</v>
      </c>
      <c r="AN480" s="743" cm="1">
        <f t="array" ref="AN480">INDEX($H480:$K480,0,MATCH(AN$469,$H$469:$K$469,0))*HLOOKUP(AN$468,$J$465:$R$466,2)</f>
        <v>0</v>
      </c>
      <c r="AO480" s="743" cm="1">
        <f t="array" ref="AO480">INDEX($H480:$K480,0,MATCH(AO$469,$H$469:$K$469,0))*HLOOKUP(AO$468,$J$465:$R$466,2)</f>
        <v>0</v>
      </c>
      <c r="AP480" s="743" cm="1">
        <f t="array" ref="AP480">INDEX($H480:$K480,0,MATCH(AP$469,$H$469:$K$469,0))*HLOOKUP(AP$468,$J$465:$R$466,2)</f>
        <v>0</v>
      </c>
      <c r="AQ480" s="743" cm="1">
        <f t="array" ref="AQ480">INDEX($H480:$K480,0,MATCH(AQ$469,$H$469:$K$469,0))*HLOOKUP(AQ$468,$J$465:$R$466,2)</f>
        <v>0</v>
      </c>
      <c r="AR480" s="743" cm="1">
        <f t="array" ref="AR480">INDEX($H480:$K480,0,MATCH(AR$469,$H$469:$K$469,0))*HLOOKUP(AR$468,$J$465:$R$466,2)</f>
        <v>0</v>
      </c>
      <c r="AS480" s="743" cm="1">
        <f t="array" ref="AS480">INDEX($H480:$K480,0,MATCH(AS$469,$H$469:$K$469,0))*HLOOKUP(AS$468,$J$465:$R$466,2)</f>
        <v>0</v>
      </c>
      <c r="AT480" s="743" cm="1">
        <f t="array" ref="AT480">INDEX($H480:$K480,0,MATCH(AT$469,$H$469:$K$469,0))*HLOOKUP(AT$468,$J$465:$R$466,2)</f>
        <v>0</v>
      </c>
      <c r="AU480" s="743" cm="1">
        <f t="array" ref="AU480">INDEX($H480:$K480,0,MATCH(AU$469,$H$469:$K$469,0))*HLOOKUP(AU$468,$J$465:$R$466,2)</f>
        <v>0</v>
      </c>
      <c r="AV480" s="196"/>
      <c r="AW480" s="196"/>
      <c r="AX480" s="17"/>
      <c r="AY480" s="9"/>
      <c r="AZ480" s="9"/>
      <c r="BA480" s="9"/>
    </row>
    <row r="481" spans="1:53" ht="15" outlineLevel="1" x14ac:dyDescent="0.25">
      <c r="A481" s="7"/>
      <c r="B481" s="8"/>
      <c r="C481" s="18"/>
      <c r="D481" s="18"/>
      <c r="E481" s="18"/>
      <c r="F481" s="27"/>
      <c r="G481" s="27" t="str">
        <f t="shared" si="120"/>
        <v>ANWFWb</v>
      </c>
      <c r="H481" s="880">
        <v>100</v>
      </c>
      <c r="I481" s="880">
        <v>120</v>
      </c>
      <c r="J481" s="880">
        <v>100</v>
      </c>
      <c r="K481" s="880">
        <v>0</v>
      </c>
      <c r="L481" s="743" cm="1">
        <f t="array" ref="L481">INDEX($H481:$K481,0,MATCH(L$469,$H$469:$K$469,0))*HLOOKUP(L$468,$J$465:$R$466,2)</f>
        <v>100</v>
      </c>
      <c r="M481" s="743" cm="1">
        <f t="array" ref="M481">INDEX($H481:$K481,0,MATCH(M$469,$H$469:$K$469,0))*HLOOKUP(M$468,$J$465:$R$466,2)</f>
        <v>120</v>
      </c>
      <c r="N481" s="743" cm="1">
        <f t="array" ref="N481">INDEX($H481:$K481,0,MATCH(N$469,$H$469:$K$469,0))*HLOOKUP(N$468,$J$465:$R$466,2)</f>
        <v>100</v>
      </c>
      <c r="O481" s="743" cm="1">
        <f t="array" ref="O481">INDEX($H481:$K481,0,MATCH(O$469,$H$469:$K$469,0))*HLOOKUP(O$468,$J$465:$R$466,2)</f>
        <v>0</v>
      </c>
      <c r="P481" s="743" cm="1">
        <f t="array" ref="P481">INDEX($H481:$K481,0,MATCH(P$469,$H$469:$K$469,0))*HLOOKUP(P$468,$J$465:$R$466,2)</f>
        <v>100</v>
      </c>
      <c r="Q481" s="743" cm="1">
        <f t="array" ref="Q481">INDEX($H481:$K481,0,MATCH(Q$469,$H$469:$K$469,0))*HLOOKUP(Q$468,$J$465:$R$466,2)</f>
        <v>120</v>
      </c>
      <c r="R481" s="743" cm="1">
        <f t="array" ref="R481">INDEX($H481:$K481,0,MATCH(R$469,$H$469:$K$469,0))*HLOOKUP(R$468,$J$465:$R$466,2)</f>
        <v>100</v>
      </c>
      <c r="S481" s="743" cm="1">
        <f t="array" ref="S481">INDEX($H481:$K481,0,MATCH(S$469,$H$469:$K$469,0))*HLOOKUP(S$468,$J$465:$R$466,2)</f>
        <v>0</v>
      </c>
      <c r="T481" s="743" cm="1">
        <f t="array" ref="T481">INDEX($H481:$K481,0,MATCH(T$469,$H$469:$K$469,0))*HLOOKUP(T$468,$J$465:$R$466,2)</f>
        <v>100</v>
      </c>
      <c r="U481" s="743" cm="1">
        <f t="array" ref="U481">INDEX($H481:$K481,0,MATCH(U$469,$H$469:$K$469,0))*HLOOKUP(U$468,$J$465:$R$466,2)</f>
        <v>120</v>
      </c>
      <c r="V481" s="743" cm="1">
        <f t="array" ref="V481">INDEX($H481:$K481,0,MATCH(V$469,$H$469:$K$469,0))*HLOOKUP(V$468,$J$465:$R$466,2)</f>
        <v>100</v>
      </c>
      <c r="W481" s="743" cm="1">
        <f t="array" ref="W481">INDEX($H481:$K481,0,MATCH(W$469,$H$469:$K$469,0))*HLOOKUP(W$468,$J$465:$R$466,2)</f>
        <v>0</v>
      </c>
      <c r="X481" s="743" cm="1">
        <f t="array" ref="X481">INDEX($H481:$K481,0,MATCH(X$469,$H$469:$K$469,0))*HLOOKUP(X$468,$J$465:$R$466,2)</f>
        <v>100</v>
      </c>
      <c r="Y481" s="743" cm="1">
        <f t="array" ref="Y481">INDEX($H481:$K481,0,MATCH(Y$469,$H$469:$K$469,0))*HLOOKUP(Y$468,$J$465:$R$466,2)</f>
        <v>120</v>
      </c>
      <c r="Z481" s="743" cm="1">
        <f t="array" ref="Z481">INDEX($H481:$K481,0,MATCH(Z$469,$H$469:$K$469,0))*HLOOKUP(Z$468,$J$465:$R$466,2)</f>
        <v>100</v>
      </c>
      <c r="AA481" s="743" cm="1">
        <f t="array" ref="AA481">INDEX($H481:$K481,0,MATCH(AA$469,$H$469:$K$469,0))*HLOOKUP(AA$468,$J$465:$R$466,2)</f>
        <v>0</v>
      </c>
      <c r="AB481" s="743" cm="1">
        <f t="array" ref="AB481">INDEX($H481:$K481,0,MATCH(AB$469,$H$469:$K$469,0))*HLOOKUP(AB$468,$J$465:$R$466,2)</f>
        <v>100</v>
      </c>
      <c r="AC481" s="743" cm="1">
        <f t="array" ref="AC481">INDEX($H481:$K481,0,MATCH(AC$469,$H$469:$K$469,0))*HLOOKUP(AC$468,$J$465:$R$466,2)</f>
        <v>120</v>
      </c>
      <c r="AD481" s="743" cm="1">
        <f t="array" ref="AD481">INDEX($H481:$K481,0,MATCH(AD$469,$H$469:$K$469,0))*HLOOKUP(AD$468,$J$465:$R$466,2)</f>
        <v>100</v>
      </c>
      <c r="AE481" s="743" cm="1">
        <f t="array" ref="AE481">INDEX($H481:$K481,0,MATCH(AE$469,$H$469:$K$469,0))*HLOOKUP(AE$468,$J$465:$R$466,2)</f>
        <v>0</v>
      </c>
      <c r="AF481" s="743" cm="1">
        <f t="array" ref="AF481">INDEX($H481:$K481,0,MATCH(AF$469,$H$469:$K$469,0))*HLOOKUP(AF$468,$J$465:$R$466,2)</f>
        <v>100</v>
      </c>
      <c r="AG481" s="743" cm="1">
        <f t="array" ref="AG481">INDEX($H481:$K481,0,MATCH(AG$469,$H$469:$K$469,0))*HLOOKUP(AG$468,$J$465:$R$466,2)</f>
        <v>120</v>
      </c>
      <c r="AH481" s="743" cm="1">
        <f t="array" ref="AH481">INDEX($H481:$K481,0,MATCH(AH$469,$H$469:$K$469,0))*HLOOKUP(AH$468,$J$465:$R$466,2)</f>
        <v>100</v>
      </c>
      <c r="AI481" s="743" cm="1">
        <f t="array" ref="AI481">INDEX($H481:$K481,0,MATCH(AI$469,$H$469:$K$469,0))*HLOOKUP(AI$468,$J$465:$R$466,2)</f>
        <v>0</v>
      </c>
      <c r="AJ481" s="743" cm="1">
        <f t="array" ref="AJ481">INDEX($H481:$K481,0,MATCH(AJ$469,$H$469:$K$469,0))*HLOOKUP(AJ$468,$J$465:$R$466,2)</f>
        <v>100</v>
      </c>
      <c r="AK481" s="743" cm="1">
        <f t="array" ref="AK481">INDEX($H481:$K481,0,MATCH(AK$469,$H$469:$K$469,0))*HLOOKUP(AK$468,$J$465:$R$466,2)</f>
        <v>120</v>
      </c>
      <c r="AL481" s="743" cm="1">
        <f t="array" ref="AL481">INDEX($H481:$K481,0,MATCH(AL$469,$H$469:$K$469,0))*HLOOKUP(AL$468,$J$465:$R$466,2)</f>
        <v>100</v>
      </c>
      <c r="AM481" s="743" cm="1">
        <f t="array" ref="AM481">INDEX($H481:$K481,0,MATCH(AM$469,$H$469:$K$469,0))*HLOOKUP(AM$468,$J$465:$R$466,2)</f>
        <v>0</v>
      </c>
      <c r="AN481" s="743" cm="1">
        <f t="array" ref="AN481">INDEX($H481:$K481,0,MATCH(AN$469,$H$469:$K$469,0))*HLOOKUP(AN$468,$J$465:$R$466,2)</f>
        <v>100</v>
      </c>
      <c r="AO481" s="743" cm="1">
        <f t="array" ref="AO481">INDEX($H481:$K481,0,MATCH(AO$469,$H$469:$K$469,0))*HLOOKUP(AO$468,$J$465:$R$466,2)</f>
        <v>120</v>
      </c>
      <c r="AP481" s="743" cm="1">
        <f t="array" ref="AP481">INDEX($H481:$K481,0,MATCH(AP$469,$H$469:$K$469,0))*HLOOKUP(AP$468,$J$465:$R$466,2)</f>
        <v>100</v>
      </c>
      <c r="AQ481" s="743" cm="1">
        <f t="array" ref="AQ481">INDEX($H481:$K481,0,MATCH(AQ$469,$H$469:$K$469,0))*HLOOKUP(AQ$468,$J$465:$R$466,2)</f>
        <v>0</v>
      </c>
      <c r="AR481" s="743" cm="1">
        <f t="array" ref="AR481">INDEX($H481:$K481,0,MATCH(AR$469,$H$469:$K$469,0))*HLOOKUP(AR$468,$J$465:$R$466,2)</f>
        <v>100</v>
      </c>
      <c r="AS481" s="743" cm="1">
        <f t="array" ref="AS481">INDEX($H481:$K481,0,MATCH(AS$469,$H$469:$K$469,0))*HLOOKUP(AS$468,$J$465:$R$466,2)</f>
        <v>120</v>
      </c>
      <c r="AT481" s="743" cm="1">
        <f t="array" ref="AT481">INDEX($H481:$K481,0,MATCH(AT$469,$H$469:$K$469,0))*HLOOKUP(AT$468,$J$465:$R$466,2)</f>
        <v>100</v>
      </c>
      <c r="AU481" s="743" cm="1">
        <f t="array" ref="AU481">INDEX($H481:$K481,0,MATCH(AU$469,$H$469:$K$469,0))*HLOOKUP(AU$468,$J$465:$R$466,2)</f>
        <v>0</v>
      </c>
      <c r="AV481" s="196"/>
      <c r="AW481" s="196"/>
      <c r="AX481" s="17"/>
      <c r="AY481" s="9"/>
      <c r="AZ481" s="9"/>
      <c r="BA481" s="9"/>
    </row>
    <row r="482" spans="1:53" ht="15" outlineLevel="1" x14ac:dyDescent="0.25">
      <c r="A482" s="7"/>
      <c r="B482" s="8"/>
      <c r="C482" s="18"/>
      <c r="D482" s="18"/>
      <c r="E482" s="18"/>
      <c r="F482" s="27"/>
      <c r="G482" s="27" t="str">
        <f t="shared" si="120"/>
        <v>ANWFWbd</v>
      </c>
      <c r="H482" s="880">
        <v>100</v>
      </c>
      <c r="I482" s="880">
        <v>120</v>
      </c>
      <c r="J482" s="880">
        <v>100</v>
      </c>
      <c r="K482" s="880">
        <v>0</v>
      </c>
      <c r="L482" s="743" cm="1">
        <f t="array" ref="L482">INDEX($H482:$K482,0,MATCH(L$469,$H$469:$K$469,0))*HLOOKUP(L$468,$J$465:$R$466,2)</f>
        <v>100</v>
      </c>
      <c r="M482" s="743" cm="1">
        <f t="array" ref="M482">INDEX($H482:$K482,0,MATCH(M$469,$H$469:$K$469,0))*HLOOKUP(M$468,$J$465:$R$466,2)</f>
        <v>120</v>
      </c>
      <c r="N482" s="743" cm="1">
        <f t="array" ref="N482">INDEX($H482:$K482,0,MATCH(N$469,$H$469:$K$469,0))*HLOOKUP(N$468,$J$465:$R$466,2)</f>
        <v>100</v>
      </c>
      <c r="O482" s="743" cm="1">
        <f t="array" ref="O482">INDEX($H482:$K482,0,MATCH(O$469,$H$469:$K$469,0))*HLOOKUP(O$468,$J$465:$R$466,2)</f>
        <v>0</v>
      </c>
      <c r="P482" s="743" cm="1">
        <f t="array" ref="P482">INDEX($H482:$K482,0,MATCH(P$469,$H$469:$K$469,0))*HLOOKUP(P$468,$J$465:$R$466,2)</f>
        <v>100</v>
      </c>
      <c r="Q482" s="743" cm="1">
        <f t="array" ref="Q482">INDEX($H482:$K482,0,MATCH(Q$469,$H$469:$K$469,0))*HLOOKUP(Q$468,$J$465:$R$466,2)</f>
        <v>120</v>
      </c>
      <c r="R482" s="743" cm="1">
        <f t="array" ref="R482">INDEX($H482:$K482,0,MATCH(R$469,$H$469:$K$469,0))*HLOOKUP(R$468,$J$465:$R$466,2)</f>
        <v>100</v>
      </c>
      <c r="S482" s="743" cm="1">
        <f t="array" ref="S482">INDEX($H482:$K482,0,MATCH(S$469,$H$469:$K$469,0))*HLOOKUP(S$468,$J$465:$R$466,2)</f>
        <v>0</v>
      </c>
      <c r="T482" s="743" cm="1">
        <f t="array" ref="T482">INDEX($H482:$K482,0,MATCH(T$469,$H$469:$K$469,0))*HLOOKUP(T$468,$J$465:$R$466,2)</f>
        <v>100</v>
      </c>
      <c r="U482" s="743" cm="1">
        <f t="array" ref="U482">INDEX($H482:$K482,0,MATCH(U$469,$H$469:$K$469,0))*HLOOKUP(U$468,$J$465:$R$466,2)</f>
        <v>120</v>
      </c>
      <c r="V482" s="743" cm="1">
        <f t="array" ref="V482">INDEX($H482:$K482,0,MATCH(V$469,$H$469:$K$469,0))*HLOOKUP(V$468,$J$465:$R$466,2)</f>
        <v>100</v>
      </c>
      <c r="W482" s="743" cm="1">
        <f t="array" ref="W482">INDEX($H482:$K482,0,MATCH(W$469,$H$469:$K$469,0))*HLOOKUP(W$468,$J$465:$R$466,2)</f>
        <v>0</v>
      </c>
      <c r="X482" s="743" cm="1">
        <f t="array" ref="X482">INDEX($H482:$K482,0,MATCH(X$469,$H$469:$K$469,0))*HLOOKUP(X$468,$J$465:$R$466,2)</f>
        <v>100</v>
      </c>
      <c r="Y482" s="743" cm="1">
        <f t="array" ref="Y482">INDEX($H482:$K482,0,MATCH(Y$469,$H$469:$K$469,0))*HLOOKUP(Y$468,$J$465:$R$466,2)</f>
        <v>120</v>
      </c>
      <c r="Z482" s="743" cm="1">
        <f t="array" ref="Z482">INDEX($H482:$K482,0,MATCH(Z$469,$H$469:$K$469,0))*HLOOKUP(Z$468,$J$465:$R$466,2)</f>
        <v>100</v>
      </c>
      <c r="AA482" s="743" cm="1">
        <f t="array" ref="AA482">INDEX($H482:$K482,0,MATCH(AA$469,$H$469:$K$469,0))*HLOOKUP(AA$468,$J$465:$R$466,2)</f>
        <v>0</v>
      </c>
      <c r="AB482" s="743" cm="1">
        <f t="array" ref="AB482">INDEX($H482:$K482,0,MATCH(AB$469,$H$469:$K$469,0))*HLOOKUP(AB$468,$J$465:$R$466,2)</f>
        <v>100</v>
      </c>
      <c r="AC482" s="743" cm="1">
        <f t="array" ref="AC482">INDEX($H482:$K482,0,MATCH(AC$469,$H$469:$K$469,0))*HLOOKUP(AC$468,$J$465:$R$466,2)</f>
        <v>120</v>
      </c>
      <c r="AD482" s="743" cm="1">
        <f t="array" ref="AD482">INDEX($H482:$K482,0,MATCH(AD$469,$H$469:$K$469,0))*HLOOKUP(AD$468,$J$465:$R$466,2)</f>
        <v>100</v>
      </c>
      <c r="AE482" s="743" cm="1">
        <f t="array" ref="AE482">INDEX($H482:$K482,0,MATCH(AE$469,$H$469:$K$469,0))*HLOOKUP(AE$468,$J$465:$R$466,2)</f>
        <v>0</v>
      </c>
      <c r="AF482" s="743" cm="1">
        <f t="array" ref="AF482">INDEX($H482:$K482,0,MATCH(AF$469,$H$469:$K$469,0))*HLOOKUP(AF$468,$J$465:$R$466,2)</f>
        <v>100</v>
      </c>
      <c r="AG482" s="743" cm="1">
        <f t="array" ref="AG482">INDEX($H482:$K482,0,MATCH(AG$469,$H$469:$K$469,0))*HLOOKUP(AG$468,$J$465:$R$466,2)</f>
        <v>120</v>
      </c>
      <c r="AH482" s="743" cm="1">
        <f t="array" ref="AH482">INDEX($H482:$K482,0,MATCH(AH$469,$H$469:$K$469,0))*HLOOKUP(AH$468,$J$465:$R$466,2)</f>
        <v>100</v>
      </c>
      <c r="AI482" s="743" cm="1">
        <f t="array" ref="AI482">INDEX($H482:$K482,0,MATCH(AI$469,$H$469:$K$469,0))*HLOOKUP(AI$468,$J$465:$R$466,2)</f>
        <v>0</v>
      </c>
      <c r="AJ482" s="743" cm="1">
        <f t="array" ref="AJ482">INDEX($H482:$K482,0,MATCH(AJ$469,$H$469:$K$469,0))*HLOOKUP(AJ$468,$J$465:$R$466,2)</f>
        <v>100</v>
      </c>
      <c r="AK482" s="743" cm="1">
        <f t="array" ref="AK482">INDEX($H482:$K482,0,MATCH(AK$469,$H$469:$K$469,0))*HLOOKUP(AK$468,$J$465:$R$466,2)</f>
        <v>120</v>
      </c>
      <c r="AL482" s="743" cm="1">
        <f t="array" ref="AL482">INDEX($H482:$K482,0,MATCH(AL$469,$H$469:$K$469,0))*HLOOKUP(AL$468,$J$465:$R$466,2)</f>
        <v>100</v>
      </c>
      <c r="AM482" s="743" cm="1">
        <f t="array" ref="AM482">INDEX($H482:$K482,0,MATCH(AM$469,$H$469:$K$469,0))*HLOOKUP(AM$468,$J$465:$R$466,2)</f>
        <v>0</v>
      </c>
      <c r="AN482" s="743" cm="1">
        <f t="array" ref="AN482">INDEX($H482:$K482,0,MATCH(AN$469,$H$469:$K$469,0))*HLOOKUP(AN$468,$J$465:$R$466,2)</f>
        <v>100</v>
      </c>
      <c r="AO482" s="743" cm="1">
        <f t="array" ref="AO482">INDEX($H482:$K482,0,MATCH(AO$469,$H$469:$K$469,0))*HLOOKUP(AO$468,$J$465:$R$466,2)</f>
        <v>120</v>
      </c>
      <c r="AP482" s="743" cm="1">
        <f t="array" ref="AP482">INDEX($H482:$K482,0,MATCH(AP$469,$H$469:$K$469,0))*HLOOKUP(AP$468,$J$465:$R$466,2)</f>
        <v>100</v>
      </c>
      <c r="AQ482" s="743" cm="1">
        <f t="array" ref="AQ482">INDEX($H482:$K482,0,MATCH(AQ$469,$H$469:$K$469,0))*HLOOKUP(AQ$468,$J$465:$R$466,2)</f>
        <v>0</v>
      </c>
      <c r="AR482" s="743" cm="1">
        <f t="array" ref="AR482">INDEX($H482:$K482,0,MATCH(AR$469,$H$469:$K$469,0))*HLOOKUP(AR$468,$J$465:$R$466,2)</f>
        <v>100</v>
      </c>
      <c r="AS482" s="743" cm="1">
        <f t="array" ref="AS482">INDEX($H482:$K482,0,MATCH(AS$469,$H$469:$K$469,0))*HLOOKUP(AS$468,$J$465:$R$466,2)</f>
        <v>120</v>
      </c>
      <c r="AT482" s="743" cm="1">
        <f t="array" ref="AT482">INDEX($H482:$K482,0,MATCH(AT$469,$H$469:$K$469,0))*HLOOKUP(AT$468,$J$465:$R$466,2)</f>
        <v>100</v>
      </c>
      <c r="AU482" s="743" cm="1">
        <f t="array" ref="AU482">INDEX($H482:$K482,0,MATCH(AU$469,$H$469:$K$469,0))*HLOOKUP(AU$468,$J$465:$R$466,2)</f>
        <v>0</v>
      </c>
      <c r="AV482" s="196"/>
      <c r="AW482" s="196"/>
      <c r="AX482" s="17"/>
      <c r="AY482" s="9"/>
      <c r="AZ482" s="9"/>
      <c r="BA482" s="9"/>
    </row>
    <row r="483" spans="1:53" ht="15" outlineLevel="1" x14ac:dyDescent="0.25">
      <c r="A483" s="7"/>
      <c r="B483" s="8"/>
      <c r="C483" s="18"/>
      <c r="D483" s="18"/>
      <c r="E483" s="18"/>
      <c r="F483" s="27"/>
      <c r="G483" s="27" t="str">
        <f t="shared" si="120"/>
        <v>AANWFw</v>
      </c>
      <c r="H483" s="880">
        <v>100</v>
      </c>
      <c r="I483" s="880">
        <v>100</v>
      </c>
      <c r="J483" s="880">
        <v>40</v>
      </c>
      <c r="K483" s="880">
        <v>0</v>
      </c>
      <c r="L483" s="743" cm="1">
        <f t="array" ref="L483">INDEX($H483:$K483,0,MATCH(L$469,$H$469:$K$469,0))*HLOOKUP(L$468,$J$465:$R$466,2)</f>
        <v>100</v>
      </c>
      <c r="M483" s="743" cm="1">
        <f t="array" ref="M483">INDEX($H483:$K483,0,MATCH(M$469,$H$469:$K$469,0))*HLOOKUP(M$468,$J$465:$R$466,2)</f>
        <v>100</v>
      </c>
      <c r="N483" s="743" cm="1">
        <f t="array" ref="N483">INDEX($H483:$K483,0,MATCH(N$469,$H$469:$K$469,0))*HLOOKUP(N$468,$J$465:$R$466,2)</f>
        <v>40</v>
      </c>
      <c r="O483" s="743" cm="1">
        <f t="array" ref="O483">INDEX($H483:$K483,0,MATCH(O$469,$H$469:$K$469,0))*HLOOKUP(O$468,$J$465:$R$466,2)</f>
        <v>0</v>
      </c>
      <c r="P483" s="743" cm="1">
        <f t="array" ref="P483">INDEX($H483:$K483,0,MATCH(P$469,$H$469:$K$469,0))*HLOOKUP(P$468,$J$465:$R$466,2)</f>
        <v>100</v>
      </c>
      <c r="Q483" s="743" cm="1">
        <f t="array" ref="Q483">INDEX($H483:$K483,0,MATCH(Q$469,$H$469:$K$469,0))*HLOOKUP(Q$468,$J$465:$R$466,2)</f>
        <v>100</v>
      </c>
      <c r="R483" s="743" cm="1">
        <f t="array" ref="R483">INDEX($H483:$K483,0,MATCH(R$469,$H$469:$K$469,0))*HLOOKUP(R$468,$J$465:$R$466,2)</f>
        <v>40</v>
      </c>
      <c r="S483" s="743" cm="1">
        <f t="array" ref="S483">INDEX($H483:$K483,0,MATCH(S$469,$H$469:$K$469,0))*HLOOKUP(S$468,$J$465:$R$466,2)</f>
        <v>0</v>
      </c>
      <c r="T483" s="743" cm="1">
        <f t="array" ref="T483">INDEX($H483:$K483,0,MATCH(T$469,$H$469:$K$469,0))*HLOOKUP(T$468,$J$465:$R$466,2)</f>
        <v>100</v>
      </c>
      <c r="U483" s="743" cm="1">
        <f t="array" ref="U483">INDEX($H483:$K483,0,MATCH(U$469,$H$469:$K$469,0))*HLOOKUP(U$468,$J$465:$R$466,2)</f>
        <v>100</v>
      </c>
      <c r="V483" s="743" cm="1">
        <f t="array" ref="V483">INDEX($H483:$K483,0,MATCH(V$469,$H$469:$K$469,0))*HLOOKUP(V$468,$J$465:$R$466,2)</f>
        <v>40</v>
      </c>
      <c r="W483" s="743" cm="1">
        <f t="array" ref="W483">INDEX($H483:$K483,0,MATCH(W$469,$H$469:$K$469,0))*HLOOKUP(W$468,$J$465:$R$466,2)</f>
        <v>0</v>
      </c>
      <c r="X483" s="743" cm="1">
        <f t="array" ref="X483">INDEX($H483:$K483,0,MATCH(X$469,$H$469:$K$469,0))*HLOOKUP(X$468,$J$465:$R$466,2)</f>
        <v>100</v>
      </c>
      <c r="Y483" s="743" cm="1">
        <f t="array" ref="Y483">INDEX($H483:$K483,0,MATCH(Y$469,$H$469:$K$469,0))*HLOOKUP(Y$468,$J$465:$R$466,2)</f>
        <v>100</v>
      </c>
      <c r="Z483" s="743" cm="1">
        <f t="array" ref="Z483">INDEX($H483:$K483,0,MATCH(Z$469,$H$469:$K$469,0))*HLOOKUP(Z$468,$J$465:$R$466,2)</f>
        <v>40</v>
      </c>
      <c r="AA483" s="743" cm="1">
        <f t="array" ref="AA483">INDEX($H483:$K483,0,MATCH(AA$469,$H$469:$K$469,0))*HLOOKUP(AA$468,$J$465:$R$466,2)</f>
        <v>0</v>
      </c>
      <c r="AB483" s="743" cm="1">
        <f t="array" ref="AB483">INDEX($H483:$K483,0,MATCH(AB$469,$H$469:$K$469,0))*HLOOKUP(AB$468,$J$465:$R$466,2)</f>
        <v>100</v>
      </c>
      <c r="AC483" s="743" cm="1">
        <f t="array" ref="AC483">INDEX($H483:$K483,0,MATCH(AC$469,$H$469:$K$469,0))*HLOOKUP(AC$468,$J$465:$R$466,2)</f>
        <v>100</v>
      </c>
      <c r="AD483" s="743" cm="1">
        <f t="array" ref="AD483">INDEX($H483:$K483,0,MATCH(AD$469,$H$469:$K$469,0))*HLOOKUP(AD$468,$J$465:$R$466,2)</f>
        <v>40</v>
      </c>
      <c r="AE483" s="743" cm="1">
        <f t="array" ref="AE483">INDEX($H483:$K483,0,MATCH(AE$469,$H$469:$K$469,0))*HLOOKUP(AE$468,$J$465:$R$466,2)</f>
        <v>0</v>
      </c>
      <c r="AF483" s="743" cm="1">
        <f t="array" ref="AF483">INDEX($H483:$K483,0,MATCH(AF$469,$H$469:$K$469,0))*HLOOKUP(AF$468,$J$465:$R$466,2)</f>
        <v>100</v>
      </c>
      <c r="AG483" s="743" cm="1">
        <f t="array" ref="AG483">INDEX($H483:$K483,0,MATCH(AG$469,$H$469:$K$469,0))*HLOOKUP(AG$468,$J$465:$R$466,2)</f>
        <v>100</v>
      </c>
      <c r="AH483" s="743" cm="1">
        <f t="array" ref="AH483">INDEX($H483:$K483,0,MATCH(AH$469,$H$469:$K$469,0))*HLOOKUP(AH$468,$J$465:$R$466,2)</f>
        <v>40</v>
      </c>
      <c r="AI483" s="743" cm="1">
        <f t="array" ref="AI483">INDEX($H483:$K483,0,MATCH(AI$469,$H$469:$K$469,0))*HLOOKUP(AI$468,$J$465:$R$466,2)</f>
        <v>0</v>
      </c>
      <c r="AJ483" s="743" cm="1">
        <f t="array" ref="AJ483">INDEX($H483:$K483,0,MATCH(AJ$469,$H$469:$K$469,0))*HLOOKUP(AJ$468,$J$465:$R$466,2)</f>
        <v>100</v>
      </c>
      <c r="AK483" s="743" cm="1">
        <f t="array" ref="AK483">INDEX($H483:$K483,0,MATCH(AK$469,$H$469:$K$469,0))*HLOOKUP(AK$468,$J$465:$R$466,2)</f>
        <v>100</v>
      </c>
      <c r="AL483" s="743" cm="1">
        <f t="array" ref="AL483">INDEX($H483:$K483,0,MATCH(AL$469,$H$469:$K$469,0))*HLOOKUP(AL$468,$J$465:$R$466,2)</f>
        <v>40</v>
      </c>
      <c r="AM483" s="743" cm="1">
        <f t="array" ref="AM483">INDEX($H483:$K483,0,MATCH(AM$469,$H$469:$K$469,0))*HLOOKUP(AM$468,$J$465:$R$466,2)</f>
        <v>0</v>
      </c>
      <c r="AN483" s="743" cm="1">
        <f t="array" ref="AN483">INDEX($H483:$K483,0,MATCH(AN$469,$H$469:$K$469,0))*HLOOKUP(AN$468,$J$465:$R$466,2)</f>
        <v>100</v>
      </c>
      <c r="AO483" s="743" cm="1">
        <f t="array" ref="AO483">INDEX($H483:$K483,0,MATCH(AO$469,$H$469:$K$469,0))*HLOOKUP(AO$468,$J$465:$R$466,2)</f>
        <v>100</v>
      </c>
      <c r="AP483" s="743" cm="1">
        <f t="array" ref="AP483">INDEX($H483:$K483,0,MATCH(AP$469,$H$469:$K$469,0))*HLOOKUP(AP$468,$J$465:$R$466,2)</f>
        <v>40</v>
      </c>
      <c r="AQ483" s="743" cm="1">
        <f t="array" ref="AQ483">INDEX($H483:$K483,0,MATCH(AQ$469,$H$469:$K$469,0))*HLOOKUP(AQ$468,$J$465:$R$466,2)</f>
        <v>0</v>
      </c>
      <c r="AR483" s="743" cm="1">
        <f t="array" ref="AR483">INDEX($H483:$K483,0,MATCH(AR$469,$H$469:$K$469,0))*HLOOKUP(AR$468,$J$465:$R$466,2)</f>
        <v>100</v>
      </c>
      <c r="AS483" s="743" cm="1">
        <f t="array" ref="AS483">INDEX($H483:$K483,0,MATCH(AS$469,$H$469:$K$469,0))*HLOOKUP(AS$468,$J$465:$R$466,2)</f>
        <v>100</v>
      </c>
      <c r="AT483" s="743" cm="1">
        <f t="array" ref="AT483">INDEX($H483:$K483,0,MATCH(AT$469,$H$469:$K$469,0))*HLOOKUP(AT$468,$J$465:$R$466,2)</f>
        <v>40</v>
      </c>
      <c r="AU483" s="743" cm="1">
        <f t="array" ref="AU483">INDEX($H483:$K483,0,MATCH(AU$469,$H$469:$K$469,0))*HLOOKUP(AU$468,$J$465:$R$466,2)</f>
        <v>0</v>
      </c>
      <c r="AV483" s="196"/>
      <c r="AW483" s="196"/>
      <c r="AX483" s="17"/>
      <c r="AY483" s="9"/>
      <c r="AZ483" s="9"/>
      <c r="BA483" s="9"/>
    </row>
    <row r="484" spans="1:53" ht="15" outlineLevel="1" x14ac:dyDescent="0.25">
      <c r="A484" s="7"/>
      <c r="B484" s="8"/>
      <c r="C484" s="18"/>
      <c r="D484" s="18"/>
      <c r="E484" s="18"/>
      <c r="F484" s="27"/>
      <c r="G484" s="27" t="str">
        <f t="shared" si="120"/>
        <v>AANWFwd</v>
      </c>
      <c r="H484" s="880">
        <v>100</v>
      </c>
      <c r="I484" s="880">
        <v>100</v>
      </c>
      <c r="J484" s="880">
        <v>40</v>
      </c>
      <c r="K484" s="880">
        <v>0</v>
      </c>
      <c r="L484" s="743" cm="1">
        <f t="array" ref="L484">INDEX($H484:$K484,0,MATCH(L$469,$H$469:$K$469,0))*HLOOKUP(L$468,$J$465:$R$466,2)</f>
        <v>100</v>
      </c>
      <c r="M484" s="743" cm="1">
        <f t="array" ref="M484">INDEX($H484:$K484,0,MATCH(M$469,$H$469:$K$469,0))*HLOOKUP(M$468,$J$465:$R$466,2)</f>
        <v>100</v>
      </c>
      <c r="N484" s="743" cm="1">
        <f t="array" ref="N484">INDEX($H484:$K484,0,MATCH(N$469,$H$469:$K$469,0))*HLOOKUP(N$468,$J$465:$R$466,2)</f>
        <v>40</v>
      </c>
      <c r="O484" s="743" cm="1">
        <f t="array" ref="O484">INDEX($H484:$K484,0,MATCH(O$469,$H$469:$K$469,0))*HLOOKUP(O$468,$J$465:$R$466,2)</f>
        <v>0</v>
      </c>
      <c r="P484" s="743" cm="1">
        <f t="array" ref="P484">INDEX($H484:$K484,0,MATCH(P$469,$H$469:$K$469,0))*HLOOKUP(P$468,$J$465:$R$466,2)</f>
        <v>100</v>
      </c>
      <c r="Q484" s="743" cm="1">
        <f t="array" ref="Q484">INDEX($H484:$K484,0,MATCH(Q$469,$H$469:$K$469,0))*HLOOKUP(Q$468,$J$465:$R$466,2)</f>
        <v>100</v>
      </c>
      <c r="R484" s="743" cm="1">
        <f t="array" ref="R484">INDEX($H484:$K484,0,MATCH(R$469,$H$469:$K$469,0))*HLOOKUP(R$468,$J$465:$R$466,2)</f>
        <v>40</v>
      </c>
      <c r="S484" s="743" cm="1">
        <f t="array" ref="S484">INDEX($H484:$K484,0,MATCH(S$469,$H$469:$K$469,0))*HLOOKUP(S$468,$J$465:$R$466,2)</f>
        <v>0</v>
      </c>
      <c r="T484" s="743" cm="1">
        <f t="array" ref="T484">INDEX($H484:$K484,0,MATCH(T$469,$H$469:$K$469,0))*HLOOKUP(T$468,$J$465:$R$466,2)</f>
        <v>100</v>
      </c>
      <c r="U484" s="743" cm="1">
        <f t="array" ref="U484">INDEX($H484:$K484,0,MATCH(U$469,$H$469:$K$469,0))*HLOOKUP(U$468,$J$465:$R$466,2)</f>
        <v>100</v>
      </c>
      <c r="V484" s="743" cm="1">
        <f t="array" ref="V484">INDEX($H484:$K484,0,MATCH(V$469,$H$469:$K$469,0))*HLOOKUP(V$468,$J$465:$R$466,2)</f>
        <v>40</v>
      </c>
      <c r="W484" s="743" cm="1">
        <f t="array" ref="W484">INDEX($H484:$K484,0,MATCH(W$469,$H$469:$K$469,0))*HLOOKUP(W$468,$J$465:$R$466,2)</f>
        <v>0</v>
      </c>
      <c r="X484" s="743" cm="1">
        <f t="array" ref="X484">INDEX($H484:$K484,0,MATCH(X$469,$H$469:$K$469,0))*HLOOKUP(X$468,$J$465:$R$466,2)</f>
        <v>100</v>
      </c>
      <c r="Y484" s="743" cm="1">
        <f t="array" ref="Y484">INDEX($H484:$K484,0,MATCH(Y$469,$H$469:$K$469,0))*HLOOKUP(Y$468,$J$465:$R$466,2)</f>
        <v>100</v>
      </c>
      <c r="Z484" s="743" cm="1">
        <f t="array" ref="Z484">INDEX($H484:$K484,0,MATCH(Z$469,$H$469:$K$469,0))*HLOOKUP(Z$468,$J$465:$R$466,2)</f>
        <v>40</v>
      </c>
      <c r="AA484" s="743" cm="1">
        <f t="array" ref="AA484">INDEX($H484:$K484,0,MATCH(AA$469,$H$469:$K$469,0))*HLOOKUP(AA$468,$J$465:$R$466,2)</f>
        <v>0</v>
      </c>
      <c r="AB484" s="743" cm="1">
        <f t="array" ref="AB484">INDEX($H484:$K484,0,MATCH(AB$469,$H$469:$K$469,0))*HLOOKUP(AB$468,$J$465:$R$466,2)</f>
        <v>100</v>
      </c>
      <c r="AC484" s="743" cm="1">
        <f t="array" ref="AC484">INDEX($H484:$K484,0,MATCH(AC$469,$H$469:$K$469,0))*HLOOKUP(AC$468,$J$465:$R$466,2)</f>
        <v>100</v>
      </c>
      <c r="AD484" s="743" cm="1">
        <f t="array" ref="AD484">INDEX($H484:$K484,0,MATCH(AD$469,$H$469:$K$469,0))*HLOOKUP(AD$468,$J$465:$R$466,2)</f>
        <v>40</v>
      </c>
      <c r="AE484" s="743" cm="1">
        <f t="array" ref="AE484">INDEX($H484:$K484,0,MATCH(AE$469,$H$469:$K$469,0))*HLOOKUP(AE$468,$J$465:$R$466,2)</f>
        <v>0</v>
      </c>
      <c r="AF484" s="743" cm="1">
        <f t="array" ref="AF484">INDEX($H484:$K484,0,MATCH(AF$469,$H$469:$K$469,0))*HLOOKUP(AF$468,$J$465:$R$466,2)</f>
        <v>100</v>
      </c>
      <c r="AG484" s="743" cm="1">
        <f t="array" ref="AG484">INDEX($H484:$K484,0,MATCH(AG$469,$H$469:$K$469,0))*HLOOKUP(AG$468,$J$465:$R$466,2)</f>
        <v>100</v>
      </c>
      <c r="AH484" s="743" cm="1">
        <f t="array" ref="AH484">INDEX($H484:$K484,0,MATCH(AH$469,$H$469:$K$469,0))*HLOOKUP(AH$468,$J$465:$R$466,2)</f>
        <v>40</v>
      </c>
      <c r="AI484" s="743" cm="1">
        <f t="array" ref="AI484">INDEX($H484:$K484,0,MATCH(AI$469,$H$469:$K$469,0))*HLOOKUP(AI$468,$J$465:$R$466,2)</f>
        <v>0</v>
      </c>
      <c r="AJ484" s="743" cm="1">
        <f t="array" ref="AJ484">INDEX($H484:$K484,0,MATCH(AJ$469,$H$469:$K$469,0))*HLOOKUP(AJ$468,$J$465:$R$466,2)</f>
        <v>100</v>
      </c>
      <c r="AK484" s="743" cm="1">
        <f t="array" ref="AK484">INDEX($H484:$K484,0,MATCH(AK$469,$H$469:$K$469,0))*HLOOKUP(AK$468,$J$465:$R$466,2)</f>
        <v>100</v>
      </c>
      <c r="AL484" s="743" cm="1">
        <f t="array" ref="AL484">INDEX($H484:$K484,0,MATCH(AL$469,$H$469:$K$469,0))*HLOOKUP(AL$468,$J$465:$R$466,2)</f>
        <v>40</v>
      </c>
      <c r="AM484" s="743" cm="1">
        <f t="array" ref="AM484">INDEX($H484:$K484,0,MATCH(AM$469,$H$469:$K$469,0))*HLOOKUP(AM$468,$J$465:$R$466,2)</f>
        <v>0</v>
      </c>
      <c r="AN484" s="743" cm="1">
        <f t="array" ref="AN484">INDEX($H484:$K484,0,MATCH(AN$469,$H$469:$K$469,0))*HLOOKUP(AN$468,$J$465:$R$466,2)</f>
        <v>100</v>
      </c>
      <c r="AO484" s="743" cm="1">
        <f t="array" ref="AO484">INDEX($H484:$K484,0,MATCH(AO$469,$H$469:$K$469,0))*HLOOKUP(AO$468,$J$465:$R$466,2)</f>
        <v>100</v>
      </c>
      <c r="AP484" s="743" cm="1">
        <f t="array" ref="AP484">INDEX($H484:$K484,0,MATCH(AP$469,$H$469:$K$469,0))*HLOOKUP(AP$468,$J$465:$R$466,2)</f>
        <v>40</v>
      </c>
      <c r="AQ484" s="743" cm="1">
        <f t="array" ref="AQ484">INDEX($H484:$K484,0,MATCH(AQ$469,$H$469:$K$469,0))*HLOOKUP(AQ$468,$J$465:$R$466,2)</f>
        <v>0</v>
      </c>
      <c r="AR484" s="743" cm="1">
        <f t="array" ref="AR484">INDEX($H484:$K484,0,MATCH(AR$469,$H$469:$K$469,0))*HLOOKUP(AR$468,$J$465:$R$466,2)</f>
        <v>100</v>
      </c>
      <c r="AS484" s="743" cm="1">
        <f t="array" ref="AS484">INDEX($H484:$K484,0,MATCH(AS$469,$H$469:$K$469,0))*HLOOKUP(AS$468,$J$465:$R$466,2)</f>
        <v>100</v>
      </c>
      <c r="AT484" s="743" cm="1">
        <f t="array" ref="AT484">INDEX($H484:$K484,0,MATCH(AT$469,$H$469:$K$469,0))*HLOOKUP(AT$468,$J$465:$R$466,2)</f>
        <v>40</v>
      </c>
      <c r="AU484" s="743" cm="1">
        <f t="array" ref="AU484">INDEX($H484:$K484,0,MATCH(AU$469,$H$469:$K$469,0))*HLOOKUP(AU$468,$J$465:$R$466,2)</f>
        <v>0</v>
      </c>
      <c r="AV484" s="196"/>
      <c r="AW484" s="196"/>
      <c r="AX484" s="17"/>
      <c r="AY484" s="9"/>
      <c r="AZ484" s="9"/>
      <c r="BA484" s="9"/>
    </row>
    <row r="485" spans="1:53" ht="15" outlineLevel="1" x14ac:dyDescent="0.25">
      <c r="A485" s="7"/>
      <c r="B485" s="8"/>
      <c r="C485" s="18"/>
      <c r="D485" s="18"/>
      <c r="E485" s="18"/>
      <c r="F485" s="27"/>
      <c r="G485" s="27" t="str">
        <f t="shared" si="120"/>
        <v>AAANWf</v>
      </c>
      <c r="H485" s="880">
        <v>100</v>
      </c>
      <c r="I485" s="880">
        <v>0</v>
      </c>
      <c r="J485" s="880">
        <v>0</v>
      </c>
      <c r="K485" s="880">
        <v>0</v>
      </c>
      <c r="L485" s="743" cm="1">
        <f t="array" ref="L485">INDEX($H485:$K485,0,MATCH(L$469,$H$469:$K$469,0))*HLOOKUP(L$468,$J$465:$R$466,2)</f>
        <v>100</v>
      </c>
      <c r="M485" s="743" cm="1">
        <f t="array" ref="M485">INDEX($H485:$K485,0,MATCH(M$469,$H$469:$K$469,0))*HLOOKUP(M$468,$J$465:$R$466,2)</f>
        <v>0</v>
      </c>
      <c r="N485" s="743" cm="1">
        <f t="array" ref="N485">INDEX($H485:$K485,0,MATCH(N$469,$H$469:$K$469,0))*HLOOKUP(N$468,$J$465:$R$466,2)</f>
        <v>0</v>
      </c>
      <c r="O485" s="743" cm="1">
        <f t="array" ref="O485">INDEX($H485:$K485,0,MATCH(O$469,$H$469:$K$469,0))*HLOOKUP(O$468,$J$465:$R$466,2)</f>
        <v>0</v>
      </c>
      <c r="P485" s="743" cm="1">
        <f t="array" ref="P485">INDEX($H485:$K485,0,MATCH(P$469,$H$469:$K$469,0))*HLOOKUP(P$468,$J$465:$R$466,2)</f>
        <v>100</v>
      </c>
      <c r="Q485" s="743" cm="1">
        <f t="array" ref="Q485">INDEX($H485:$K485,0,MATCH(Q$469,$H$469:$K$469,0))*HLOOKUP(Q$468,$J$465:$R$466,2)</f>
        <v>0</v>
      </c>
      <c r="R485" s="743" cm="1">
        <f t="array" ref="R485">INDEX($H485:$K485,0,MATCH(R$469,$H$469:$K$469,0))*HLOOKUP(R$468,$J$465:$R$466,2)</f>
        <v>0</v>
      </c>
      <c r="S485" s="743" cm="1">
        <f t="array" ref="S485">INDEX($H485:$K485,0,MATCH(S$469,$H$469:$K$469,0))*HLOOKUP(S$468,$J$465:$R$466,2)</f>
        <v>0</v>
      </c>
      <c r="T485" s="743" cm="1">
        <f t="array" ref="T485">INDEX($H485:$K485,0,MATCH(T$469,$H$469:$K$469,0))*HLOOKUP(T$468,$J$465:$R$466,2)</f>
        <v>100</v>
      </c>
      <c r="U485" s="743" cm="1">
        <f t="array" ref="U485">INDEX($H485:$K485,0,MATCH(U$469,$H$469:$K$469,0))*HLOOKUP(U$468,$J$465:$R$466,2)</f>
        <v>0</v>
      </c>
      <c r="V485" s="743" cm="1">
        <f t="array" ref="V485">INDEX($H485:$K485,0,MATCH(V$469,$H$469:$K$469,0))*HLOOKUP(V$468,$J$465:$R$466,2)</f>
        <v>0</v>
      </c>
      <c r="W485" s="743" cm="1">
        <f t="array" ref="W485">INDEX($H485:$K485,0,MATCH(W$469,$H$469:$K$469,0))*HLOOKUP(W$468,$J$465:$R$466,2)</f>
        <v>0</v>
      </c>
      <c r="X485" s="743" cm="1">
        <f t="array" ref="X485">INDEX($H485:$K485,0,MATCH(X$469,$H$469:$K$469,0))*HLOOKUP(X$468,$J$465:$R$466,2)</f>
        <v>100</v>
      </c>
      <c r="Y485" s="743" cm="1">
        <f t="array" ref="Y485">INDEX($H485:$K485,0,MATCH(Y$469,$H$469:$K$469,0))*HLOOKUP(Y$468,$J$465:$R$466,2)</f>
        <v>0</v>
      </c>
      <c r="Z485" s="743" cm="1">
        <f t="array" ref="Z485">INDEX($H485:$K485,0,MATCH(Z$469,$H$469:$K$469,0))*HLOOKUP(Z$468,$J$465:$R$466,2)</f>
        <v>0</v>
      </c>
      <c r="AA485" s="743" cm="1">
        <f t="array" ref="AA485">INDEX($H485:$K485,0,MATCH(AA$469,$H$469:$K$469,0))*HLOOKUP(AA$468,$J$465:$R$466,2)</f>
        <v>0</v>
      </c>
      <c r="AB485" s="743" cm="1">
        <f t="array" ref="AB485">INDEX($H485:$K485,0,MATCH(AB$469,$H$469:$K$469,0))*HLOOKUP(AB$468,$J$465:$R$466,2)</f>
        <v>100</v>
      </c>
      <c r="AC485" s="743" cm="1">
        <f t="array" ref="AC485">INDEX($H485:$K485,0,MATCH(AC$469,$H$469:$K$469,0))*HLOOKUP(AC$468,$J$465:$R$466,2)</f>
        <v>0</v>
      </c>
      <c r="AD485" s="743" cm="1">
        <f t="array" ref="AD485">INDEX($H485:$K485,0,MATCH(AD$469,$H$469:$K$469,0))*HLOOKUP(AD$468,$J$465:$R$466,2)</f>
        <v>0</v>
      </c>
      <c r="AE485" s="743" cm="1">
        <f t="array" ref="AE485">INDEX($H485:$K485,0,MATCH(AE$469,$H$469:$K$469,0))*HLOOKUP(AE$468,$J$465:$R$466,2)</f>
        <v>0</v>
      </c>
      <c r="AF485" s="743" cm="1">
        <f t="array" ref="AF485">INDEX($H485:$K485,0,MATCH(AF$469,$H$469:$K$469,0))*HLOOKUP(AF$468,$J$465:$R$466,2)</f>
        <v>100</v>
      </c>
      <c r="AG485" s="743" cm="1">
        <f t="array" ref="AG485">INDEX($H485:$K485,0,MATCH(AG$469,$H$469:$K$469,0))*HLOOKUP(AG$468,$J$465:$R$466,2)</f>
        <v>0</v>
      </c>
      <c r="AH485" s="743" cm="1">
        <f t="array" ref="AH485">INDEX($H485:$K485,0,MATCH(AH$469,$H$469:$K$469,0))*HLOOKUP(AH$468,$J$465:$R$466,2)</f>
        <v>0</v>
      </c>
      <c r="AI485" s="743" cm="1">
        <f t="array" ref="AI485">INDEX($H485:$K485,0,MATCH(AI$469,$H$469:$K$469,0))*HLOOKUP(AI$468,$J$465:$R$466,2)</f>
        <v>0</v>
      </c>
      <c r="AJ485" s="743" cm="1">
        <f t="array" ref="AJ485">INDEX($H485:$K485,0,MATCH(AJ$469,$H$469:$K$469,0))*HLOOKUP(AJ$468,$J$465:$R$466,2)</f>
        <v>100</v>
      </c>
      <c r="AK485" s="743" cm="1">
        <f t="array" ref="AK485">INDEX($H485:$K485,0,MATCH(AK$469,$H$469:$K$469,0))*HLOOKUP(AK$468,$J$465:$R$466,2)</f>
        <v>0</v>
      </c>
      <c r="AL485" s="743" cm="1">
        <f t="array" ref="AL485">INDEX($H485:$K485,0,MATCH(AL$469,$H$469:$K$469,0))*HLOOKUP(AL$468,$J$465:$R$466,2)</f>
        <v>0</v>
      </c>
      <c r="AM485" s="743" cm="1">
        <f t="array" ref="AM485">INDEX($H485:$K485,0,MATCH(AM$469,$H$469:$K$469,0))*HLOOKUP(AM$468,$J$465:$R$466,2)</f>
        <v>0</v>
      </c>
      <c r="AN485" s="743" cm="1">
        <f t="array" ref="AN485">INDEX($H485:$K485,0,MATCH(AN$469,$H$469:$K$469,0))*HLOOKUP(AN$468,$J$465:$R$466,2)</f>
        <v>100</v>
      </c>
      <c r="AO485" s="743" cm="1">
        <f t="array" ref="AO485">INDEX($H485:$K485,0,MATCH(AO$469,$H$469:$K$469,0))*HLOOKUP(AO$468,$J$465:$R$466,2)</f>
        <v>0</v>
      </c>
      <c r="AP485" s="743" cm="1">
        <f t="array" ref="AP485">INDEX($H485:$K485,0,MATCH(AP$469,$H$469:$K$469,0))*HLOOKUP(AP$468,$J$465:$R$466,2)</f>
        <v>0</v>
      </c>
      <c r="AQ485" s="743" cm="1">
        <f t="array" ref="AQ485">INDEX($H485:$K485,0,MATCH(AQ$469,$H$469:$K$469,0))*HLOOKUP(AQ$468,$J$465:$R$466,2)</f>
        <v>0</v>
      </c>
      <c r="AR485" s="743" cm="1">
        <f t="array" ref="AR485">INDEX($H485:$K485,0,MATCH(AR$469,$H$469:$K$469,0))*HLOOKUP(AR$468,$J$465:$R$466,2)</f>
        <v>100</v>
      </c>
      <c r="AS485" s="743" cm="1">
        <f t="array" ref="AS485">INDEX($H485:$K485,0,MATCH(AS$469,$H$469:$K$469,0))*HLOOKUP(AS$468,$J$465:$R$466,2)</f>
        <v>0</v>
      </c>
      <c r="AT485" s="743" cm="1">
        <f t="array" ref="AT485">INDEX($H485:$K485,0,MATCH(AT$469,$H$469:$K$469,0))*HLOOKUP(AT$468,$J$465:$R$466,2)</f>
        <v>0</v>
      </c>
      <c r="AU485" s="743" cm="1">
        <f t="array" ref="AU485">INDEX($H485:$K485,0,MATCH(AU$469,$H$469:$K$469,0))*HLOOKUP(AU$468,$J$465:$R$466,2)</f>
        <v>0</v>
      </c>
      <c r="AV485" s="196"/>
      <c r="AW485" s="196"/>
      <c r="AX485" s="17"/>
      <c r="AY485" s="9"/>
      <c r="AZ485" s="9"/>
      <c r="BA485" s="9"/>
    </row>
    <row r="486" spans="1:53" ht="15" outlineLevel="1" x14ac:dyDescent="0.25">
      <c r="A486" s="7"/>
      <c r="B486" s="8"/>
      <c r="C486" s="18"/>
      <c r="D486" s="18"/>
      <c r="E486" s="18"/>
      <c r="F486" s="27"/>
      <c r="G486" s="27" t="str">
        <f t="shared" si="120"/>
        <v>YAAA2Nw</v>
      </c>
      <c r="H486" s="880">
        <v>100</v>
      </c>
      <c r="I486" s="880">
        <v>120</v>
      </c>
      <c r="J486" s="880">
        <v>80</v>
      </c>
      <c r="K486" s="880">
        <v>0</v>
      </c>
      <c r="L486" s="743" cm="1">
        <f t="array" ref="L486">INDEX($H486:$K486,0,MATCH(L$469,$H$469:$K$469,0))*HLOOKUP(L$468,$J$465:$R$466,2)</f>
        <v>100</v>
      </c>
      <c r="M486" s="743" cm="1">
        <f t="array" ref="M486">INDEX($H486:$K486,0,MATCH(M$469,$H$469:$K$469,0))*HLOOKUP(M$468,$J$465:$R$466,2)</f>
        <v>120</v>
      </c>
      <c r="N486" s="743" cm="1">
        <f t="array" ref="N486">INDEX($H486:$K486,0,MATCH(N$469,$H$469:$K$469,0))*HLOOKUP(N$468,$J$465:$R$466,2)</f>
        <v>80</v>
      </c>
      <c r="O486" s="743" cm="1">
        <f t="array" ref="O486">INDEX($H486:$K486,0,MATCH(O$469,$H$469:$K$469,0))*HLOOKUP(O$468,$J$465:$R$466,2)</f>
        <v>0</v>
      </c>
      <c r="P486" s="743" cm="1">
        <f t="array" ref="P486">INDEX($H486:$K486,0,MATCH(P$469,$H$469:$K$469,0))*HLOOKUP(P$468,$J$465:$R$466,2)</f>
        <v>100</v>
      </c>
      <c r="Q486" s="743" cm="1">
        <f t="array" ref="Q486">INDEX($H486:$K486,0,MATCH(Q$469,$H$469:$K$469,0))*HLOOKUP(Q$468,$J$465:$R$466,2)</f>
        <v>120</v>
      </c>
      <c r="R486" s="743" cm="1">
        <f t="array" ref="R486">INDEX($H486:$K486,0,MATCH(R$469,$H$469:$K$469,0))*HLOOKUP(R$468,$J$465:$R$466,2)</f>
        <v>80</v>
      </c>
      <c r="S486" s="743" cm="1">
        <f t="array" ref="S486">INDEX($H486:$K486,0,MATCH(S$469,$H$469:$K$469,0))*HLOOKUP(S$468,$J$465:$R$466,2)</f>
        <v>0</v>
      </c>
      <c r="T486" s="743" cm="1">
        <f t="array" ref="T486">INDEX($H486:$K486,0,MATCH(T$469,$H$469:$K$469,0))*HLOOKUP(T$468,$J$465:$R$466,2)</f>
        <v>100</v>
      </c>
      <c r="U486" s="743" cm="1">
        <f t="array" ref="U486">INDEX($H486:$K486,0,MATCH(U$469,$H$469:$K$469,0))*HLOOKUP(U$468,$J$465:$R$466,2)</f>
        <v>120</v>
      </c>
      <c r="V486" s="743" cm="1">
        <f t="array" ref="V486">INDEX($H486:$K486,0,MATCH(V$469,$H$469:$K$469,0))*HLOOKUP(V$468,$J$465:$R$466,2)</f>
        <v>80</v>
      </c>
      <c r="W486" s="743" cm="1">
        <f t="array" ref="W486">INDEX($H486:$K486,0,MATCH(W$469,$H$469:$K$469,0))*HLOOKUP(W$468,$J$465:$R$466,2)</f>
        <v>0</v>
      </c>
      <c r="X486" s="743" cm="1">
        <f t="array" ref="X486">INDEX($H486:$K486,0,MATCH(X$469,$H$469:$K$469,0))*HLOOKUP(X$468,$J$465:$R$466,2)</f>
        <v>100</v>
      </c>
      <c r="Y486" s="743" cm="1">
        <f t="array" ref="Y486">INDEX($H486:$K486,0,MATCH(Y$469,$H$469:$K$469,0))*HLOOKUP(Y$468,$J$465:$R$466,2)</f>
        <v>120</v>
      </c>
      <c r="Z486" s="743" cm="1">
        <f t="array" ref="Z486">INDEX($H486:$K486,0,MATCH(Z$469,$H$469:$K$469,0))*HLOOKUP(Z$468,$J$465:$R$466,2)</f>
        <v>80</v>
      </c>
      <c r="AA486" s="743" cm="1">
        <f t="array" ref="AA486">INDEX($H486:$K486,0,MATCH(AA$469,$H$469:$K$469,0))*HLOOKUP(AA$468,$J$465:$R$466,2)</f>
        <v>0</v>
      </c>
      <c r="AB486" s="743" cm="1">
        <f t="array" ref="AB486">INDEX($H486:$K486,0,MATCH(AB$469,$H$469:$K$469,0))*HLOOKUP(AB$468,$J$465:$R$466,2)</f>
        <v>100</v>
      </c>
      <c r="AC486" s="743" cm="1">
        <f t="array" ref="AC486">INDEX($H486:$K486,0,MATCH(AC$469,$H$469:$K$469,0))*HLOOKUP(AC$468,$J$465:$R$466,2)</f>
        <v>120</v>
      </c>
      <c r="AD486" s="743" cm="1">
        <f t="array" ref="AD486">INDEX($H486:$K486,0,MATCH(AD$469,$H$469:$K$469,0))*HLOOKUP(AD$468,$J$465:$R$466,2)</f>
        <v>80</v>
      </c>
      <c r="AE486" s="743" cm="1">
        <f t="array" ref="AE486">INDEX($H486:$K486,0,MATCH(AE$469,$H$469:$K$469,0))*HLOOKUP(AE$468,$J$465:$R$466,2)</f>
        <v>0</v>
      </c>
      <c r="AF486" s="743" cm="1">
        <f t="array" ref="AF486">INDEX($H486:$K486,0,MATCH(AF$469,$H$469:$K$469,0))*HLOOKUP(AF$468,$J$465:$R$466,2)</f>
        <v>100</v>
      </c>
      <c r="AG486" s="743" cm="1">
        <f t="array" ref="AG486">INDEX($H486:$K486,0,MATCH(AG$469,$H$469:$K$469,0))*HLOOKUP(AG$468,$J$465:$R$466,2)</f>
        <v>120</v>
      </c>
      <c r="AH486" s="743" cm="1">
        <f t="array" ref="AH486">INDEX($H486:$K486,0,MATCH(AH$469,$H$469:$K$469,0))*HLOOKUP(AH$468,$J$465:$R$466,2)</f>
        <v>80</v>
      </c>
      <c r="AI486" s="743" cm="1">
        <f t="array" ref="AI486">INDEX($H486:$K486,0,MATCH(AI$469,$H$469:$K$469,0))*HLOOKUP(AI$468,$J$465:$R$466,2)</f>
        <v>0</v>
      </c>
      <c r="AJ486" s="743" cm="1">
        <f t="array" ref="AJ486">INDEX($H486:$K486,0,MATCH(AJ$469,$H$469:$K$469,0))*HLOOKUP(AJ$468,$J$465:$R$466,2)</f>
        <v>100</v>
      </c>
      <c r="AK486" s="743" cm="1">
        <f t="array" ref="AK486">INDEX($H486:$K486,0,MATCH(AK$469,$H$469:$K$469,0))*HLOOKUP(AK$468,$J$465:$R$466,2)</f>
        <v>120</v>
      </c>
      <c r="AL486" s="743" cm="1">
        <f t="array" ref="AL486">INDEX($H486:$K486,0,MATCH(AL$469,$H$469:$K$469,0))*HLOOKUP(AL$468,$J$465:$R$466,2)</f>
        <v>80</v>
      </c>
      <c r="AM486" s="743" cm="1">
        <f t="array" ref="AM486">INDEX($H486:$K486,0,MATCH(AM$469,$H$469:$K$469,0))*HLOOKUP(AM$468,$J$465:$R$466,2)</f>
        <v>0</v>
      </c>
      <c r="AN486" s="743" cm="1">
        <f t="array" ref="AN486">INDEX($H486:$K486,0,MATCH(AN$469,$H$469:$K$469,0))*HLOOKUP(AN$468,$J$465:$R$466,2)</f>
        <v>100</v>
      </c>
      <c r="AO486" s="743" cm="1">
        <f t="array" ref="AO486">INDEX($H486:$K486,0,MATCH(AO$469,$H$469:$K$469,0))*HLOOKUP(AO$468,$J$465:$R$466,2)</f>
        <v>120</v>
      </c>
      <c r="AP486" s="743" cm="1">
        <f t="array" ref="AP486">INDEX($H486:$K486,0,MATCH(AP$469,$H$469:$K$469,0))*HLOOKUP(AP$468,$J$465:$R$466,2)</f>
        <v>80</v>
      </c>
      <c r="AQ486" s="743" cm="1">
        <f t="array" ref="AQ486">INDEX($H486:$K486,0,MATCH(AQ$469,$H$469:$K$469,0))*HLOOKUP(AQ$468,$J$465:$R$466,2)</f>
        <v>0</v>
      </c>
      <c r="AR486" s="743" cm="1">
        <f t="array" ref="AR486">INDEX($H486:$K486,0,MATCH(AR$469,$H$469:$K$469,0))*HLOOKUP(AR$468,$J$465:$R$466,2)</f>
        <v>100</v>
      </c>
      <c r="AS486" s="743" cm="1">
        <f t="array" ref="AS486">INDEX($H486:$K486,0,MATCH(AS$469,$H$469:$K$469,0))*HLOOKUP(AS$468,$J$465:$R$466,2)</f>
        <v>120</v>
      </c>
      <c r="AT486" s="743" cm="1">
        <f t="array" ref="AT486">INDEX($H486:$K486,0,MATCH(AT$469,$H$469:$K$469,0))*HLOOKUP(AT$468,$J$465:$R$466,2)</f>
        <v>80</v>
      </c>
      <c r="AU486" s="743" cm="1">
        <f t="array" ref="AU486">INDEX($H486:$K486,0,MATCH(AU$469,$H$469:$K$469,0))*HLOOKUP(AU$468,$J$465:$R$466,2)</f>
        <v>0</v>
      </c>
      <c r="AV486" s="196"/>
      <c r="AW486" s="196"/>
      <c r="AX486" s="17"/>
      <c r="AY486" s="9"/>
      <c r="AZ486" s="9"/>
      <c r="BA486" s="9"/>
    </row>
    <row r="487" spans="1:53" ht="15" outlineLevel="1" x14ac:dyDescent="0.25">
      <c r="A487" s="7"/>
      <c r="B487" s="8"/>
      <c r="C487" s="18"/>
      <c r="D487" s="18"/>
      <c r="E487" s="18"/>
      <c r="F487" s="27"/>
      <c r="G487" s="27" t="str">
        <f t="shared" si="120"/>
        <v>YAAA2Nwd</v>
      </c>
      <c r="H487" s="880">
        <v>100</v>
      </c>
      <c r="I487" s="880">
        <v>120</v>
      </c>
      <c r="J487" s="880">
        <v>80</v>
      </c>
      <c r="K487" s="880">
        <v>0</v>
      </c>
      <c r="L487" s="743" cm="1">
        <f t="array" ref="L487">INDEX($H487:$K487,0,MATCH(L$469,$H$469:$K$469,0))*HLOOKUP(L$468,$J$465:$R$466,2)</f>
        <v>100</v>
      </c>
      <c r="M487" s="743" cm="1">
        <f t="array" ref="M487">INDEX($H487:$K487,0,MATCH(M$469,$H$469:$K$469,0))*HLOOKUP(M$468,$J$465:$R$466,2)</f>
        <v>120</v>
      </c>
      <c r="N487" s="743" cm="1">
        <f t="array" ref="N487">INDEX($H487:$K487,0,MATCH(N$469,$H$469:$K$469,0))*HLOOKUP(N$468,$J$465:$R$466,2)</f>
        <v>80</v>
      </c>
      <c r="O487" s="743" cm="1">
        <f t="array" ref="O487">INDEX($H487:$K487,0,MATCH(O$469,$H$469:$K$469,0))*HLOOKUP(O$468,$J$465:$R$466,2)</f>
        <v>0</v>
      </c>
      <c r="P487" s="743" cm="1">
        <f t="array" ref="P487">INDEX($H487:$K487,0,MATCH(P$469,$H$469:$K$469,0))*HLOOKUP(P$468,$J$465:$R$466,2)</f>
        <v>100</v>
      </c>
      <c r="Q487" s="743" cm="1">
        <f t="array" ref="Q487">INDEX($H487:$K487,0,MATCH(Q$469,$H$469:$K$469,0))*HLOOKUP(Q$468,$J$465:$R$466,2)</f>
        <v>120</v>
      </c>
      <c r="R487" s="743" cm="1">
        <f t="array" ref="R487">INDEX($H487:$K487,0,MATCH(R$469,$H$469:$K$469,0))*HLOOKUP(R$468,$J$465:$R$466,2)</f>
        <v>80</v>
      </c>
      <c r="S487" s="743" cm="1">
        <f t="array" ref="S487">INDEX($H487:$K487,0,MATCH(S$469,$H$469:$K$469,0))*HLOOKUP(S$468,$J$465:$R$466,2)</f>
        <v>0</v>
      </c>
      <c r="T487" s="743" cm="1">
        <f t="array" ref="T487">INDEX($H487:$K487,0,MATCH(T$469,$H$469:$K$469,0))*HLOOKUP(T$468,$J$465:$R$466,2)</f>
        <v>100</v>
      </c>
      <c r="U487" s="743" cm="1">
        <f t="array" ref="U487">INDEX($H487:$K487,0,MATCH(U$469,$H$469:$K$469,0))*HLOOKUP(U$468,$J$465:$R$466,2)</f>
        <v>120</v>
      </c>
      <c r="V487" s="743" cm="1">
        <f t="array" ref="V487">INDEX($H487:$K487,0,MATCH(V$469,$H$469:$K$469,0))*HLOOKUP(V$468,$J$465:$R$466,2)</f>
        <v>80</v>
      </c>
      <c r="W487" s="743" cm="1">
        <f t="array" ref="W487">INDEX($H487:$K487,0,MATCH(W$469,$H$469:$K$469,0))*HLOOKUP(W$468,$J$465:$R$466,2)</f>
        <v>0</v>
      </c>
      <c r="X487" s="743" cm="1">
        <f t="array" ref="X487">INDEX($H487:$K487,0,MATCH(X$469,$H$469:$K$469,0))*HLOOKUP(X$468,$J$465:$R$466,2)</f>
        <v>100</v>
      </c>
      <c r="Y487" s="743" cm="1">
        <f t="array" ref="Y487">INDEX($H487:$K487,0,MATCH(Y$469,$H$469:$K$469,0))*HLOOKUP(Y$468,$J$465:$R$466,2)</f>
        <v>120</v>
      </c>
      <c r="Z487" s="743" cm="1">
        <f t="array" ref="Z487">INDEX($H487:$K487,0,MATCH(Z$469,$H$469:$K$469,0))*HLOOKUP(Z$468,$J$465:$R$466,2)</f>
        <v>80</v>
      </c>
      <c r="AA487" s="743" cm="1">
        <f t="array" ref="AA487">INDEX($H487:$K487,0,MATCH(AA$469,$H$469:$K$469,0))*HLOOKUP(AA$468,$J$465:$R$466,2)</f>
        <v>0</v>
      </c>
      <c r="AB487" s="743" cm="1">
        <f t="array" ref="AB487">INDEX($H487:$K487,0,MATCH(AB$469,$H$469:$K$469,0))*HLOOKUP(AB$468,$J$465:$R$466,2)</f>
        <v>100</v>
      </c>
      <c r="AC487" s="743" cm="1">
        <f t="array" ref="AC487">INDEX($H487:$K487,0,MATCH(AC$469,$H$469:$K$469,0))*HLOOKUP(AC$468,$J$465:$R$466,2)</f>
        <v>120</v>
      </c>
      <c r="AD487" s="743" cm="1">
        <f t="array" ref="AD487">INDEX($H487:$K487,0,MATCH(AD$469,$H$469:$K$469,0))*HLOOKUP(AD$468,$J$465:$R$466,2)</f>
        <v>80</v>
      </c>
      <c r="AE487" s="743" cm="1">
        <f t="array" ref="AE487">INDEX($H487:$K487,0,MATCH(AE$469,$H$469:$K$469,0))*HLOOKUP(AE$468,$J$465:$R$466,2)</f>
        <v>0</v>
      </c>
      <c r="AF487" s="743" cm="1">
        <f t="array" ref="AF487">INDEX($H487:$K487,0,MATCH(AF$469,$H$469:$K$469,0))*HLOOKUP(AF$468,$J$465:$R$466,2)</f>
        <v>100</v>
      </c>
      <c r="AG487" s="743" cm="1">
        <f t="array" ref="AG487">INDEX($H487:$K487,0,MATCH(AG$469,$H$469:$K$469,0))*HLOOKUP(AG$468,$J$465:$R$466,2)</f>
        <v>120</v>
      </c>
      <c r="AH487" s="743" cm="1">
        <f t="array" ref="AH487">INDEX($H487:$K487,0,MATCH(AH$469,$H$469:$K$469,0))*HLOOKUP(AH$468,$J$465:$R$466,2)</f>
        <v>80</v>
      </c>
      <c r="AI487" s="743" cm="1">
        <f t="array" ref="AI487">INDEX($H487:$K487,0,MATCH(AI$469,$H$469:$K$469,0))*HLOOKUP(AI$468,$J$465:$R$466,2)</f>
        <v>0</v>
      </c>
      <c r="AJ487" s="743" cm="1">
        <f t="array" ref="AJ487">INDEX($H487:$K487,0,MATCH(AJ$469,$H$469:$K$469,0))*HLOOKUP(AJ$468,$J$465:$R$466,2)</f>
        <v>100</v>
      </c>
      <c r="AK487" s="743" cm="1">
        <f t="array" ref="AK487">INDEX($H487:$K487,0,MATCH(AK$469,$H$469:$K$469,0))*HLOOKUP(AK$468,$J$465:$R$466,2)</f>
        <v>120</v>
      </c>
      <c r="AL487" s="743" cm="1">
        <f t="array" ref="AL487">INDEX($H487:$K487,0,MATCH(AL$469,$H$469:$K$469,0))*HLOOKUP(AL$468,$J$465:$R$466,2)</f>
        <v>80</v>
      </c>
      <c r="AM487" s="743" cm="1">
        <f t="array" ref="AM487">INDEX($H487:$K487,0,MATCH(AM$469,$H$469:$K$469,0))*HLOOKUP(AM$468,$J$465:$R$466,2)</f>
        <v>0</v>
      </c>
      <c r="AN487" s="743" cm="1">
        <f t="array" ref="AN487">INDEX($H487:$K487,0,MATCH(AN$469,$H$469:$K$469,0))*HLOOKUP(AN$468,$J$465:$R$466,2)</f>
        <v>100</v>
      </c>
      <c r="AO487" s="743" cm="1">
        <f t="array" ref="AO487">INDEX($H487:$K487,0,MATCH(AO$469,$H$469:$K$469,0))*HLOOKUP(AO$468,$J$465:$R$466,2)</f>
        <v>120</v>
      </c>
      <c r="AP487" s="743" cm="1">
        <f t="array" ref="AP487">INDEX($H487:$K487,0,MATCH(AP$469,$H$469:$K$469,0))*HLOOKUP(AP$468,$J$465:$R$466,2)</f>
        <v>80</v>
      </c>
      <c r="AQ487" s="743" cm="1">
        <f t="array" ref="AQ487">INDEX($H487:$K487,0,MATCH(AQ$469,$H$469:$K$469,0))*HLOOKUP(AQ$468,$J$465:$R$466,2)</f>
        <v>0</v>
      </c>
      <c r="AR487" s="743" cm="1">
        <f t="array" ref="AR487">INDEX($H487:$K487,0,MATCH(AR$469,$H$469:$K$469,0))*HLOOKUP(AR$468,$J$465:$R$466,2)</f>
        <v>100</v>
      </c>
      <c r="AS487" s="743" cm="1">
        <f t="array" ref="AS487">INDEX($H487:$K487,0,MATCH(AS$469,$H$469:$K$469,0))*HLOOKUP(AS$468,$J$465:$R$466,2)</f>
        <v>120</v>
      </c>
      <c r="AT487" s="743" cm="1">
        <f t="array" ref="AT487">INDEX($H487:$K487,0,MATCH(AT$469,$H$469:$K$469,0))*HLOOKUP(AT$468,$J$465:$R$466,2)</f>
        <v>80</v>
      </c>
      <c r="AU487" s="743" cm="1">
        <f t="array" ref="AU487">INDEX($H487:$K487,0,MATCH(AU$469,$H$469:$K$469,0))*HLOOKUP(AU$468,$J$465:$R$466,2)</f>
        <v>0</v>
      </c>
      <c r="AV487" s="196"/>
      <c r="AW487" s="196"/>
      <c r="AX487" s="17"/>
      <c r="AY487" s="9"/>
      <c r="AZ487" s="9"/>
      <c r="BA487" s="9"/>
    </row>
    <row r="488" spans="1:53" ht="15" outlineLevel="1" x14ac:dyDescent="0.25">
      <c r="A488" s="7"/>
      <c r="B488" s="8"/>
      <c r="C488" s="18"/>
      <c r="D488" s="18"/>
      <c r="E488" s="18"/>
      <c r="F488" s="27"/>
      <c r="G488" s="27" t="str">
        <f t="shared" si="120"/>
        <v>YYAA2A1z</v>
      </c>
      <c r="H488" s="880">
        <v>100</v>
      </c>
      <c r="I488" s="880">
        <v>100</v>
      </c>
      <c r="J488" s="880">
        <v>0</v>
      </c>
      <c r="K488" s="880">
        <v>50</v>
      </c>
      <c r="L488" s="743" cm="1">
        <f t="array" ref="L488">INDEX($H488:$K488,0,MATCH(L$469,$H$469:$K$469,0))*HLOOKUP(L$468,$J$465:$R$466,2)</f>
        <v>100</v>
      </c>
      <c r="M488" s="743" cm="1">
        <f t="array" ref="M488">INDEX($H488:$K488,0,MATCH(M$469,$H$469:$K$469,0))*HLOOKUP(M$468,$J$465:$R$466,2)</f>
        <v>100</v>
      </c>
      <c r="N488" s="743" cm="1">
        <f t="array" ref="N488">INDEX($H488:$K488,0,MATCH(N$469,$H$469:$K$469,0))*HLOOKUP(N$468,$J$465:$R$466,2)</f>
        <v>0</v>
      </c>
      <c r="O488" s="743" cm="1">
        <f t="array" ref="O488">INDEX($H488:$K488,0,MATCH(O$469,$H$469:$K$469,0))*HLOOKUP(O$468,$J$465:$R$466,2)</f>
        <v>50</v>
      </c>
      <c r="P488" s="743" cm="1">
        <f t="array" ref="P488">INDEX($H488:$K488,0,MATCH(P$469,$H$469:$K$469,0))*HLOOKUP(P$468,$J$465:$R$466,2)</f>
        <v>100</v>
      </c>
      <c r="Q488" s="743" cm="1">
        <f t="array" ref="Q488">INDEX($H488:$K488,0,MATCH(Q$469,$H$469:$K$469,0))*HLOOKUP(Q$468,$J$465:$R$466,2)</f>
        <v>100</v>
      </c>
      <c r="R488" s="743" cm="1">
        <f t="array" ref="R488">INDEX($H488:$K488,0,MATCH(R$469,$H$469:$K$469,0))*HLOOKUP(R$468,$J$465:$R$466,2)</f>
        <v>0</v>
      </c>
      <c r="S488" s="743" cm="1">
        <f t="array" ref="S488">INDEX($H488:$K488,0,MATCH(S$469,$H$469:$K$469,0))*HLOOKUP(S$468,$J$465:$R$466,2)</f>
        <v>50</v>
      </c>
      <c r="T488" s="743" cm="1">
        <f t="array" ref="T488">INDEX($H488:$K488,0,MATCH(T$469,$H$469:$K$469,0))*HLOOKUP(T$468,$J$465:$R$466,2)</f>
        <v>100</v>
      </c>
      <c r="U488" s="743" cm="1">
        <f t="array" ref="U488">INDEX($H488:$K488,0,MATCH(U$469,$H$469:$K$469,0))*HLOOKUP(U$468,$J$465:$R$466,2)</f>
        <v>100</v>
      </c>
      <c r="V488" s="743" cm="1">
        <f t="array" ref="V488">INDEX($H488:$K488,0,MATCH(V$469,$H$469:$K$469,0))*HLOOKUP(V$468,$J$465:$R$466,2)</f>
        <v>0</v>
      </c>
      <c r="W488" s="743" cm="1">
        <f t="array" ref="W488">INDEX($H488:$K488,0,MATCH(W$469,$H$469:$K$469,0))*HLOOKUP(W$468,$J$465:$R$466,2)</f>
        <v>50</v>
      </c>
      <c r="X488" s="743" cm="1">
        <f t="array" ref="X488">INDEX($H488:$K488,0,MATCH(X$469,$H$469:$K$469,0))*HLOOKUP(X$468,$J$465:$R$466,2)</f>
        <v>100</v>
      </c>
      <c r="Y488" s="743" cm="1">
        <f t="array" ref="Y488">INDEX($H488:$K488,0,MATCH(Y$469,$H$469:$K$469,0))*HLOOKUP(Y$468,$J$465:$R$466,2)</f>
        <v>100</v>
      </c>
      <c r="Z488" s="743" cm="1">
        <f t="array" ref="Z488">INDEX($H488:$K488,0,MATCH(Z$469,$H$469:$K$469,0))*HLOOKUP(Z$468,$J$465:$R$466,2)</f>
        <v>0</v>
      </c>
      <c r="AA488" s="743" cm="1">
        <f t="array" ref="AA488">INDEX($H488:$K488,0,MATCH(AA$469,$H$469:$K$469,0))*HLOOKUP(AA$468,$J$465:$R$466,2)</f>
        <v>50</v>
      </c>
      <c r="AB488" s="743" cm="1">
        <f t="array" ref="AB488">INDEX($H488:$K488,0,MATCH(AB$469,$H$469:$K$469,0))*HLOOKUP(AB$468,$J$465:$R$466,2)</f>
        <v>100</v>
      </c>
      <c r="AC488" s="743" cm="1">
        <f t="array" ref="AC488">INDEX($H488:$K488,0,MATCH(AC$469,$H$469:$K$469,0))*HLOOKUP(AC$468,$J$465:$R$466,2)</f>
        <v>100</v>
      </c>
      <c r="AD488" s="743" cm="1">
        <f t="array" ref="AD488">INDEX($H488:$K488,0,MATCH(AD$469,$H$469:$K$469,0))*HLOOKUP(AD$468,$J$465:$R$466,2)</f>
        <v>0</v>
      </c>
      <c r="AE488" s="743" cm="1">
        <f t="array" ref="AE488">INDEX($H488:$K488,0,MATCH(AE$469,$H$469:$K$469,0))*HLOOKUP(AE$468,$J$465:$R$466,2)</f>
        <v>50</v>
      </c>
      <c r="AF488" s="743" cm="1">
        <f t="array" ref="AF488">INDEX($H488:$K488,0,MATCH(AF$469,$H$469:$K$469,0))*HLOOKUP(AF$468,$J$465:$R$466,2)</f>
        <v>100</v>
      </c>
      <c r="AG488" s="743" cm="1">
        <f t="array" ref="AG488">INDEX($H488:$K488,0,MATCH(AG$469,$H$469:$K$469,0))*HLOOKUP(AG$468,$J$465:$R$466,2)</f>
        <v>100</v>
      </c>
      <c r="AH488" s="743" cm="1">
        <f t="array" ref="AH488">INDEX($H488:$K488,0,MATCH(AH$469,$H$469:$K$469,0))*HLOOKUP(AH$468,$J$465:$R$466,2)</f>
        <v>0</v>
      </c>
      <c r="AI488" s="743" cm="1">
        <f t="array" ref="AI488">INDEX($H488:$K488,0,MATCH(AI$469,$H$469:$K$469,0))*HLOOKUP(AI$468,$J$465:$R$466,2)</f>
        <v>50</v>
      </c>
      <c r="AJ488" s="743" cm="1">
        <f t="array" ref="AJ488">INDEX($H488:$K488,0,MATCH(AJ$469,$H$469:$K$469,0))*HLOOKUP(AJ$468,$J$465:$R$466,2)</f>
        <v>100</v>
      </c>
      <c r="AK488" s="743" cm="1">
        <f t="array" ref="AK488">INDEX($H488:$K488,0,MATCH(AK$469,$H$469:$K$469,0))*HLOOKUP(AK$468,$J$465:$R$466,2)</f>
        <v>100</v>
      </c>
      <c r="AL488" s="743" cm="1">
        <f t="array" ref="AL488">INDEX($H488:$K488,0,MATCH(AL$469,$H$469:$K$469,0))*HLOOKUP(AL$468,$J$465:$R$466,2)</f>
        <v>0</v>
      </c>
      <c r="AM488" s="743" cm="1">
        <f t="array" ref="AM488">INDEX($H488:$K488,0,MATCH(AM$469,$H$469:$K$469,0))*HLOOKUP(AM$468,$J$465:$R$466,2)</f>
        <v>50</v>
      </c>
      <c r="AN488" s="743" cm="1">
        <f t="array" ref="AN488">INDEX($H488:$K488,0,MATCH(AN$469,$H$469:$K$469,0))*HLOOKUP(AN$468,$J$465:$R$466,2)</f>
        <v>100</v>
      </c>
      <c r="AO488" s="743" cm="1">
        <f t="array" ref="AO488">INDEX($H488:$K488,0,MATCH(AO$469,$H$469:$K$469,0))*HLOOKUP(AO$468,$J$465:$R$466,2)</f>
        <v>100</v>
      </c>
      <c r="AP488" s="743" cm="1">
        <f t="array" ref="AP488">INDEX($H488:$K488,0,MATCH(AP$469,$H$469:$K$469,0))*HLOOKUP(AP$468,$J$465:$R$466,2)</f>
        <v>0</v>
      </c>
      <c r="AQ488" s="743" cm="1">
        <f t="array" ref="AQ488">INDEX($H488:$K488,0,MATCH(AQ$469,$H$469:$K$469,0))*HLOOKUP(AQ$468,$J$465:$R$466,2)</f>
        <v>50</v>
      </c>
      <c r="AR488" s="743" cm="1">
        <f t="array" ref="AR488">INDEX($H488:$K488,0,MATCH(AR$469,$H$469:$K$469,0))*HLOOKUP(AR$468,$J$465:$R$466,2)</f>
        <v>100</v>
      </c>
      <c r="AS488" s="743" cm="1">
        <f t="array" ref="AS488">INDEX($H488:$K488,0,MATCH(AS$469,$H$469:$K$469,0))*HLOOKUP(AS$468,$J$465:$R$466,2)</f>
        <v>100</v>
      </c>
      <c r="AT488" s="743" cm="1">
        <f t="array" ref="AT488">INDEX($H488:$K488,0,MATCH(AT$469,$H$469:$K$469,0))*HLOOKUP(AT$468,$J$465:$R$466,2)</f>
        <v>0</v>
      </c>
      <c r="AU488" s="743" cm="1">
        <f t="array" ref="AU488">INDEX($H488:$K488,0,MATCH(AU$469,$H$469:$K$469,0))*HLOOKUP(AU$468,$J$465:$R$466,2)</f>
        <v>50</v>
      </c>
      <c r="AV488" s="196"/>
      <c r="AW488" s="196"/>
      <c r="AX488" s="17"/>
      <c r="AY488" s="9"/>
      <c r="AZ488" s="9"/>
      <c r="BA488" s="9"/>
    </row>
    <row r="489" spans="1:53" ht="15" outlineLevel="1" x14ac:dyDescent="0.25">
      <c r="A489" s="7"/>
      <c r="B489" s="8"/>
      <c r="C489" s="18"/>
      <c r="D489" s="18"/>
      <c r="E489" s="18"/>
      <c r="F489" s="27"/>
      <c r="G489" s="27" t="str">
        <f t="shared" si="120"/>
        <v>YYBA2A1a</v>
      </c>
      <c r="H489" s="232">
        <v>0</v>
      </c>
      <c r="I489" s="232">
        <v>0</v>
      </c>
      <c r="J489" s="232">
        <v>0</v>
      </c>
      <c r="K489" s="232">
        <v>0</v>
      </c>
      <c r="L489" s="743" cm="1">
        <f t="array" ref="L489">INDEX($H489:$K489,0,MATCH(L$469,$H$469:$K$469,0))*HLOOKUP(L$468,$J$465:$R$466,2)</f>
        <v>0</v>
      </c>
      <c r="M489" s="743" cm="1">
        <f t="array" ref="M489">INDEX($H489:$K489,0,MATCH(M$469,$H$469:$K$469,0))*HLOOKUP(M$468,$J$465:$R$466,2)</f>
        <v>0</v>
      </c>
      <c r="N489" s="743" cm="1">
        <f t="array" ref="N489">INDEX($H489:$K489,0,MATCH(N$469,$H$469:$K$469,0))*HLOOKUP(N$468,$J$465:$R$466,2)</f>
        <v>0</v>
      </c>
      <c r="O489" s="743" cm="1">
        <f t="array" ref="O489">INDEX($H489:$K489,0,MATCH(O$469,$H$469:$K$469,0))*HLOOKUP(O$468,$J$465:$R$466,2)</f>
        <v>0</v>
      </c>
      <c r="P489" s="743" cm="1">
        <f t="array" ref="P489">INDEX($H489:$K489,0,MATCH(P$469,$H$469:$K$469,0))*HLOOKUP(P$468,$J$465:$R$466,2)</f>
        <v>0</v>
      </c>
      <c r="Q489" s="743" cm="1">
        <f t="array" ref="Q489">INDEX($H489:$K489,0,MATCH(Q$469,$H$469:$K$469,0))*HLOOKUP(Q$468,$J$465:$R$466,2)</f>
        <v>0</v>
      </c>
      <c r="R489" s="743" cm="1">
        <f t="array" ref="R489">INDEX($H489:$K489,0,MATCH(R$469,$H$469:$K$469,0))*HLOOKUP(R$468,$J$465:$R$466,2)</f>
        <v>0</v>
      </c>
      <c r="S489" s="743" cm="1">
        <f t="array" ref="S489">INDEX($H489:$K489,0,MATCH(S$469,$H$469:$K$469,0))*HLOOKUP(S$468,$J$465:$R$466,2)</f>
        <v>0</v>
      </c>
      <c r="T489" s="743" cm="1">
        <f t="array" ref="T489">INDEX($H489:$K489,0,MATCH(T$469,$H$469:$K$469,0))*HLOOKUP(T$468,$J$465:$R$466,2)</f>
        <v>0</v>
      </c>
      <c r="U489" s="743" cm="1">
        <f t="array" ref="U489">INDEX($H489:$K489,0,MATCH(U$469,$H$469:$K$469,0))*HLOOKUP(U$468,$J$465:$R$466,2)</f>
        <v>0</v>
      </c>
      <c r="V489" s="743" cm="1">
        <f t="array" ref="V489">INDEX($H489:$K489,0,MATCH(V$469,$H$469:$K$469,0))*HLOOKUP(V$468,$J$465:$R$466,2)</f>
        <v>0</v>
      </c>
      <c r="W489" s="743" cm="1">
        <f t="array" ref="W489">INDEX($H489:$K489,0,MATCH(W$469,$H$469:$K$469,0))*HLOOKUP(W$468,$J$465:$R$466,2)</f>
        <v>0</v>
      </c>
      <c r="X489" s="743" cm="1">
        <f t="array" ref="X489">INDEX($H489:$K489,0,MATCH(X$469,$H$469:$K$469,0))*HLOOKUP(X$468,$J$465:$R$466,2)</f>
        <v>0</v>
      </c>
      <c r="Y489" s="743" cm="1">
        <f t="array" ref="Y489">INDEX($H489:$K489,0,MATCH(Y$469,$H$469:$K$469,0))*HLOOKUP(Y$468,$J$465:$R$466,2)</f>
        <v>0</v>
      </c>
      <c r="Z489" s="743" cm="1">
        <f t="array" ref="Z489">INDEX($H489:$K489,0,MATCH(Z$469,$H$469:$K$469,0))*HLOOKUP(Z$468,$J$465:$R$466,2)</f>
        <v>0</v>
      </c>
      <c r="AA489" s="743" cm="1">
        <f t="array" ref="AA489">INDEX($H489:$K489,0,MATCH(AA$469,$H$469:$K$469,0))*HLOOKUP(AA$468,$J$465:$R$466,2)</f>
        <v>0</v>
      </c>
      <c r="AB489" s="743" cm="1">
        <f t="array" ref="AB489">INDEX($H489:$K489,0,MATCH(AB$469,$H$469:$K$469,0))*HLOOKUP(AB$468,$J$465:$R$466,2)</f>
        <v>0</v>
      </c>
      <c r="AC489" s="743" cm="1">
        <f t="array" ref="AC489">INDEX($H489:$K489,0,MATCH(AC$469,$H$469:$K$469,0))*HLOOKUP(AC$468,$J$465:$R$466,2)</f>
        <v>0</v>
      </c>
      <c r="AD489" s="743" cm="1">
        <f t="array" ref="AD489">INDEX($H489:$K489,0,MATCH(AD$469,$H$469:$K$469,0))*HLOOKUP(AD$468,$J$465:$R$466,2)</f>
        <v>0</v>
      </c>
      <c r="AE489" s="743" cm="1">
        <f t="array" ref="AE489">INDEX($H489:$K489,0,MATCH(AE$469,$H$469:$K$469,0))*HLOOKUP(AE$468,$J$465:$R$466,2)</f>
        <v>0</v>
      </c>
      <c r="AF489" s="743" cm="1">
        <f t="array" ref="AF489">INDEX($H489:$K489,0,MATCH(AF$469,$H$469:$K$469,0))*HLOOKUP(AF$468,$J$465:$R$466,2)</f>
        <v>0</v>
      </c>
      <c r="AG489" s="743" cm="1">
        <f t="array" ref="AG489">INDEX($H489:$K489,0,MATCH(AG$469,$H$469:$K$469,0))*HLOOKUP(AG$468,$J$465:$R$466,2)</f>
        <v>0</v>
      </c>
      <c r="AH489" s="743" cm="1">
        <f t="array" ref="AH489">INDEX($H489:$K489,0,MATCH(AH$469,$H$469:$K$469,0))*HLOOKUP(AH$468,$J$465:$R$466,2)</f>
        <v>0</v>
      </c>
      <c r="AI489" s="743" cm="1">
        <f t="array" ref="AI489">INDEX($H489:$K489,0,MATCH(AI$469,$H$469:$K$469,0))*HLOOKUP(AI$468,$J$465:$R$466,2)</f>
        <v>0</v>
      </c>
      <c r="AJ489" s="743" cm="1">
        <f t="array" ref="AJ489">INDEX($H489:$K489,0,MATCH(AJ$469,$H$469:$K$469,0))*HLOOKUP(AJ$468,$J$465:$R$466,2)</f>
        <v>0</v>
      </c>
      <c r="AK489" s="743" cm="1">
        <f t="array" ref="AK489">INDEX($H489:$K489,0,MATCH(AK$469,$H$469:$K$469,0))*HLOOKUP(AK$468,$J$465:$R$466,2)</f>
        <v>0</v>
      </c>
      <c r="AL489" s="743" cm="1">
        <f t="array" ref="AL489">INDEX($H489:$K489,0,MATCH(AL$469,$H$469:$K$469,0))*HLOOKUP(AL$468,$J$465:$R$466,2)</f>
        <v>0</v>
      </c>
      <c r="AM489" s="743" cm="1">
        <f t="array" ref="AM489">INDEX($H489:$K489,0,MATCH(AM$469,$H$469:$K$469,0))*HLOOKUP(AM$468,$J$465:$R$466,2)</f>
        <v>0</v>
      </c>
      <c r="AN489" s="743" cm="1">
        <f t="array" ref="AN489">INDEX($H489:$K489,0,MATCH(AN$469,$H$469:$K$469,0))*HLOOKUP(AN$468,$J$465:$R$466,2)</f>
        <v>0</v>
      </c>
      <c r="AO489" s="743" cm="1">
        <f t="array" ref="AO489">INDEX($H489:$K489,0,MATCH(AO$469,$H$469:$K$469,0))*HLOOKUP(AO$468,$J$465:$R$466,2)</f>
        <v>0</v>
      </c>
      <c r="AP489" s="743" cm="1">
        <f t="array" ref="AP489">INDEX($H489:$K489,0,MATCH(AP$469,$H$469:$K$469,0))*HLOOKUP(AP$468,$J$465:$R$466,2)</f>
        <v>0</v>
      </c>
      <c r="AQ489" s="743" cm="1">
        <f t="array" ref="AQ489">INDEX($H489:$K489,0,MATCH(AQ$469,$H$469:$K$469,0))*HLOOKUP(AQ$468,$J$465:$R$466,2)</f>
        <v>0</v>
      </c>
      <c r="AR489" s="743" cm="1">
        <f t="array" ref="AR489">INDEX($H489:$K489,0,MATCH(AR$469,$H$469:$K$469,0))*HLOOKUP(AR$468,$J$465:$R$466,2)</f>
        <v>0</v>
      </c>
      <c r="AS489" s="743" cm="1">
        <f t="array" ref="AS489">INDEX($H489:$K489,0,MATCH(AS$469,$H$469:$K$469,0))*HLOOKUP(AS$468,$J$465:$R$466,2)</f>
        <v>0</v>
      </c>
      <c r="AT489" s="743" cm="1">
        <f t="array" ref="AT489">INDEX($H489:$K489,0,MATCH(AT$469,$H$469:$K$469,0))*HLOOKUP(AT$468,$J$465:$R$466,2)</f>
        <v>0</v>
      </c>
      <c r="AU489" s="743" cm="1">
        <f t="array" ref="AU489">INDEX($H489:$K489,0,MATCH(AU$469,$H$469:$K$469,0))*HLOOKUP(AU$468,$J$465:$R$466,2)</f>
        <v>0</v>
      </c>
      <c r="AV489" s="196"/>
      <c r="AW489" s="196"/>
      <c r="AX489" s="17"/>
      <c r="AY489" s="9"/>
      <c r="AZ489" s="9"/>
      <c r="BA489" s="9"/>
    </row>
    <row r="490" spans="1:53" ht="15" outlineLevel="1" x14ac:dyDescent="0.25">
      <c r="A490" s="7"/>
      <c r="B490" s="8"/>
      <c r="C490" s="18"/>
      <c r="D490" s="18"/>
      <c r="E490" s="18"/>
      <c r="F490" s="27"/>
      <c r="G490" s="27" t="str">
        <f t="shared" si="120"/>
        <v>YYWBA1a</v>
      </c>
      <c r="H490" s="232">
        <v>0</v>
      </c>
      <c r="I490" s="232">
        <v>0</v>
      </c>
      <c r="J490" s="232">
        <v>0</v>
      </c>
      <c r="K490" s="232">
        <v>0</v>
      </c>
      <c r="L490" s="743" cm="1">
        <f t="array" ref="L490">INDEX($H490:$K490,0,MATCH(L$469,$H$469:$K$469,0))*HLOOKUP(L$468,$J$465:$R$466,2)</f>
        <v>0</v>
      </c>
      <c r="M490" s="743" cm="1">
        <f t="array" ref="M490">INDEX($H490:$K490,0,MATCH(M$469,$H$469:$K$469,0))*HLOOKUP(M$468,$J$465:$R$466,2)</f>
        <v>0</v>
      </c>
      <c r="N490" s="743" cm="1">
        <f t="array" ref="N490">INDEX($H490:$K490,0,MATCH(N$469,$H$469:$K$469,0))*HLOOKUP(N$468,$J$465:$R$466,2)</f>
        <v>0</v>
      </c>
      <c r="O490" s="743" cm="1">
        <f t="array" ref="O490">INDEX($H490:$K490,0,MATCH(O$469,$H$469:$K$469,0))*HLOOKUP(O$468,$J$465:$R$466,2)</f>
        <v>0</v>
      </c>
      <c r="P490" s="743" cm="1">
        <f t="array" ref="P490">INDEX($H490:$K490,0,MATCH(P$469,$H$469:$K$469,0))*HLOOKUP(P$468,$J$465:$R$466,2)</f>
        <v>0</v>
      </c>
      <c r="Q490" s="743" cm="1">
        <f t="array" ref="Q490">INDEX($H490:$K490,0,MATCH(Q$469,$H$469:$K$469,0))*HLOOKUP(Q$468,$J$465:$R$466,2)</f>
        <v>0</v>
      </c>
      <c r="R490" s="743" cm="1">
        <f t="array" ref="R490">INDEX($H490:$K490,0,MATCH(R$469,$H$469:$K$469,0))*HLOOKUP(R$468,$J$465:$R$466,2)</f>
        <v>0</v>
      </c>
      <c r="S490" s="743" cm="1">
        <f t="array" ref="S490">INDEX($H490:$K490,0,MATCH(S$469,$H$469:$K$469,0))*HLOOKUP(S$468,$J$465:$R$466,2)</f>
        <v>0</v>
      </c>
      <c r="T490" s="743" cm="1">
        <f t="array" ref="T490">INDEX($H490:$K490,0,MATCH(T$469,$H$469:$K$469,0))*HLOOKUP(T$468,$J$465:$R$466,2)</f>
        <v>0</v>
      </c>
      <c r="U490" s="743" cm="1">
        <f t="array" ref="U490">INDEX($H490:$K490,0,MATCH(U$469,$H$469:$K$469,0))*HLOOKUP(U$468,$J$465:$R$466,2)</f>
        <v>0</v>
      </c>
      <c r="V490" s="743" cm="1">
        <f t="array" ref="V490">INDEX($H490:$K490,0,MATCH(V$469,$H$469:$K$469,0))*HLOOKUP(V$468,$J$465:$R$466,2)</f>
        <v>0</v>
      </c>
      <c r="W490" s="743" cm="1">
        <f t="array" ref="W490">INDEX($H490:$K490,0,MATCH(W$469,$H$469:$K$469,0))*HLOOKUP(W$468,$J$465:$R$466,2)</f>
        <v>0</v>
      </c>
      <c r="X490" s="743" cm="1">
        <f t="array" ref="X490">INDEX($H490:$K490,0,MATCH(X$469,$H$469:$K$469,0))*HLOOKUP(X$468,$J$465:$R$466,2)</f>
        <v>0</v>
      </c>
      <c r="Y490" s="743" cm="1">
        <f t="array" ref="Y490">INDEX($H490:$K490,0,MATCH(Y$469,$H$469:$K$469,0))*HLOOKUP(Y$468,$J$465:$R$466,2)</f>
        <v>0</v>
      </c>
      <c r="Z490" s="743" cm="1">
        <f t="array" ref="Z490">INDEX($H490:$K490,0,MATCH(Z$469,$H$469:$K$469,0))*HLOOKUP(Z$468,$J$465:$R$466,2)</f>
        <v>0</v>
      </c>
      <c r="AA490" s="743" cm="1">
        <f t="array" ref="AA490">INDEX($H490:$K490,0,MATCH(AA$469,$H$469:$K$469,0))*HLOOKUP(AA$468,$J$465:$R$466,2)</f>
        <v>0</v>
      </c>
      <c r="AB490" s="743" cm="1">
        <f t="array" ref="AB490">INDEX($H490:$K490,0,MATCH(AB$469,$H$469:$K$469,0))*HLOOKUP(AB$468,$J$465:$R$466,2)</f>
        <v>0</v>
      </c>
      <c r="AC490" s="743" cm="1">
        <f t="array" ref="AC490">INDEX($H490:$K490,0,MATCH(AC$469,$H$469:$K$469,0))*HLOOKUP(AC$468,$J$465:$R$466,2)</f>
        <v>0</v>
      </c>
      <c r="AD490" s="743" cm="1">
        <f t="array" ref="AD490">INDEX($H490:$K490,0,MATCH(AD$469,$H$469:$K$469,0))*HLOOKUP(AD$468,$J$465:$R$466,2)</f>
        <v>0</v>
      </c>
      <c r="AE490" s="743" cm="1">
        <f t="array" ref="AE490">INDEX($H490:$K490,0,MATCH(AE$469,$H$469:$K$469,0))*HLOOKUP(AE$468,$J$465:$R$466,2)</f>
        <v>0</v>
      </c>
      <c r="AF490" s="743" cm="1">
        <f t="array" ref="AF490">INDEX($H490:$K490,0,MATCH(AF$469,$H$469:$K$469,0))*HLOOKUP(AF$468,$J$465:$R$466,2)</f>
        <v>0</v>
      </c>
      <c r="AG490" s="743" cm="1">
        <f t="array" ref="AG490">INDEX($H490:$K490,0,MATCH(AG$469,$H$469:$K$469,0))*HLOOKUP(AG$468,$J$465:$R$466,2)</f>
        <v>0</v>
      </c>
      <c r="AH490" s="743" cm="1">
        <f t="array" ref="AH490">INDEX($H490:$K490,0,MATCH(AH$469,$H$469:$K$469,0))*HLOOKUP(AH$468,$J$465:$R$466,2)</f>
        <v>0</v>
      </c>
      <c r="AI490" s="743" cm="1">
        <f t="array" ref="AI490">INDEX($H490:$K490,0,MATCH(AI$469,$H$469:$K$469,0))*HLOOKUP(AI$468,$J$465:$R$466,2)</f>
        <v>0</v>
      </c>
      <c r="AJ490" s="743" cm="1">
        <f t="array" ref="AJ490">INDEX($H490:$K490,0,MATCH(AJ$469,$H$469:$K$469,0))*HLOOKUP(AJ$468,$J$465:$R$466,2)</f>
        <v>0</v>
      </c>
      <c r="AK490" s="743" cm="1">
        <f t="array" ref="AK490">INDEX($H490:$K490,0,MATCH(AK$469,$H$469:$K$469,0))*HLOOKUP(AK$468,$J$465:$R$466,2)</f>
        <v>0</v>
      </c>
      <c r="AL490" s="743" cm="1">
        <f t="array" ref="AL490">INDEX($H490:$K490,0,MATCH(AL$469,$H$469:$K$469,0))*HLOOKUP(AL$468,$J$465:$R$466,2)</f>
        <v>0</v>
      </c>
      <c r="AM490" s="743" cm="1">
        <f t="array" ref="AM490">INDEX($H490:$K490,0,MATCH(AM$469,$H$469:$K$469,0))*HLOOKUP(AM$468,$J$465:$R$466,2)</f>
        <v>0</v>
      </c>
      <c r="AN490" s="743" cm="1">
        <f t="array" ref="AN490">INDEX($H490:$K490,0,MATCH(AN$469,$H$469:$K$469,0))*HLOOKUP(AN$468,$J$465:$R$466,2)</f>
        <v>0</v>
      </c>
      <c r="AO490" s="743" cm="1">
        <f t="array" ref="AO490">INDEX($H490:$K490,0,MATCH(AO$469,$H$469:$K$469,0))*HLOOKUP(AO$468,$J$465:$R$466,2)</f>
        <v>0</v>
      </c>
      <c r="AP490" s="743" cm="1">
        <f t="array" ref="AP490">INDEX($H490:$K490,0,MATCH(AP$469,$H$469:$K$469,0))*HLOOKUP(AP$468,$J$465:$R$466,2)</f>
        <v>0</v>
      </c>
      <c r="AQ490" s="743" cm="1">
        <f t="array" ref="AQ490">INDEX($H490:$K490,0,MATCH(AQ$469,$H$469:$K$469,0))*HLOOKUP(AQ$468,$J$465:$R$466,2)</f>
        <v>0</v>
      </c>
      <c r="AR490" s="743" cm="1">
        <f t="array" ref="AR490">INDEX($H490:$K490,0,MATCH(AR$469,$H$469:$K$469,0))*HLOOKUP(AR$468,$J$465:$R$466,2)</f>
        <v>0</v>
      </c>
      <c r="AS490" s="743" cm="1">
        <f t="array" ref="AS490">INDEX($H490:$K490,0,MATCH(AS$469,$H$469:$K$469,0))*HLOOKUP(AS$468,$J$465:$R$466,2)</f>
        <v>0</v>
      </c>
      <c r="AT490" s="743" cm="1">
        <f t="array" ref="AT490">INDEX($H490:$K490,0,MATCH(AT$469,$H$469:$K$469,0))*HLOOKUP(AT$468,$J$465:$R$466,2)</f>
        <v>0</v>
      </c>
      <c r="AU490" s="743" cm="1">
        <f t="array" ref="AU490">INDEX($H490:$K490,0,MATCH(AU$469,$H$469:$K$469,0))*HLOOKUP(AU$468,$J$465:$R$466,2)</f>
        <v>0</v>
      </c>
      <c r="AV490" s="196"/>
      <c r="AW490" s="196"/>
      <c r="AX490" s="17"/>
      <c r="AY490" s="9"/>
      <c r="AZ490" s="9"/>
      <c r="BA490" s="9"/>
    </row>
    <row r="491" spans="1:53" ht="15" outlineLevel="1" x14ac:dyDescent="0.25">
      <c r="A491" s="7"/>
      <c r="B491" s="8"/>
      <c r="C491" s="18"/>
      <c r="D491" s="18"/>
      <c r="E491" s="18"/>
      <c r="F491" s="27"/>
      <c r="G491" s="27" t="str">
        <f t="shared" si="120"/>
        <v>YYFWBa</v>
      </c>
      <c r="H491" s="232">
        <v>0</v>
      </c>
      <c r="I491" s="232">
        <v>0</v>
      </c>
      <c r="J491" s="232">
        <v>0</v>
      </c>
      <c r="K491" s="232">
        <v>0</v>
      </c>
      <c r="L491" s="743" cm="1">
        <f t="array" ref="L491">INDEX($H491:$K491,0,MATCH(L$469,$H$469:$K$469,0))*HLOOKUP(L$468,$J$465:$R$466,2)</f>
        <v>0</v>
      </c>
      <c r="M491" s="743" cm="1">
        <f t="array" ref="M491">INDEX($H491:$K491,0,MATCH(M$469,$H$469:$K$469,0))*HLOOKUP(M$468,$J$465:$R$466,2)</f>
        <v>0</v>
      </c>
      <c r="N491" s="743" cm="1">
        <f t="array" ref="N491">INDEX($H491:$K491,0,MATCH(N$469,$H$469:$K$469,0))*HLOOKUP(N$468,$J$465:$R$466,2)</f>
        <v>0</v>
      </c>
      <c r="O491" s="743" cm="1">
        <f t="array" ref="O491">INDEX($H491:$K491,0,MATCH(O$469,$H$469:$K$469,0))*HLOOKUP(O$468,$J$465:$R$466,2)</f>
        <v>0</v>
      </c>
      <c r="P491" s="743" cm="1">
        <f t="array" ref="P491">INDEX($H491:$K491,0,MATCH(P$469,$H$469:$K$469,0))*HLOOKUP(P$468,$J$465:$R$466,2)</f>
        <v>0</v>
      </c>
      <c r="Q491" s="743" cm="1">
        <f t="array" ref="Q491">INDEX($H491:$K491,0,MATCH(Q$469,$H$469:$K$469,0))*HLOOKUP(Q$468,$J$465:$R$466,2)</f>
        <v>0</v>
      </c>
      <c r="R491" s="743" cm="1">
        <f t="array" ref="R491">INDEX($H491:$K491,0,MATCH(R$469,$H$469:$K$469,0))*HLOOKUP(R$468,$J$465:$R$466,2)</f>
        <v>0</v>
      </c>
      <c r="S491" s="743" cm="1">
        <f t="array" ref="S491">INDEX($H491:$K491,0,MATCH(S$469,$H$469:$K$469,0))*HLOOKUP(S$468,$J$465:$R$466,2)</f>
        <v>0</v>
      </c>
      <c r="T491" s="743" cm="1">
        <f t="array" ref="T491">INDEX($H491:$K491,0,MATCH(T$469,$H$469:$K$469,0))*HLOOKUP(T$468,$J$465:$R$466,2)</f>
        <v>0</v>
      </c>
      <c r="U491" s="743" cm="1">
        <f t="array" ref="U491">INDEX($H491:$K491,0,MATCH(U$469,$H$469:$K$469,0))*HLOOKUP(U$468,$J$465:$R$466,2)</f>
        <v>0</v>
      </c>
      <c r="V491" s="743" cm="1">
        <f t="array" ref="V491">INDEX($H491:$K491,0,MATCH(V$469,$H$469:$K$469,0))*HLOOKUP(V$468,$J$465:$R$466,2)</f>
        <v>0</v>
      </c>
      <c r="W491" s="743" cm="1">
        <f t="array" ref="W491">INDEX($H491:$K491,0,MATCH(W$469,$H$469:$K$469,0))*HLOOKUP(W$468,$J$465:$R$466,2)</f>
        <v>0</v>
      </c>
      <c r="X491" s="743" cm="1">
        <f t="array" ref="X491">INDEX($H491:$K491,0,MATCH(X$469,$H$469:$K$469,0))*HLOOKUP(X$468,$J$465:$R$466,2)</f>
        <v>0</v>
      </c>
      <c r="Y491" s="743" cm="1">
        <f t="array" ref="Y491">INDEX($H491:$K491,0,MATCH(Y$469,$H$469:$K$469,0))*HLOOKUP(Y$468,$J$465:$R$466,2)</f>
        <v>0</v>
      </c>
      <c r="Z491" s="743" cm="1">
        <f t="array" ref="Z491">INDEX($H491:$K491,0,MATCH(Z$469,$H$469:$K$469,0))*HLOOKUP(Z$468,$J$465:$R$466,2)</f>
        <v>0</v>
      </c>
      <c r="AA491" s="743" cm="1">
        <f t="array" ref="AA491">INDEX($H491:$K491,0,MATCH(AA$469,$H$469:$K$469,0))*HLOOKUP(AA$468,$J$465:$R$466,2)</f>
        <v>0</v>
      </c>
      <c r="AB491" s="743" cm="1">
        <f t="array" ref="AB491">INDEX($H491:$K491,0,MATCH(AB$469,$H$469:$K$469,0))*HLOOKUP(AB$468,$J$465:$R$466,2)</f>
        <v>0</v>
      </c>
      <c r="AC491" s="743" cm="1">
        <f t="array" ref="AC491">INDEX($H491:$K491,0,MATCH(AC$469,$H$469:$K$469,0))*HLOOKUP(AC$468,$J$465:$R$466,2)</f>
        <v>0</v>
      </c>
      <c r="AD491" s="743" cm="1">
        <f t="array" ref="AD491">INDEX($H491:$K491,0,MATCH(AD$469,$H$469:$K$469,0))*HLOOKUP(AD$468,$J$465:$R$466,2)</f>
        <v>0</v>
      </c>
      <c r="AE491" s="743" cm="1">
        <f t="array" ref="AE491">INDEX($H491:$K491,0,MATCH(AE$469,$H$469:$K$469,0))*HLOOKUP(AE$468,$J$465:$R$466,2)</f>
        <v>0</v>
      </c>
      <c r="AF491" s="743" cm="1">
        <f t="array" ref="AF491">INDEX($H491:$K491,0,MATCH(AF$469,$H$469:$K$469,0))*HLOOKUP(AF$468,$J$465:$R$466,2)</f>
        <v>0</v>
      </c>
      <c r="AG491" s="743" cm="1">
        <f t="array" ref="AG491">INDEX($H491:$K491,0,MATCH(AG$469,$H$469:$K$469,0))*HLOOKUP(AG$468,$J$465:$R$466,2)</f>
        <v>0</v>
      </c>
      <c r="AH491" s="743" cm="1">
        <f t="array" ref="AH491">INDEX($H491:$K491,0,MATCH(AH$469,$H$469:$K$469,0))*HLOOKUP(AH$468,$J$465:$R$466,2)</f>
        <v>0</v>
      </c>
      <c r="AI491" s="743" cm="1">
        <f t="array" ref="AI491">INDEX($H491:$K491,0,MATCH(AI$469,$H$469:$K$469,0))*HLOOKUP(AI$468,$J$465:$R$466,2)</f>
        <v>0</v>
      </c>
      <c r="AJ491" s="743" cm="1">
        <f t="array" ref="AJ491">INDEX($H491:$K491,0,MATCH(AJ$469,$H$469:$K$469,0))*HLOOKUP(AJ$468,$J$465:$R$466,2)</f>
        <v>0</v>
      </c>
      <c r="AK491" s="743" cm="1">
        <f t="array" ref="AK491">INDEX($H491:$K491,0,MATCH(AK$469,$H$469:$K$469,0))*HLOOKUP(AK$468,$J$465:$R$466,2)</f>
        <v>0</v>
      </c>
      <c r="AL491" s="743" cm="1">
        <f t="array" ref="AL491">INDEX($H491:$K491,0,MATCH(AL$469,$H$469:$K$469,0))*HLOOKUP(AL$468,$J$465:$R$466,2)</f>
        <v>0</v>
      </c>
      <c r="AM491" s="743" cm="1">
        <f t="array" ref="AM491">INDEX($H491:$K491,0,MATCH(AM$469,$H$469:$K$469,0))*HLOOKUP(AM$468,$J$465:$R$466,2)</f>
        <v>0</v>
      </c>
      <c r="AN491" s="743" cm="1">
        <f t="array" ref="AN491">INDEX($H491:$K491,0,MATCH(AN$469,$H$469:$K$469,0))*HLOOKUP(AN$468,$J$465:$R$466,2)</f>
        <v>0</v>
      </c>
      <c r="AO491" s="743" cm="1">
        <f t="array" ref="AO491">INDEX($H491:$K491,0,MATCH(AO$469,$H$469:$K$469,0))*HLOOKUP(AO$468,$J$465:$R$466,2)</f>
        <v>0</v>
      </c>
      <c r="AP491" s="743" cm="1">
        <f t="array" ref="AP491">INDEX($H491:$K491,0,MATCH(AP$469,$H$469:$K$469,0))*HLOOKUP(AP$468,$J$465:$R$466,2)</f>
        <v>0</v>
      </c>
      <c r="AQ491" s="743" cm="1">
        <f t="array" ref="AQ491">INDEX($H491:$K491,0,MATCH(AQ$469,$H$469:$K$469,0))*HLOOKUP(AQ$468,$J$465:$R$466,2)</f>
        <v>0</v>
      </c>
      <c r="AR491" s="743" cm="1">
        <f t="array" ref="AR491">INDEX($H491:$K491,0,MATCH(AR$469,$H$469:$K$469,0))*HLOOKUP(AR$468,$J$465:$R$466,2)</f>
        <v>0</v>
      </c>
      <c r="AS491" s="743" cm="1">
        <f t="array" ref="AS491">INDEX($H491:$K491,0,MATCH(AS$469,$H$469:$K$469,0))*HLOOKUP(AS$468,$J$465:$R$466,2)</f>
        <v>0</v>
      </c>
      <c r="AT491" s="743" cm="1">
        <f t="array" ref="AT491">INDEX($H491:$K491,0,MATCH(AT$469,$H$469:$K$469,0))*HLOOKUP(AT$468,$J$465:$R$466,2)</f>
        <v>0</v>
      </c>
      <c r="AU491" s="743" cm="1">
        <f t="array" ref="AU491">INDEX($H491:$K491,0,MATCH(AU$469,$H$469:$K$469,0))*HLOOKUP(AU$468,$J$465:$R$466,2)</f>
        <v>0</v>
      </c>
      <c r="AV491" s="196"/>
      <c r="AW491" s="196"/>
      <c r="AX491" s="17"/>
      <c r="AY491" s="9"/>
      <c r="AZ491" s="9"/>
      <c r="BA491" s="9"/>
    </row>
    <row r="492" spans="1:53" ht="15" outlineLevel="1" x14ac:dyDescent="0.25">
      <c r="A492" s="7"/>
      <c r="B492" s="8"/>
      <c r="C492" s="18"/>
      <c r="D492" s="18"/>
      <c r="E492" s="18"/>
      <c r="F492" s="27"/>
      <c r="G492" s="27" t="str">
        <f t="shared" si="120"/>
        <v>AAANBo</v>
      </c>
      <c r="H492" s="880">
        <v>100</v>
      </c>
      <c r="I492" s="880">
        <v>120</v>
      </c>
      <c r="J492" s="880">
        <v>100</v>
      </c>
      <c r="K492" s="880">
        <v>0</v>
      </c>
      <c r="L492" s="743" cm="1">
        <f t="array" ref="L492">INDEX($H492:$K492,0,MATCH(L$469,$H$469:$K$469,0))*HLOOKUP(L$468,$J$465:$R$466,2)</f>
        <v>100</v>
      </c>
      <c r="M492" s="743" cm="1">
        <f t="array" ref="M492">INDEX($H492:$K492,0,MATCH(M$469,$H$469:$K$469,0))*HLOOKUP(M$468,$J$465:$R$466,2)</f>
        <v>120</v>
      </c>
      <c r="N492" s="743" cm="1">
        <f t="array" ref="N492">INDEX($H492:$K492,0,MATCH(N$469,$H$469:$K$469,0))*HLOOKUP(N$468,$J$465:$R$466,2)</f>
        <v>100</v>
      </c>
      <c r="O492" s="743" cm="1">
        <f t="array" ref="O492">INDEX($H492:$K492,0,MATCH(O$469,$H$469:$K$469,0))*HLOOKUP(O$468,$J$465:$R$466,2)</f>
        <v>0</v>
      </c>
      <c r="P492" s="743" cm="1">
        <f t="array" ref="P492">INDEX($H492:$K492,0,MATCH(P$469,$H$469:$K$469,0))*HLOOKUP(P$468,$J$465:$R$466,2)</f>
        <v>100</v>
      </c>
      <c r="Q492" s="743" cm="1">
        <f t="array" ref="Q492">INDEX($H492:$K492,0,MATCH(Q$469,$H$469:$K$469,0))*HLOOKUP(Q$468,$J$465:$R$466,2)</f>
        <v>120</v>
      </c>
      <c r="R492" s="743" cm="1">
        <f t="array" ref="R492">INDEX($H492:$K492,0,MATCH(R$469,$H$469:$K$469,0))*HLOOKUP(R$468,$J$465:$R$466,2)</f>
        <v>100</v>
      </c>
      <c r="S492" s="743" cm="1">
        <f t="array" ref="S492">INDEX($H492:$K492,0,MATCH(S$469,$H$469:$K$469,0))*HLOOKUP(S$468,$J$465:$R$466,2)</f>
        <v>0</v>
      </c>
      <c r="T492" s="743" cm="1">
        <f t="array" ref="T492">INDEX($H492:$K492,0,MATCH(T$469,$H$469:$K$469,0))*HLOOKUP(T$468,$J$465:$R$466,2)</f>
        <v>100</v>
      </c>
      <c r="U492" s="743" cm="1">
        <f t="array" ref="U492">INDEX($H492:$K492,0,MATCH(U$469,$H$469:$K$469,0))*HLOOKUP(U$468,$J$465:$R$466,2)</f>
        <v>120</v>
      </c>
      <c r="V492" s="743" cm="1">
        <f t="array" ref="V492">INDEX($H492:$K492,0,MATCH(V$469,$H$469:$K$469,0))*HLOOKUP(V$468,$J$465:$R$466,2)</f>
        <v>100</v>
      </c>
      <c r="W492" s="743" cm="1">
        <f t="array" ref="W492">INDEX($H492:$K492,0,MATCH(W$469,$H$469:$K$469,0))*HLOOKUP(W$468,$J$465:$R$466,2)</f>
        <v>0</v>
      </c>
      <c r="X492" s="743" cm="1">
        <f t="array" ref="X492">INDEX($H492:$K492,0,MATCH(X$469,$H$469:$K$469,0))*HLOOKUP(X$468,$J$465:$R$466,2)</f>
        <v>100</v>
      </c>
      <c r="Y492" s="743" cm="1">
        <f t="array" ref="Y492">INDEX($H492:$K492,0,MATCH(Y$469,$H$469:$K$469,0))*HLOOKUP(Y$468,$J$465:$R$466,2)</f>
        <v>120</v>
      </c>
      <c r="Z492" s="743" cm="1">
        <f t="array" ref="Z492">INDEX($H492:$K492,0,MATCH(Z$469,$H$469:$K$469,0))*HLOOKUP(Z$468,$J$465:$R$466,2)</f>
        <v>100</v>
      </c>
      <c r="AA492" s="743" cm="1">
        <f t="array" ref="AA492">INDEX($H492:$K492,0,MATCH(AA$469,$H$469:$K$469,0))*HLOOKUP(AA$468,$J$465:$R$466,2)</f>
        <v>0</v>
      </c>
      <c r="AB492" s="743" cm="1">
        <f t="array" ref="AB492">INDEX($H492:$K492,0,MATCH(AB$469,$H$469:$K$469,0))*HLOOKUP(AB$468,$J$465:$R$466,2)</f>
        <v>100</v>
      </c>
      <c r="AC492" s="743" cm="1">
        <f t="array" ref="AC492">INDEX($H492:$K492,0,MATCH(AC$469,$H$469:$K$469,0))*HLOOKUP(AC$468,$J$465:$R$466,2)</f>
        <v>120</v>
      </c>
      <c r="AD492" s="743" cm="1">
        <f t="array" ref="AD492">INDEX($H492:$K492,0,MATCH(AD$469,$H$469:$K$469,0))*HLOOKUP(AD$468,$J$465:$R$466,2)</f>
        <v>100</v>
      </c>
      <c r="AE492" s="743" cm="1">
        <f t="array" ref="AE492">INDEX($H492:$K492,0,MATCH(AE$469,$H$469:$K$469,0))*HLOOKUP(AE$468,$J$465:$R$466,2)</f>
        <v>0</v>
      </c>
      <c r="AF492" s="743" cm="1">
        <f t="array" ref="AF492">INDEX($H492:$K492,0,MATCH(AF$469,$H$469:$K$469,0))*HLOOKUP(AF$468,$J$465:$R$466,2)</f>
        <v>100</v>
      </c>
      <c r="AG492" s="743" cm="1">
        <f t="array" ref="AG492">INDEX($H492:$K492,0,MATCH(AG$469,$H$469:$K$469,0))*HLOOKUP(AG$468,$J$465:$R$466,2)</f>
        <v>120</v>
      </c>
      <c r="AH492" s="743" cm="1">
        <f t="array" ref="AH492">INDEX($H492:$K492,0,MATCH(AH$469,$H$469:$K$469,0))*HLOOKUP(AH$468,$J$465:$R$466,2)</f>
        <v>100</v>
      </c>
      <c r="AI492" s="743" cm="1">
        <f t="array" ref="AI492">INDEX($H492:$K492,0,MATCH(AI$469,$H$469:$K$469,0))*HLOOKUP(AI$468,$J$465:$R$466,2)</f>
        <v>0</v>
      </c>
      <c r="AJ492" s="743" cm="1">
        <f t="array" ref="AJ492">INDEX($H492:$K492,0,MATCH(AJ$469,$H$469:$K$469,0))*HLOOKUP(AJ$468,$J$465:$R$466,2)</f>
        <v>100</v>
      </c>
      <c r="AK492" s="743" cm="1">
        <f t="array" ref="AK492">INDEX($H492:$K492,0,MATCH(AK$469,$H$469:$K$469,0))*HLOOKUP(AK$468,$J$465:$R$466,2)</f>
        <v>120</v>
      </c>
      <c r="AL492" s="743" cm="1">
        <f t="array" ref="AL492">INDEX($H492:$K492,0,MATCH(AL$469,$H$469:$K$469,0))*HLOOKUP(AL$468,$J$465:$R$466,2)</f>
        <v>100</v>
      </c>
      <c r="AM492" s="743" cm="1">
        <f t="array" ref="AM492">INDEX($H492:$K492,0,MATCH(AM$469,$H$469:$K$469,0))*HLOOKUP(AM$468,$J$465:$R$466,2)</f>
        <v>0</v>
      </c>
      <c r="AN492" s="743" cm="1">
        <f t="array" ref="AN492">INDEX($H492:$K492,0,MATCH(AN$469,$H$469:$K$469,0))*HLOOKUP(AN$468,$J$465:$R$466,2)</f>
        <v>100</v>
      </c>
      <c r="AO492" s="743" cm="1">
        <f t="array" ref="AO492">INDEX($H492:$K492,0,MATCH(AO$469,$H$469:$K$469,0))*HLOOKUP(AO$468,$J$465:$R$466,2)</f>
        <v>120</v>
      </c>
      <c r="AP492" s="743" cm="1">
        <f t="array" ref="AP492">INDEX($H492:$K492,0,MATCH(AP$469,$H$469:$K$469,0))*HLOOKUP(AP$468,$J$465:$R$466,2)</f>
        <v>100</v>
      </c>
      <c r="AQ492" s="743" cm="1">
        <f t="array" ref="AQ492">INDEX($H492:$K492,0,MATCH(AQ$469,$H$469:$K$469,0))*HLOOKUP(AQ$468,$J$465:$R$466,2)</f>
        <v>0</v>
      </c>
      <c r="AR492" s="743" cm="1">
        <f t="array" ref="AR492">INDEX($H492:$K492,0,MATCH(AR$469,$H$469:$K$469,0))*HLOOKUP(AR$468,$J$465:$R$466,2)</f>
        <v>100</v>
      </c>
      <c r="AS492" s="743" cm="1">
        <f t="array" ref="AS492">INDEX($H492:$K492,0,MATCH(AS$469,$H$469:$K$469,0))*HLOOKUP(AS$468,$J$465:$R$466,2)</f>
        <v>120</v>
      </c>
      <c r="AT492" s="743" cm="1">
        <f t="array" ref="AT492">INDEX($H492:$K492,0,MATCH(AT$469,$H$469:$K$469,0))*HLOOKUP(AT$468,$J$465:$R$466,2)</f>
        <v>100</v>
      </c>
      <c r="AU492" s="743" cm="1">
        <f t="array" ref="AU492">INDEX($H492:$K492,0,MATCH(AU$469,$H$469:$K$469,0))*HLOOKUP(AU$468,$J$465:$R$466,2)</f>
        <v>0</v>
      </c>
      <c r="AV492" s="196"/>
      <c r="AW492" s="196"/>
      <c r="AX492" s="17"/>
      <c r="AY492" s="9"/>
      <c r="AZ492" s="9"/>
      <c r="BA492" s="9"/>
    </row>
    <row r="493" spans="1:53" ht="15" outlineLevel="1" x14ac:dyDescent="0.25">
      <c r="A493" s="7"/>
      <c r="B493" s="8"/>
      <c r="C493" s="18"/>
      <c r="D493" s="18"/>
      <c r="E493" s="18"/>
      <c r="F493" s="27"/>
      <c r="G493" s="27" t="str">
        <f t="shared" si="120"/>
        <v>AAANBod</v>
      </c>
      <c r="H493" s="880">
        <v>100</v>
      </c>
      <c r="I493" s="880">
        <v>120</v>
      </c>
      <c r="J493" s="880">
        <v>100</v>
      </c>
      <c r="K493" s="880">
        <v>0</v>
      </c>
      <c r="L493" s="743" cm="1">
        <f t="array" ref="L493">INDEX($H493:$K493,0,MATCH(L$469,$H$469:$K$469,0))*HLOOKUP(L$468,$J$465:$R$466,2)</f>
        <v>100</v>
      </c>
      <c r="M493" s="743" cm="1">
        <f t="array" ref="M493">INDEX($H493:$K493,0,MATCH(M$469,$H$469:$K$469,0))*HLOOKUP(M$468,$J$465:$R$466,2)</f>
        <v>120</v>
      </c>
      <c r="N493" s="743" cm="1">
        <f t="array" ref="N493">INDEX($H493:$K493,0,MATCH(N$469,$H$469:$K$469,0))*HLOOKUP(N$468,$J$465:$R$466,2)</f>
        <v>100</v>
      </c>
      <c r="O493" s="743" cm="1">
        <f t="array" ref="O493">INDEX($H493:$K493,0,MATCH(O$469,$H$469:$K$469,0))*HLOOKUP(O$468,$J$465:$R$466,2)</f>
        <v>0</v>
      </c>
      <c r="P493" s="743" cm="1">
        <f t="array" ref="P493">INDEX($H493:$K493,0,MATCH(P$469,$H$469:$K$469,0))*HLOOKUP(P$468,$J$465:$R$466,2)</f>
        <v>100</v>
      </c>
      <c r="Q493" s="743" cm="1">
        <f t="array" ref="Q493">INDEX($H493:$K493,0,MATCH(Q$469,$H$469:$K$469,0))*HLOOKUP(Q$468,$J$465:$R$466,2)</f>
        <v>120</v>
      </c>
      <c r="R493" s="743" cm="1">
        <f t="array" ref="R493">INDEX($H493:$K493,0,MATCH(R$469,$H$469:$K$469,0))*HLOOKUP(R$468,$J$465:$R$466,2)</f>
        <v>100</v>
      </c>
      <c r="S493" s="743" cm="1">
        <f t="array" ref="S493">INDEX($H493:$K493,0,MATCH(S$469,$H$469:$K$469,0))*HLOOKUP(S$468,$J$465:$R$466,2)</f>
        <v>0</v>
      </c>
      <c r="T493" s="743" cm="1">
        <f t="array" ref="T493">INDEX($H493:$K493,0,MATCH(T$469,$H$469:$K$469,0))*HLOOKUP(T$468,$J$465:$R$466,2)</f>
        <v>100</v>
      </c>
      <c r="U493" s="743" cm="1">
        <f t="array" ref="U493">INDEX($H493:$K493,0,MATCH(U$469,$H$469:$K$469,0))*HLOOKUP(U$468,$J$465:$R$466,2)</f>
        <v>120</v>
      </c>
      <c r="V493" s="743" cm="1">
        <f t="array" ref="V493">INDEX($H493:$K493,0,MATCH(V$469,$H$469:$K$469,0))*HLOOKUP(V$468,$J$465:$R$466,2)</f>
        <v>100</v>
      </c>
      <c r="W493" s="743" cm="1">
        <f t="array" ref="W493">INDEX($H493:$K493,0,MATCH(W$469,$H$469:$K$469,0))*HLOOKUP(W$468,$J$465:$R$466,2)</f>
        <v>0</v>
      </c>
      <c r="X493" s="743" cm="1">
        <f t="array" ref="X493">INDEX($H493:$K493,0,MATCH(X$469,$H$469:$K$469,0))*HLOOKUP(X$468,$J$465:$R$466,2)</f>
        <v>100</v>
      </c>
      <c r="Y493" s="743" cm="1">
        <f t="array" ref="Y493">INDEX($H493:$K493,0,MATCH(Y$469,$H$469:$K$469,0))*HLOOKUP(Y$468,$J$465:$R$466,2)</f>
        <v>120</v>
      </c>
      <c r="Z493" s="743" cm="1">
        <f t="array" ref="Z493">INDEX($H493:$K493,0,MATCH(Z$469,$H$469:$K$469,0))*HLOOKUP(Z$468,$J$465:$R$466,2)</f>
        <v>100</v>
      </c>
      <c r="AA493" s="743" cm="1">
        <f t="array" ref="AA493">INDEX($H493:$K493,0,MATCH(AA$469,$H$469:$K$469,0))*HLOOKUP(AA$468,$J$465:$R$466,2)</f>
        <v>0</v>
      </c>
      <c r="AB493" s="743" cm="1">
        <f t="array" ref="AB493">INDEX($H493:$K493,0,MATCH(AB$469,$H$469:$K$469,0))*HLOOKUP(AB$468,$J$465:$R$466,2)</f>
        <v>100</v>
      </c>
      <c r="AC493" s="743" cm="1">
        <f t="array" ref="AC493">INDEX($H493:$K493,0,MATCH(AC$469,$H$469:$K$469,0))*HLOOKUP(AC$468,$J$465:$R$466,2)</f>
        <v>120</v>
      </c>
      <c r="AD493" s="743" cm="1">
        <f t="array" ref="AD493">INDEX($H493:$K493,0,MATCH(AD$469,$H$469:$K$469,0))*HLOOKUP(AD$468,$J$465:$R$466,2)</f>
        <v>100</v>
      </c>
      <c r="AE493" s="743" cm="1">
        <f t="array" ref="AE493">INDEX($H493:$K493,0,MATCH(AE$469,$H$469:$K$469,0))*HLOOKUP(AE$468,$J$465:$R$466,2)</f>
        <v>0</v>
      </c>
      <c r="AF493" s="743" cm="1">
        <f t="array" ref="AF493">INDEX($H493:$K493,0,MATCH(AF$469,$H$469:$K$469,0))*HLOOKUP(AF$468,$J$465:$R$466,2)</f>
        <v>100</v>
      </c>
      <c r="AG493" s="743" cm="1">
        <f t="array" ref="AG493">INDEX($H493:$K493,0,MATCH(AG$469,$H$469:$K$469,0))*HLOOKUP(AG$468,$J$465:$R$466,2)</f>
        <v>120</v>
      </c>
      <c r="AH493" s="743" cm="1">
        <f t="array" ref="AH493">INDEX($H493:$K493,0,MATCH(AH$469,$H$469:$K$469,0))*HLOOKUP(AH$468,$J$465:$R$466,2)</f>
        <v>100</v>
      </c>
      <c r="AI493" s="743" cm="1">
        <f t="array" ref="AI493">INDEX($H493:$K493,0,MATCH(AI$469,$H$469:$K$469,0))*HLOOKUP(AI$468,$J$465:$R$466,2)</f>
        <v>0</v>
      </c>
      <c r="AJ493" s="743" cm="1">
        <f t="array" ref="AJ493">INDEX($H493:$K493,0,MATCH(AJ$469,$H$469:$K$469,0))*HLOOKUP(AJ$468,$J$465:$R$466,2)</f>
        <v>100</v>
      </c>
      <c r="AK493" s="743" cm="1">
        <f t="array" ref="AK493">INDEX($H493:$K493,0,MATCH(AK$469,$H$469:$K$469,0))*HLOOKUP(AK$468,$J$465:$R$466,2)</f>
        <v>120</v>
      </c>
      <c r="AL493" s="743" cm="1">
        <f t="array" ref="AL493">INDEX($H493:$K493,0,MATCH(AL$469,$H$469:$K$469,0))*HLOOKUP(AL$468,$J$465:$R$466,2)</f>
        <v>100</v>
      </c>
      <c r="AM493" s="743" cm="1">
        <f t="array" ref="AM493">INDEX($H493:$K493,0,MATCH(AM$469,$H$469:$K$469,0))*HLOOKUP(AM$468,$J$465:$R$466,2)</f>
        <v>0</v>
      </c>
      <c r="AN493" s="743" cm="1">
        <f t="array" ref="AN493">INDEX($H493:$K493,0,MATCH(AN$469,$H$469:$K$469,0))*HLOOKUP(AN$468,$J$465:$R$466,2)</f>
        <v>100</v>
      </c>
      <c r="AO493" s="743" cm="1">
        <f t="array" ref="AO493">INDEX($H493:$K493,0,MATCH(AO$469,$H$469:$K$469,0))*HLOOKUP(AO$468,$J$465:$R$466,2)</f>
        <v>120</v>
      </c>
      <c r="AP493" s="743" cm="1">
        <f t="array" ref="AP493">INDEX($H493:$K493,0,MATCH(AP$469,$H$469:$K$469,0))*HLOOKUP(AP$468,$J$465:$R$466,2)</f>
        <v>100</v>
      </c>
      <c r="AQ493" s="743" cm="1">
        <f t="array" ref="AQ493">INDEX($H493:$K493,0,MATCH(AQ$469,$H$469:$K$469,0))*HLOOKUP(AQ$468,$J$465:$R$466,2)</f>
        <v>0</v>
      </c>
      <c r="AR493" s="743" cm="1">
        <f t="array" ref="AR493">INDEX($H493:$K493,0,MATCH(AR$469,$H$469:$K$469,0))*HLOOKUP(AR$468,$J$465:$R$466,2)</f>
        <v>100</v>
      </c>
      <c r="AS493" s="743" cm="1">
        <f t="array" ref="AS493">INDEX($H493:$K493,0,MATCH(AS$469,$H$469:$K$469,0))*HLOOKUP(AS$468,$J$465:$R$466,2)</f>
        <v>120</v>
      </c>
      <c r="AT493" s="743" cm="1">
        <f t="array" ref="AT493">INDEX($H493:$K493,0,MATCH(AT$469,$H$469:$K$469,0))*HLOOKUP(AT$468,$J$465:$R$466,2)</f>
        <v>100</v>
      </c>
      <c r="AU493" s="743" cm="1">
        <f t="array" ref="AU493">INDEX($H493:$K493,0,MATCH(AU$469,$H$469:$K$469,0))*HLOOKUP(AU$468,$J$465:$R$466,2)</f>
        <v>0</v>
      </c>
      <c r="AV493" s="196"/>
      <c r="AW493" s="196"/>
      <c r="AX493" s="17"/>
      <c r="AY493" s="9"/>
      <c r="AZ493" s="9"/>
      <c r="BA493" s="9"/>
    </row>
    <row r="494" spans="1:53" ht="15" outlineLevel="1" x14ac:dyDescent="0.25">
      <c r="A494" s="7"/>
      <c r="B494" s="8"/>
      <c r="C494" s="18"/>
      <c r="D494" s="18"/>
      <c r="E494" s="18"/>
      <c r="F494" s="27"/>
      <c r="G494" s="27" t="str">
        <f t="shared" si="120"/>
        <v>AAAA2Nb</v>
      </c>
      <c r="H494" s="880">
        <v>100</v>
      </c>
      <c r="I494" s="880">
        <v>100</v>
      </c>
      <c r="J494" s="880">
        <v>60</v>
      </c>
      <c r="K494" s="880">
        <v>0</v>
      </c>
      <c r="L494" s="743" cm="1">
        <f t="array" ref="L494">INDEX($H494:$K494,0,MATCH(L$469,$H$469:$K$469,0))*HLOOKUP(L$468,$J$465:$R$466,2)</f>
        <v>100</v>
      </c>
      <c r="M494" s="743" cm="1">
        <f t="array" ref="M494">INDEX($H494:$K494,0,MATCH(M$469,$H$469:$K$469,0))*HLOOKUP(M$468,$J$465:$R$466,2)</f>
        <v>100</v>
      </c>
      <c r="N494" s="743" cm="1">
        <f t="array" ref="N494">INDEX($H494:$K494,0,MATCH(N$469,$H$469:$K$469,0))*HLOOKUP(N$468,$J$465:$R$466,2)</f>
        <v>60</v>
      </c>
      <c r="O494" s="743" cm="1">
        <f t="array" ref="O494">INDEX($H494:$K494,0,MATCH(O$469,$H$469:$K$469,0))*HLOOKUP(O$468,$J$465:$R$466,2)</f>
        <v>0</v>
      </c>
      <c r="P494" s="743" cm="1">
        <f t="array" ref="P494">INDEX($H494:$K494,0,MATCH(P$469,$H$469:$K$469,0))*HLOOKUP(P$468,$J$465:$R$466,2)</f>
        <v>100</v>
      </c>
      <c r="Q494" s="743" cm="1">
        <f t="array" ref="Q494">INDEX($H494:$K494,0,MATCH(Q$469,$H$469:$K$469,0))*HLOOKUP(Q$468,$J$465:$R$466,2)</f>
        <v>100</v>
      </c>
      <c r="R494" s="743" cm="1">
        <f t="array" ref="R494">INDEX($H494:$K494,0,MATCH(R$469,$H$469:$K$469,0))*HLOOKUP(R$468,$J$465:$R$466,2)</f>
        <v>60</v>
      </c>
      <c r="S494" s="743" cm="1">
        <f t="array" ref="S494">INDEX($H494:$K494,0,MATCH(S$469,$H$469:$K$469,0))*HLOOKUP(S$468,$J$465:$R$466,2)</f>
        <v>0</v>
      </c>
      <c r="T494" s="743" cm="1">
        <f t="array" ref="T494">INDEX($H494:$K494,0,MATCH(T$469,$H$469:$K$469,0))*HLOOKUP(T$468,$J$465:$R$466,2)</f>
        <v>100</v>
      </c>
      <c r="U494" s="743" cm="1">
        <f t="array" ref="U494">INDEX($H494:$K494,0,MATCH(U$469,$H$469:$K$469,0))*HLOOKUP(U$468,$J$465:$R$466,2)</f>
        <v>100</v>
      </c>
      <c r="V494" s="743" cm="1">
        <f t="array" ref="V494">INDEX($H494:$K494,0,MATCH(V$469,$H$469:$K$469,0))*HLOOKUP(V$468,$J$465:$R$466,2)</f>
        <v>60</v>
      </c>
      <c r="W494" s="743" cm="1">
        <f t="array" ref="W494">INDEX($H494:$K494,0,MATCH(W$469,$H$469:$K$469,0))*HLOOKUP(W$468,$J$465:$R$466,2)</f>
        <v>0</v>
      </c>
      <c r="X494" s="743" cm="1">
        <f t="array" ref="X494">INDEX($H494:$K494,0,MATCH(X$469,$H$469:$K$469,0))*HLOOKUP(X$468,$J$465:$R$466,2)</f>
        <v>100</v>
      </c>
      <c r="Y494" s="743" cm="1">
        <f t="array" ref="Y494">INDEX($H494:$K494,0,MATCH(Y$469,$H$469:$K$469,0))*HLOOKUP(Y$468,$J$465:$R$466,2)</f>
        <v>100</v>
      </c>
      <c r="Z494" s="743" cm="1">
        <f t="array" ref="Z494">INDEX($H494:$K494,0,MATCH(Z$469,$H$469:$K$469,0))*HLOOKUP(Z$468,$J$465:$R$466,2)</f>
        <v>60</v>
      </c>
      <c r="AA494" s="743" cm="1">
        <f t="array" ref="AA494">INDEX($H494:$K494,0,MATCH(AA$469,$H$469:$K$469,0))*HLOOKUP(AA$468,$J$465:$R$466,2)</f>
        <v>0</v>
      </c>
      <c r="AB494" s="743" cm="1">
        <f t="array" ref="AB494">INDEX($H494:$K494,0,MATCH(AB$469,$H$469:$K$469,0))*HLOOKUP(AB$468,$J$465:$R$466,2)</f>
        <v>100</v>
      </c>
      <c r="AC494" s="743" cm="1">
        <f t="array" ref="AC494">INDEX($H494:$K494,0,MATCH(AC$469,$H$469:$K$469,0))*HLOOKUP(AC$468,$J$465:$R$466,2)</f>
        <v>100</v>
      </c>
      <c r="AD494" s="743" cm="1">
        <f t="array" ref="AD494">INDEX($H494:$K494,0,MATCH(AD$469,$H$469:$K$469,0))*HLOOKUP(AD$468,$J$465:$R$466,2)</f>
        <v>60</v>
      </c>
      <c r="AE494" s="743" cm="1">
        <f t="array" ref="AE494">INDEX($H494:$K494,0,MATCH(AE$469,$H$469:$K$469,0))*HLOOKUP(AE$468,$J$465:$R$466,2)</f>
        <v>0</v>
      </c>
      <c r="AF494" s="743" cm="1">
        <f t="array" ref="AF494">INDEX($H494:$K494,0,MATCH(AF$469,$H$469:$K$469,0))*HLOOKUP(AF$468,$J$465:$R$466,2)</f>
        <v>100</v>
      </c>
      <c r="AG494" s="743" cm="1">
        <f t="array" ref="AG494">INDEX($H494:$K494,0,MATCH(AG$469,$H$469:$K$469,0))*HLOOKUP(AG$468,$J$465:$R$466,2)</f>
        <v>100</v>
      </c>
      <c r="AH494" s="743" cm="1">
        <f t="array" ref="AH494">INDEX($H494:$K494,0,MATCH(AH$469,$H$469:$K$469,0))*HLOOKUP(AH$468,$J$465:$R$466,2)</f>
        <v>60</v>
      </c>
      <c r="AI494" s="743" cm="1">
        <f t="array" ref="AI494">INDEX($H494:$K494,0,MATCH(AI$469,$H$469:$K$469,0))*HLOOKUP(AI$468,$J$465:$R$466,2)</f>
        <v>0</v>
      </c>
      <c r="AJ494" s="743" cm="1">
        <f t="array" ref="AJ494">INDEX($H494:$K494,0,MATCH(AJ$469,$H$469:$K$469,0))*HLOOKUP(AJ$468,$J$465:$R$466,2)</f>
        <v>100</v>
      </c>
      <c r="AK494" s="743" cm="1">
        <f t="array" ref="AK494">INDEX($H494:$K494,0,MATCH(AK$469,$H$469:$K$469,0))*HLOOKUP(AK$468,$J$465:$R$466,2)</f>
        <v>100</v>
      </c>
      <c r="AL494" s="743" cm="1">
        <f t="array" ref="AL494">INDEX($H494:$K494,0,MATCH(AL$469,$H$469:$K$469,0))*HLOOKUP(AL$468,$J$465:$R$466,2)</f>
        <v>60</v>
      </c>
      <c r="AM494" s="743" cm="1">
        <f t="array" ref="AM494">INDEX($H494:$K494,0,MATCH(AM$469,$H$469:$K$469,0))*HLOOKUP(AM$468,$J$465:$R$466,2)</f>
        <v>0</v>
      </c>
      <c r="AN494" s="743" cm="1">
        <f t="array" ref="AN494">INDEX($H494:$K494,0,MATCH(AN$469,$H$469:$K$469,0))*HLOOKUP(AN$468,$J$465:$R$466,2)</f>
        <v>100</v>
      </c>
      <c r="AO494" s="743" cm="1">
        <f t="array" ref="AO494">INDEX($H494:$K494,0,MATCH(AO$469,$H$469:$K$469,0))*HLOOKUP(AO$468,$J$465:$R$466,2)</f>
        <v>100</v>
      </c>
      <c r="AP494" s="743" cm="1">
        <f t="array" ref="AP494">INDEX($H494:$K494,0,MATCH(AP$469,$H$469:$K$469,0))*HLOOKUP(AP$468,$J$465:$R$466,2)</f>
        <v>60</v>
      </c>
      <c r="AQ494" s="743" cm="1">
        <f t="array" ref="AQ494">INDEX($H494:$K494,0,MATCH(AQ$469,$H$469:$K$469,0))*HLOOKUP(AQ$468,$J$465:$R$466,2)</f>
        <v>0</v>
      </c>
      <c r="AR494" s="743" cm="1">
        <f t="array" ref="AR494">INDEX($H494:$K494,0,MATCH(AR$469,$H$469:$K$469,0))*HLOOKUP(AR$468,$J$465:$R$466,2)</f>
        <v>100</v>
      </c>
      <c r="AS494" s="743" cm="1">
        <f t="array" ref="AS494">INDEX($H494:$K494,0,MATCH(AS$469,$H$469:$K$469,0))*HLOOKUP(AS$468,$J$465:$R$466,2)</f>
        <v>100</v>
      </c>
      <c r="AT494" s="743" cm="1">
        <f t="array" ref="AT494">INDEX($H494:$K494,0,MATCH(AT$469,$H$469:$K$469,0))*HLOOKUP(AT$468,$J$465:$R$466,2)</f>
        <v>60</v>
      </c>
      <c r="AU494" s="743" cm="1">
        <f t="array" ref="AU494">INDEX($H494:$K494,0,MATCH(AU$469,$H$469:$K$469,0))*HLOOKUP(AU$468,$J$465:$R$466,2)</f>
        <v>0</v>
      </c>
      <c r="AV494" s="196"/>
      <c r="AW494" s="196"/>
      <c r="AX494" s="17"/>
      <c r="AY494" s="9"/>
      <c r="AZ494" s="9"/>
      <c r="BA494" s="9"/>
    </row>
    <row r="495" spans="1:53" ht="15" outlineLevel="1" x14ac:dyDescent="0.25">
      <c r="A495" s="7"/>
      <c r="B495" s="8"/>
      <c r="C495" s="18"/>
      <c r="D495" s="18"/>
      <c r="E495" s="18"/>
      <c r="F495" s="27"/>
      <c r="G495" s="27" t="str">
        <f t="shared" si="120"/>
        <v>AAAA2Nbd</v>
      </c>
      <c r="H495" s="880">
        <v>100</v>
      </c>
      <c r="I495" s="880">
        <v>100</v>
      </c>
      <c r="J495" s="880">
        <v>60</v>
      </c>
      <c r="K495" s="880">
        <v>0</v>
      </c>
      <c r="L495" s="743" cm="1">
        <f t="array" ref="L495">INDEX($H495:$K495,0,MATCH(L$469,$H$469:$K$469,0))*HLOOKUP(L$468,$J$465:$R$466,2)</f>
        <v>100</v>
      </c>
      <c r="M495" s="743" cm="1">
        <f t="array" ref="M495">INDEX($H495:$K495,0,MATCH(M$469,$H$469:$K$469,0))*HLOOKUP(M$468,$J$465:$R$466,2)</f>
        <v>100</v>
      </c>
      <c r="N495" s="743" cm="1">
        <f t="array" ref="N495">INDEX($H495:$K495,0,MATCH(N$469,$H$469:$K$469,0))*HLOOKUP(N$468,$J$465:$R$466,2)</f>
        <v>60</v>
      </c>
      <c r="O495" s="743" cm="1">
        <f t="array" ref="O495">INDEX($H495:$K495,0,MATCH(O$469,$H$469:$K$469,0))*HLOOKUP(O$468,$J$465:$R$466,2)</f>
        <v>0</v>
      </c>
      <c r="P495" s="743" cm="1">
        <f t="array" ref="P495">INDEX($H495:$K495,0,MATCH(P$469,$H$469:$K$469,0))*HLOOKUP(P$468,$J$465:$R$466,2)</f>
        <v>100</v>
      </c>
      <c r="Q495" s="743" cm="1">
        <f t="array" ref="Q495">INDEX($H495:$K495,0,MATCH(Q$469,$H$469:$K$469,0))*HLOOKUP(Q$468,$J$465:$R$466,2)</f>
        <v>100</v>
      </c>
      <c r="R495" s="743" cm="1">
        <f t="array" ref="R495">INDEX($H495:$K495,0,MATCH(R$469,$H$469:$K$469,0))*HLOOKUP(R$468,$J$465:$R$466,2)</f>
        <v>60</v>
      </c>
      <c r="S495" s="743" cm="1">
        <f t="array" ref="S495">INDEX($H495:$K495,0,MATCH(S$469,$H$469:$K$469,0))*HLOOKUP(S$468,$J$465:$R$466,2)</f>
        <v>0</v>
      </c>
      <c r="T495" s="743" cm="1">
        <f t="array" ref="T495">INDEX($H495:$K495,0,MATCH(T$469,$H$469:$K$469,0))*HLOOKUP(T$468,$J$465:$R$466,2)</f>
        <v>100</v>
      </c>
      <c r="U495" s="743" cm="1">
        <f t="array" ref="U495">INDEX($H495:$K495,0,MATCH(U$469,$H$469:$K$469,0))*HLOOKUP(U$468,$J$465:$R$466,2)</f>
        <v>100</v>
      </c>
      <c r="V495" s="743" cm="1">
        <f t="array" ref="V495">INDEX($H495:$K495,0,MATCH(V$469,$H$469:$K$469,0))*HLOOKUP(V$468,$J$465:$R$466,2)</f>
        <v>60</v>
      </c>
      <c r="W495" s="743" cm="1">
        <f t="array" ref="W495">INDEX($H495:$K495,0,MATCH(W$469,$H$469:$K$469,0))*HLOOKUP(W$468,$J$465:$R$466,2)</f>
        <v>0</v>
      </c>
      <c r="X495" s="743" cm="1">
        <f t="array" ref="X495">INDEX($H495:$K495,0,MATCH(X$469,$H$469:$K$469,0))*HLOOKUP(X$468,$J$465:$R$466,2)</f>
        <v>100</v>
      </c>
      <c r="Y495" s="743" cm="1">
        <f t="array" ref="Y495">INDEX($H495:$K495,0,MATCH(Y$469,$H$469:$K$469,0))*HLOOKUP(Y$468,$J$465:$R$466,2)</f>
        <v>100</v>
      </c>
      <c r="Z495" s="743" cm="1">
        <f t="array" ref="Z495">INDEX($H495:$K495,0,MATCH(Z$469,$H$469:$K$469,0))*HLOOKUP(Z$468,$J$465:$R$466,2)</f>
        <v>60</v>
      </c>
      <c r="AA495" s="743" cm="1">
        <f t="array" ref="AA495">INDEX($H495:$K495,0,MATCH(AA$469,$H$469:$K$469,0))*HLOOKUP(AA$468,$J$465:$R$466,2)</f>
        <v>0</v>
      </c>
      <c r="AB495" s="743" cm="1">
        <f t="array" ref="AB495">INDEX($H495:$K495,0,MATCH(AB$469,$H$469:$K$469,0))*HLOOKUP(AB$468,$J$465:$R$466,2)</f>
        <v>100</v>
      </c>
      <c r="AC495" s="743" cm="1">
        <f t="array" ref="AC495">INDEX($H495:$K495,0,MATCH(AC$469,$H$469:$K$469,0))*HLOOKUP(AC$468,$J$465:$R$466,2)</f>
        <v>100</v>
      </c>
      <c r="AD495" s="743" cm="1">
        <f t="array" ref="AD495">INDEX($H495:$K495,0,MATCH(AD$469,$H$469:$K$469,0))*HLOOKUP(AD$468,$J$465:$R$466,2)</f>
        <v>60</v>
      </c>
      <c r="AE495" s="743" cm="1">
        <f t="array" ref="AE495">INDEX($H495:$K495,0,MATCH(AE$469,$H$469:$K$469,0))*HLOOKUP(AE$468,$J$465:$R$466,2)</f>
        <v>0</v>
      </c>
      <c r="AF495" s="743" cm="1">
        <f t="array" ref="AF495">INDEX($H495:$K495,0,MATCH(AF$469,$H$469:$K$469,0))*HLOOKUP(AF$468,$J$465:$R$466,2)</f>
        <v>100</v>
      </c>
      <c r="AG495" s="743" cm="1">
        <f t="array" ref="AG495">INDEX($H495:$K495,0,MATCH(AG$469,$H$469:$K$469,0))*HLOOKUP(AG$468,$J$465:$R$466,2)</f>
        <v>100</v>
      </c>
      <c r="AH495" s="743" cm="1">
        <f t="array" ref="AH495">INDEX($H495:$K495,0,MATCH(AH$469,$H$469:$K$469,0))*HLOOKUP(AH$468,$J$465:$R$466,2)</f>
        <v>60</v>
      </c>
      <c r="AI495" s="743" cm="1">
        <f t="array" ref="AI495">INDEX($H495:$K495,0,MATCH(AI$469,$H$469:$K$469,0))*HLOOKUP(AI$468,$J$465:$R$466,2)</f>
        <v>0</v>
      </c>
      <c r="AJ495" s="743" cm="1">
        <f t="array" ref="AJ495">INDEX($H495:$K495,0,MATCH(AJ$469,$H$469:$K$469,0))*HLOOKUP(AJ$468,$J$465:$R$466,2)</f>
        <v>100</v>
      </c>
      <c r="AK495" s="743" cm="1">
        <f t="array" ref="AK495">INDEX($H495:$K495,0,MATCH(AK$469,$H$469:$K$469,0))*HLOOKUP(AK$468,$J$465:$R$466,2)</f>
        <v>100</v>
      </c>
      <c r="AL495" s="743" cm="1">
        <f t="array" ref="AL495">INDEX($H495:$K495,0,MATCH(AL$469,$H$469:$K$469,0))*HLOOKUP(AL$468,$J$465:$R$466,2)</f>
        <v>60</v>
      </c>
      <c r="AM495" s="743" cm="1">
        <f t="array" ref="AM495">INDEX($H495:$K495,0,MATCH(AM$469,$H$469:$K$469,0))*HLOOKUP(AM$468,$J$465:$R$466,2)</f>
        <v>0</v>
      </c>
      <c r="AN495" s="743" cm="1">
        <f t="array" ref="AN495">INDEX($H495:$K495,0,MATCH(AN$469,$H$469:$K$469,0))*HLOOKUP(AN$468,$J$465:$R$466,2)</f>
        <v>100</v>
      </c>
      <c r="AO495" s="743" cm="1">
        <f t="array" ref="AO495">INDEX($H495:$K495,0,MATCH(AO$469,$H$469:$K$469,0))*HLOOKUP(AO$468,$J$465:$R$466,2)</f>
        <v>100</v>
      </c>
      <c r="AP495" s="743" cm="1">
        <f t="array" ref="AP495">INDEX($H495:$K495,0,MATCH(AP$469,$H$469:$K$469,0))*HLOOKUP(AP$468,$J$465:$R$466,2)</f>
        <v>60</v>
      </c>
      <c r="AQ495" s="743" cm="1">
        <f t="array" ref="AQ495">INDEX($H495:$K495,0,MATCH(AQ$469,$H$469:$K$469,0))*HLOOKUP(AQ$468,$J$465:$R$466,2)</f>
        <v>0</v>
      </c>
      <c r="AR495" s="743" cm="1">
        <f t="array" ref="AR495">INDEX($H495:$K495,0,MATCH(AR$469,$H$469:$K$469,0))*HLOOKUP(AR$468,$J$465:$R$466,2)</f>
        <v>100</v>
      </c>
      <c r="AS495" s="743" cm="1">
        <f t="array" ref="AS495">INDEX($H495:$K495,0,MATCH(AS$469,$H$469:$K$469,0))*HLOOKUP(AS$468,$J$465:$R$466,2)</f>
        <v>100</v>
      </c>
      <c r="AT495" s="743" cm="1">
        <f t="array" ref="AT495">INDEX($H495:$K495,0,MATCH(AT$469,$H$469:$K$469,0))*HLOOKUP(AT$468,$J$465:$R$466,2)</f>
        <v>60</v>
      </c>
      <c r="AU495" s="743" cm="1">
        <f t="array" ref="AU495">INDEX($H495:$K495,0,MATCH(AU$469,$H$469:$K$469,0))*HLOOKUP(AU$468,$J$465:$R$466,2)</f>
        <v>0</v>
      </c>
      <c r="AV495" s="196"/>
      <c r="AW495" s="196"/>
      <c r="AX495" s="17"/>
      <c r="AY495" s="9"/>
      <c r="AZ495" s="9"/>
      <c r="BA495" s="9"/>
    </row>
    <row r="496" spans="1:53" ht="15" outlineLevel="1" x14ac:dyDescent="0.25">
      <c r="A496" s="7"/>
      <c r="B496" s="8"/>
      <c r="C496" s="18"/>
      <c r="D496" s="18"/>
      <c r="E496" s="18"/>
      <c r="F496" s="27"/>
      <c r="G496" s="27" t="str">
        <f t="shared" si="120"/>
        <v>AAAA2A1z</v>
      </c>
      <c r="H496" s="880">
        <v>100</v>
      </c>
      <c r="I496" s="880">
        <v>100</v>
      </c>
      <c r="J496" s="880">
        <v>0</v>
      </c>
      <c r="K496" s="880">
        <v>50</v>
      </c>
      <c r="L496" s="743" cm="1">
        <f t="array" ref="L496">INDEX($H496:$K496,0,MATCH(L$469,$H$469:$K$469,0))*HLOOKUP(L$468,$J$465:$R$466,2)</f>
        <v>100</v>
      </c>
      <c r="M496" s="743" cm="1">
        <f t="array" ref="M496">INDEX($H496:$K496,0,MATCH(M$469,$H$469:$K$469,0))*HLOOKUP(M$468,$J$465:$R$466,2)</f>
        <v>100</v>
      </c>
      <c r="N496" s="743" cm="1">
        <f t="array" ref="N496">INDEX($H496:$K496,0,MATCH(N$469,$H$469:$K$469,0))*HLOOKUP(N$468,$J$465:$R$466,2)</f>
        <v>0</v>
      </c>
      <c r="O496" s="743" cm="1">
        <f t="array" ref="O496">INDEX($H496:$K496,0,MATCH(O$469,$H$469:$K$469,0))*HLOOKUP(O$468,$J$465:$R$466,2)</f>
        <v>50</v>
      </c>
      <c r="P496" s="743" cm="1">
        <f t="array" ref="P496">INDEX($H496:$K496,0,MATCH(P$469,$H$469:$K$469,0))*HLOOKUP(P$468,$J$465:$R$466,2)</f>
        <v>100</v>
      </c>
      <c r="Q496" s="743" cm="1">
        <f t="array" ref="Q496">INDEX($H496:$K496,0,MATCH(Q$469,$H$469:$K$469,0))*HLOOKUP(Q$468,$J$465:$R$466,2)</f>
        <v>100</v>
      </c>
      <c r="R496" s="743" cm="1">
        <f t="array" ref="R496">INDEX($H496:$K496,0,MATCH(R$469,$H$469:$K$469,0))*HLOOKUP(R$468,$J$465:$R$466,2)</f>
        <v>0</v>
      </c>
      <c r="S496" s="743" cm="1">
        <f t="array" ref="S496">INDEX($H496:$K496,0,MATCH(S$469,$H$469:$K$469,0))*HLOOKUP(S$468,$J$465:$R$466,2)</f>
        <v>50</v>
      </c>
      <c r="T496" s="743" cm="1">
        <f t="array" ref="T496">INDEX($H496:$K496,0,MATCH(T$469,$H$469:$K$469,0))*HLOOKUP(T$468,$J$465:$R$466,2)</f>
        <v>100</v>
      </c>
      <c r="U496" s="743" cm="1">
        <f t="array" ref="U496">INDEX($H496:$K496,0,MATCH(U$469,$H$469:$K$469,0))*HLOOKUP(U$468,$J$465:$R$466,2)</f>
        <v>100</v>
      </c>
      <c r="V496" s="743" cm="1">
        <f t="array" ref="V496">INDEX($H496:$K496,0,MATCH(V$469,$H$469:$K$469,0))*HLOOKUP(V$468,$J$465:$R$466,2)</f>
        <v>0</v>
      </c>
      <c r="W496" s="743" cm="1">
        <f t="array" ref="W496">INDEX($H496:$K496,0,MATCH(W$469,$H$469:$K$469,0))*HLOOKUP(W$468,$J$465:$R$466,2)</f>
        <v>50</v>
      </c>
      <c r="X496" s="743" cm="1">
        <f t="array" ref="X496">INDEX($H496:$K496,0,MATCH(X$469,$H$469:$K$469,0))*HLOOKUP(X$468,$J$465:$R$466,2)</f>
        <v>100</v>
      </c>
      <c r="Y496" s="743" cm="1">
        <f t="array" ref="Y496">INDEX($H496:$K496,0,MATCH(Y$469,$H$469:$K$469,0))*HLOOKUP(Y$468,$J$465:$R$466,2)</f>
        <v>100</v>
      </c>
      <c r="Z496" s="743" cm="1">
        <f t="array" ref="Z496">INDEX($H496:$K496,0,MATCH(Z$469,$H$469:$K$469,0))*HLOOKUP(Z$468,$J$465:$R$466,2)</f>
        <v>0</v>
      </c>
      <c r="AA496" s="743" cm="1">
        <f t="array" ref="AA496">INDEX($H496:$K496,0,MATCH(AA$469,$H$469:$K$469,0))*HLOOKUP(AA$468,$J$465:$R$466,2)</f>
        <v>50</v>
      </c>
      <c r="AB496" s="743" cm="1">
        <f t="array" ref="AB496">INDEX($H496:$K496,0,MATCH(AB$469,$H$469:$K$469,0))*HLOOKUP(AB$468,$J$465:$R$466,2)</f>
        <v>100</v>
      </c>
      <c r="AC496" s="743" cm="1">
        <f t="array" ref="AC496">INDEX($H496:$K496,0,MATCH(AC$469,$H$469:$K$469,0))*HLOOKUP(AC$468,$J$465:$R$466,2)</f>
        <v>100</v>
      </c>
      <c r="AD496" s="743" cm="1">
        <f t="array" ref="AD496">INDEX($H496:$K496,0,MATCH(AD$469,$H$469:$K$469,0))*HLOOKUP(AD$468,$J$465:$R$466,2)</f>
        <v>0</v>
      </c>
      <c r="AE496" s="743" cm="1">
        <f t="array" ref="AE496">INDEX($H496:$K496,0,MATCH(AE$469,$H$469:$K$469,0))*HLOOKUP(AE$468,$J$465:$R$466,2)</f>
        <v>50</v>
      </c>
      <c r="AF496" s="743" cm="1">
        <f t="array" ref="AF496">INDEX($H496:$K496,0,MATCH(AF$469,$H$469:$K$469,0))*HLOOKUP(AF$468,$J$465:$R$466,2)</f>
        <v>100</v>
      </c>
      <c r="AG496" s="743" cm="1">
        <f t="array" ref="AG496">INDEX($H496:$K496,0,MATCH(AG$469,$H$469:$K$469,0))*HLOOKUP(AG$468,$J$465:$R$466,2)</f>
        <v>100</v>
      </c>
      <c r="AH496" s="743" cm="1">
        <f t="array" ref="AH496">INDEX($H496:$K496,0,MATCH(AH$469,$H$469:$K$469,0))*HLOOKUP(AH$468,$J$465:$R$466,2)</f>
        <v>0</v>
      </c>
      <c r="AI496" s="743" cm="1">
        <f t="array" ref="AI496">INDEX($H496:$K496,0,MATCH(AI$469,$H$469:$K$469,0))*HLOOKUP(AI$468,$J$465:$R$466,2)</f>
        <v>50</v>
      </c>
      <c r="AJ496" s="743" cm="1">
        <f t="array" ref="AJ496">INDEX($H496:$K496,0,MATCH(AJ$469,$H$469:$K$469,0))*HLOOKUP(AJ$468,$J$465:$R$466,2)</f>
        <v>100</v>
      </c>
      <c r="AK496" s="743" cm="1">
        <f t="array" ref="AK496">INDEX($H496:$K496,0,MATCH(AK$469,$H$469:$K$469,0))*HLOOKUP(AK$468,$J$465:$R$466,2)</f>
        <v>100</v>
      </c>
      <c r="AL496" s="743" cm="1">
        <f t="array" ref="AL496">INDEX($H496:$K496,0,MATCH(AL$469,$H$469:$K$469,0))*HLOOKUP(AL$468,$J$465:$R$466,2)</f>
        <v>0</v>
      </c>
      <c r="AM496" s="743" cm="1">
        <f t="array" ref="AM496">INDEX($H496:$K496,0,MATCH(AM$469,$H$469:$K$469,0))*HLOOKUP(AM$468,$J$465:$R$466,2)</f>
        <v>50</v>
      </c>
      <c r="AN496" s="743" cm="1">
        <f t="array" ref="AN496">INDEX($H496:$K496,0,MATCH(AN$469,$H$469:$K$469,0))*HLOOKUP(AN$468,$J$465:$R$466,2)</f>
        <v>100</v>
      </c>
      <c r="AO496" s="743" cm="1">
        <f t="array" ref="AO496">INDEX($H496:$K496,0,MATCH(AO$469,$H$469:$K$469,0))*HLOOKUP(AO$468,$J$465:$R$466,2)</f>
        <v>100</v>
      </c>
      <c r="AP496" s="743" cm="1">
        <f t="array" ref="AP496">INDEX($H496:$K496,0,MATCH(AP$469,$H$469:$K$469,0))*HLOOKUP(AP$468,$J$465:$R$466,2)</f>
        <v>0</v>
      </c>
      <c r="AQ496" s="743" cm="1">
        <f t="array" ref="AQ496">INDEX($H496:$K496,0,MATCH(AQ$469,$H$469:$K$469,0))*HLOOKUP(AQ$468,$J$465:$R$466,2)</f>
        <v>50</v>
      </c>
      <c r="AR496" s="743" cm="1">
        <f t="array" ref="AR496">INDEX($H496:$K496,0,MATCH(AR$469,$H$469:$K$469,0))*HLOOKUP(AR$468,$J$465:$R$466,2)</f>
        <v>100</v>
      </c>
      <c r="AS496" s="743" cm="1">
        <f t="array" ref="AS496">INDEX($H496:$K496,0,MATCH(AS$469,$H$469:$K$469,0))*HLOOKUP(AS$468,$J$465:$R$466,2)</f>
        <v>100</v>
      </c>
      <c r="AT496" s="743" cm="1">
        <f t="array" ref="AT496">INDEX($H496:$K496,0,MATCH(AT$469,$H$469:$K$469,0))*HLOOKUP(AT$468,$J$465:$R$466,2)</f>
        <v>0</v>
      </c>
      <c r="AU496" s="743" cm="1">
        <f t="array" ref="AU496">INDEX($H496:$K496,0,MATCH(AU$469,$H$469:$K$469,0))*HLOOKUP(AU$468,$J$465:$R$466,2)</f>
        <v>50</v>
      </c>
      <c r="AV496" s="196"/>
      <c r="AW496" s="196"/>
      <c r="AX496" s="17"/>
      <c r="AY496" s="9"/>
      <c r="AZ496" s="9"/>
      <c r="BA496" s="9"/>
    </row>
    <row r="497" spans="1:53" ht="15" outlineLevel="1" x14ac:dyDescent="0.25">
      <c r="A497" s="7"/>
      <c r="B497" s="8"/>
      <c r="C497" s="18"/>
      <c r="D497" s="18"/>
      <c r="E497" s="18"/>
      <c r="F497" s="27"/>
      <c r="G497" s="27" t="str">
        <f t="shared" si="120"/>
        <v>YAAA2A1a</v>
      </c>
      <c r="H497" s="232">
        <v>0</v>
      </c>
      <c r="I497" s="232">
        <v>0</v>
      </c>
      <c r="J497" s="232">
        <v>0</v>
      </c>
      <c r="K497" s="232">
        <v>0</v>
      </c>
      <c r="L497" s="743" cm="1">
        <f t="array" ref="L497">INDEX($H497:$K497,0,MATCH(L$469,$H$469:$K$469,0))*HLOOKUP(L$468,$J$465:$R$466,2)</f>
        <v>0</v>
      </c>
      <c r="M497" s="743" cm="1">
        <f t="array" ref="M497">INDEX($H497:$K497,0,MATCH(M$469,$H$469:$K$469,0))*HLOOKUP(M$468,$J$465:$R$466,2)</f>
        <v>0</v>
      </c>
      <c r="N497" s="743" cm="1">
        <f t="array" ref="N497">INDEX($H497:$K497,0,MATCH(N$469,$H$469:$K$469,0))*HLOOKUP(N$468,$J$465:$R$466,2)</f>
        <v>0</v>
      </c>
      <c r="O497" s="743" cm="1">
        <f t="array" ref="O497">INDEX($H497:$K497,0,MATCH(O$469,$H$469:$K$469,0))*HLOOKUP(O$468,$J$465:$R$466,2)</f>
        <v>0</v>
      </c>
      <c r="P497" s="743" cm="1">
        <f t="array" ref="P497">INDEX($H497:$K497,0,MATCH(P$469,$H$469:$K$469,0))*HLOOKUP(P$468,$J$465:$R$466,2)</f>
        <v>0</v>
      </c>
      <c r="Q497" s="743" cm="1">
        <f t="array" ref="Q497">INDEX($H497:$K497,0,MATCH(Q$469,$H$469:$K$469,0))*HLOOKUP(Q$468,$J$465:$R$466,2)</f>
        <v>0</v>
      </c>
      <c r="R497" s="743" cm="1">
        <f t="array" ref="R497">INDEX($H497:$K497,0,MATCH(R$469,$H$469:$K$469,0))*HLOOKUP(R$468,$J$465:$R$466,2)</f>
        <v>0</v>
      </c>
      <c r="S497" s="743" cm="1">
        <f t="array" ref="S497">INDEX($H497:$K497,0,MATCH(S$469,$H$469:$K$469,0))*HLOOKUP(S$468,$J$465:$R$466,2)</f>
        <v>0</v>
      </c>
      <c r="T497" s="743" cm="1">
        <f t="array" ref="T497">INDEX($H497:$K497,0,MATCH(T$469,$H$469:$K$469,0))*HLOOKUP(T$468,$J$465:$R$466,2)</f>
        <v>0</v>
      </c>
      <c r="U497" s="743" cm="1">
        <f t="array" ref="U497">INDEX($H497:$K497,0,MATCH(U$469,$H$469:$K$469,0))*HLOOKUP(U$468,$J$465:$R$466,2)</f>
        <v>0</v>
      </c>
      <c r="V497" s="743" cm="1">
        <f t="array" ref="V497">INDEX($H497:$K497,0,MATCH(V$469,$H$469:$K$469,0))*HLOOKUP(V$468,$J$465:$R$466,2)</f>
        <v>0</v>
      </c>
      <c r="W497" s="743" cm="1">
        <f t="array" ref="W497">INDEX($H497:$K497,0,MATCH(W$469,$H$469:$K$469,0))*HLOOKUP(W$468,$J$465:$R$466,2)</f>
        <v>0</v>
      </c>
      <c r="X497" s="743" cm="1">
        <f t="array" ref="X497">INDEX($H497:$K497,0,MATCH(X$469,$H$469:$K$469,0))*HLOOKUP(X$468,$J$465:$R$466,2)</f>
        <v>0</v>
      </c>
      <c r="Y497" s="743" cm="1">
        <f t="array" ref="Y497">INDEX($H497:$K497,0,MATCH(Y$469,$H$469:$K$469,0))*HLOOKUP(Y$468,$J$465:$R$466,2)</f>
        <v>0</v>
      </c>
      <c r="Z497" s="743" cm="1">
        <f t="array" ref="Z497">INDEX($H497:$K497,0,MATCH(Z$469,$H$469:$K$469,0))*HLOOKUP(Z$468,$J$465:$R$466,2)</f>
        <v>0</v>
      </c>
      <c r="AA497" s="743" cm="1">
        <f t="array" ref="AA497">INDEX($H497:$K497,0,MATCH(AA$469,$H$469:$K$469,0))*HLOOKUP(AA$468,$J$465:$R$466,2)</f>
        <v>0</v>
      </c>
      <c r="AB497" s="743" cm="1">
        <f t="array" ref="AB497">INDEX($H497:$K497,0,MATCH(AB$469,$H$469:$K$469,0))*HLOOKUP(AB$468,$J$465:$R$466,2)</f>
        <v>0</v>
      </c>
      <c r="AC497" s="743" cm="1">
        <f t="array" ref="AC497">INDEX($H497:$K497,0,MATCH(AC$469,$H$469:$K$469,0))*HLOOKUP(AC$468,$J$465:$R$466,2)</f>
        <v>0</v>
      </c>
      <c r="AD497" s="743" cm="1">
        <f t="array" ref="AD497">INDEX($H497:$K497,0,MATCH(AD$469,$H$469:$K$469,0))*HLOOKUP(AD$468,$J$465:$R$466,2)</f>
        <v>0</v>
      </c>
      <c r="AE497" s="743" cm="1">
        <f t="array" ref="AE497">INDEX($H497:$K497,0,MATCH(AE$469,$H$469:$K$469,0))*HLOOKUP(AE$468,$J$465:$R$466,2)</f>
        <v>0</v>
      </c>
      <c r="AF497" s="743" cm="1">
        <f t="array" ref="AF497">INDEX($H497:$K497,0,MATCH(AF$469,$H$469:$K$469,0))*HLOOKUP(AF$468,$J$465:$R$466,2)</f>
        <v>0</v>
      </c>
      <c r="AG497" s="743" cm="1">
        <f t="array" ref="AG497">INDEX($H497:$K497,0,MATCH(AG$469,$H$469:$K$469,0))*HLOOKUP(AG$468,$J$465:$R$466,2)</f>
        <v>0</v>
      </c>
      <c r="AH497" s="743" cm="1">
        <f t="array" ref="AH497">INDEX($H497:$K497,0,MATCH(AH$469,$H$469:$K$469,0))*HLOOKUP(AH$468,$J$465:$R$466,2)</f>
        <v>0</v>
      </c>
      <c r="AI497" s="743" cm="1">
        <f t="array" ref="AI497">INDEX($H497:$K497,0,MATCH(AI$469,$H$469:$K$469,0))*HLOOKUP(AI$468,$J$465:$R$466,2)</f>
        <v>0</v>
      </c>
      <c r="AJ497" s="743" cm="1">
        <f t="array" ref="AJ497">INDEX($H497:$K497,0,MATCH(AJ$469,$H$469:$K$469,0))*HLOOKUP(AJ$468,$J$465:$R$466,2)</f>
        <v>0</v>
      </c>
      <c r="AK497" s="743" cm="1">
        <f t="array" ref="AK497">INDEX($H497:$K497,0,MATCH(AK$469,$H$469:$K$469,0))*HLOOKUP(AK$468,$J$465:$R$466,2)</f>
        <v>0</v>
      </c>
      <c r="AL497" s="743" cm="1">
        <f t="array" ref="AL497">INDEX($H497:$K497,0,MATCH(AL$469,$H$469:$K$469,0))*HLOOKUP(AL$468,$J$465:$R$466,2)</f>
        <v>0</v>
      </c>
      <c r="AM497" s="743" cm="1">
        <f t="array" ref="AM497">INDEX($H497:$K497,0,MATCH(AM$469,$H$469:$K$469,0))*HLOOKUP(AM$468,$J$465:$R$466,2)</f>
        <v>0</v>
      </c>
      <c r="AN497" s="743" cm="1">
        <f t="array" ref="AN497">INDEX($H497:$K497,0,MATCH(AN$469,$H$469:$K$469,0))*HLOOKUP(AN$468,$J$465:$R$466,2)</f>
        <v>0</v>
      </c>
      <c r="AO497" s="743" cm="1">
        <f t="array" ref="AO497">INDEX($H497:$K497,0,MATCH(AO$469,$H$469:$K$469,0))*HLOOKUP(AO$468,$J$465:$R$466,2)</f>
        <v>0</v>
      </c>
      <c r="AP497" s="743" cm="1">
        <f t="array" ref="AP497">INDEX($H497:$K497,0,MATCH(AP$469,$H$469:$K$469,0))*HLOOKUP(AP$468,$J$465:$R$466,2)</f>
        <v>0</v>
      </c>
      <c r="AQ497" s="743" cm="1">
        <f t="array" ref="AQ497">INDEX($H497:$K497,0,MATCH(AQ$469,$H$469:$K$469,0))*HLOOKUP(AQ$468,$J$465:$R$466,2)</f>
        <v>0</v>
      </c>
      <c r="AR497" s="743" cm="1">
        <f t="array" ref="AR497">INDEX($H497:$K497,0,MATCH(AR$469,$H$469:$K$469,0))*HLOOKUP(AR$468,$J$465:$R$466,2)</f>
        <v>0</v>
      </c>
      <c r="AS497" s="743" cm="1">
        <f t="array" ref="AS497">INDEX($H497:$K497,0,MATCH(AS$469,$H$469:$K$469,0))*HLOOKUP(AS$468,$J$465:$R$466,2)</f>
        <v>0</v>
      </c>
      <c r="AT497" s="743" cm="1">
        <f t="array" ref="AT497">INDEX($H497:$K497,0,MATCH(AT$469,$H$469:$K$469,0))*HLOOKUP(AT$468,$J$465:$R$466,2)</f>
        <v>0</v>
      </c>
      <c r="AU497" s="743" cm="1">
        <f t="array" ref="AU497">INDEX($H497:$K497,0,MATCH(AU$469,$H$469:$K$469,0))*HLOOKUP(AU$468,$J$465:$R$466,2)</f>
        <v>0</v>
      </c>
      <c r="AV497" s="196"/>
      <c r="AW497" s="196"/>
      <c r="AX497" s="17"/>
      <c r="AY497" s="9"/>
      <c r="AZ497" s="9"/>
      <c r="BA497" s="9"/>
    </row>
    <row r="498" spans="1:53" ht="15" outlineLevel="1" x14ac:dyDescent="0.25">
      <c r="A498" s="7"/>
      <c r="B498" s="8"/>
      <c r="C498" s="18"/>
      <c r="D498" s="18"/>
      <c r="E498" s="18"/>
      <c r="F498" s="27"/>
      <c r="G498" s="27" t="str">
        <f t="shared" si="120"/>
        <v>YYAA2A1a</v>
      </c>
      <c r="H498" s="232">
        <v>0</v>
      </c>
      <c r="I498" s="232">
        <v>0</v>
      </c>
      <c r="J498" s="232">
        <v>0</v>
      </c>
      <c r="K498" s="232">
        <v>0</v>
      </c>
      <c r="L498" s="743" cm="1">
        <f t="array" ref="L498">INDEX($H498:$K498,0,MATCH(L$469,$H$469:$K$469,0))*HLOOKUP(L$468,$J$465:$R$466,2)</f>
        <v>0</v>
      </c>
      <c r="M498" s="743" cm="1">
        <f t="array" ref="M498">INDEX($H498:$K498,0,MATCH(M$469,$H$469:$K$469,0))*HLOOKUP(M$468,$J$465:$R$466,2)</f>
        <v>0</v>
      </c>
      <c r="N498" s="743" cm="1">
        <f t="array" ref="N498">INDEX($H498:$K498,0,MATCH(N$469,$H$469:$K$469,0))*HLOOKUP(N$468,$J$465:$R$466,2)</f>
        <v>0</v>
      </c>
      <c r="O498" s="743" cm="1">
        <f t="array" ref="O498">INDEX($H498:$K498,0,MATCH(O$469,$H$469:$K$469,0))*HLOOKUP(O$468,$J$465:$R$466,2)</f>
        <v>0</v>
      </c>
      <c r="P498" s="743" cm="1">
        <f t="array" ref="P498">INDEX($H498:$K498,0,MATCH(P$469,$H$469:$K$469,0))*HLOOKUP(P$468,$J$465:$R$466,2)</f>
        <v>0</v>
      </c>
      <c r="Q498" s="743" cm="1">
        <f t="array" ref="Q498">INDEX($H498:$K498,0,MATCH(Q$469,$H$469:$K$469,0))*HLOOKUP(Q$468,$J$465:$R$466,2)</f>
        <v>0</v>
      </c>
      <c r="R498" s="743" cm="1">
        <f t="array" ref="R498">INDEX($H498:$K498,0,MATCH(R$469,$H$469:$K$469,0))*HLOOKUP(R$468,$J$465:$R$466,2)</f>
        <v>0</v>
      </c>
      <c r="S498" s="743" cm="1">
        <f t="array" ref="S498">INDEX($H498:$K498,0,MATCH(S$469,$H$469:$K$469,0))*HLOOKUP(S$468,$J$465:$R$466,2)</f>
        <v>0</v>
      </c>
      <c r="T498" s="743" cm="1">
        <f t="array" ref="T498">INDEX($H498:$K498,0,MATCH(T$469,$H$469:$K$469,0))*HLOOKUP(T$468,$J$465:$R$466,2)</f>
        <v>0</v>
      </c>
      <c r="U498" s="743" cm="1">
        <f t="array" ref="U498">INDEX($H498:$K498,0,MATCH(U$469,$H$469:$K$469,0))*HLOOKUP(U$468,$J$465:$R$466,2)</f>
        <v>0</v>
      </c>
      <c r="V498" s="743" cm="1">
        <f t="array" ref="V498">INDEX($H498:$K498,0,MATCH(V$469,$H$469:$K$469,0))*HLOOKUP(V$468,$J$465:$R$466,2)</f>
        <v>0</v>
      </c>
      <c r="W498" s="743" cm="1">
        <f t="array" ref="W498">INDEX($H498:$K498,0,MATCH(W$469,$H$469:$K$469,0))*HLOOKUP(W$468,$J$465:$R$466,2)</f>
        <v>0</v>
      </c>
      <c r="X498" s="743" cm="1">
        <f t="array" ref="X498">INDEX($H498:$K498,0,MATCH(X$469,$H$469:$K$469,0))*HLOOKUP(X$468,$J$465:$R$466,2)</f>
        <v>0</v>
      </c>
      <c r="Y498" s="743" cm="1">
        <f t="array" ref="Y498">INDEX($H498:$K498,0,MATCH(Y$469,$H$469:$K$469,0))*HLOOKUP(Y$468,$J$465:$R$466,2)</f>
        <v>0</v>
      </c>
      <c r="Z498" s="743" cm="1">
        <f t="array" ref="Z498">INDEX($H498:$K498,0,MATCH(Z$469,$H$469:$K$469,0))*HLOOKUP(Z$468,$J$465:$R$466,2)</f>
        <v>0</v>
      </c>
      <c r="AA498" s="743" cm="1">
        <f t="array" ref="AA498">INDEX($H498:$K498,0,MATCH(AA$469,$H$469:$K$469,0))*HLOOKUP(AA$468,$J$465:$R$466,2)</f>
        <v>0</v>
      </c>
      <c r="AB498" s="743" cm="1">
        <f t="array" ref="AB498">INDEX($H498:$K498,0,MATCH(AB$469,$H$469:$K$469,0))*HLOOKUP(AB$468,$J$465:$R$466,2)</f>
        <v>0</v>
      </c>
      <c r="AC498" s="743" cm="1">
        <f t="array" ref="AC498">INDEX($H498:$K498,0,MATCH(AC$469,$H$469:$K$469,0))*HLOOKUP(AC$468,$J$465:$R$466,2)</f>
        <v>0</v>
      </c>
      <c r="AD498" s="743" cm="1">
        <f t="array" ref="AD498">INDEX($H498:$K498,0,MATCH(AD$469,$H$469:$K$469,0))*HLOOKUP(AD$468,$J$465:$R$466,2)</f>
        <v>0</v>
      </c>
      <c r="AE498" s="743" cm="1">
        <f t="array" ref="AE498">INDEX($H498:$K498,0,MATCH(AE$469,$H$469:$K$469,0))*HLOOKUP(AE$468,$J$465:$R$466,2)</f>
        <v>0</v>
      </c>
      <c r="AF498" s="743" cm="1">
        <f t="array" ref="AF498">INDEX($H498:$K498,0,MATCH(AF$469,$H$469:$K$469,0))*HLOOKUP(AF$468,$J$465:$R$466,2)</f>
        <v>0</v>
      </c>
      <c r="AG498" s="743" cm="1">
        <f t="array" ref="AG498">INDEX($H498:$K498,0,MATCH(AG$469,$H$469:$K$469,0))*HLOOKUP(AG$468,$J$465:$R$466,2)</f>
        <v>0</v>
      </c>
      <c r="AH498" s="743" cm="1">
        <f t="array" ref="AH498">INDEX($H498:$K498,0,MATCH(AH$469,$H$469:$K$469,0))*HLOOKUP(AH$468,$J$465:$R$466,2)</f>
        <v>0</v>
      </c>
      <c r="AI498" s="743" cm="1">
        <f t="array" ref="AI498">INDEX($H498:$K498,0,MATCH(AI$469,$H$469:$K$469,0))*HLOOKUP(AI$468,$J$465:$R$466,2)</f>
        <v>0</v>
      </c>
      <c r="AJ498" s="743" cm="1">
        <f t="array" ref="AJ498">INDEX($H498:$K498,0,MATCH(AJ$469,$H$469:$K$469,0))*HLOOKUP(AJ$468,$J$465:$R$466,2)</f>
        <v>0</v>
      </c>
      <c r="AK498" s="743" cm="1">
        <f t="array" ref="AK498">INDEX($H498:$K498,0,MATCH(AK$469,$H$469:$K$469,0))*HLOOKUP(AK$468,$J$465:$R$466,2)</f>
        <v>0</v>
      </c>
      <c r="AL498" s="743" cm="1">
        <f t="array" ref="AL498">INDEX($H498:$K498,0,MATCH(AL$469,$H$469:$K$469,0))*HLOOKUP(AL$468,$J$465:$R$466,2)</f>
        <v>0</v>
      </c>
      <c r="AM498" s="743" cm="1">
        <f t="array" ref="AM498">INDEX($H498:$K498,0,MATCH(AM$469,$H$469:$K$469,0))*HLOOKUP(AM$468,$J$465:$R$466,2)</f>
        <v>0</v>
      </c>
      <c r="AN498" s="743" cm="1">
        <f t="array" ref="AN498">INDEX($H498:$K498,0,MATCH(AN$469,$H$469:$K$469,0))*HLOOKUP(AN$468,$J$465:$R$466,2)</f>
        <v>0</v>
      </c>
      <c r="AO498" s="743" cm="1">
        <f t="array" ref="AO498">INDEX($H498:$K498,0,MATCH(AO$469,$H$469:$K$469,0))*HLOOKUP(AO$468,$J$465:$R$466,2)</f>
        <v>0</v>
      </c>
      <c r="AP498" s="743" cm="1">
        <f t="array" ref="AP498">INDEX($H498:$K498,0,MATCH(AP$469,$H$469:$K$469,0))*HLOOKUP(AP$468,$J$465:$R$466,2)</f>
        <v>0</v>
      </c>
      <c r="AQ498" s="743" cm="1">
        <f t="array" ref="AQ498">INDEX($H498:$K498,0,MATCH(AQ$469,$H$469:$K$469,0))*HLOOKUP(AQ$468,$J$465:$R$466,2)</f>
        <v>0</v>
      </c>
      <c r="AR498" s="743" cm="1">
        <f t="array" ref="AR498">INDEX($H498:$K498,0,MATCH(AR$469,$H$469:$K$469,0))*HLOOKUP(AR$468,$J$465:$R$466,2)</f>
        <v>0</v>
      </c>
      <c r="AS498" s="743" cm="1">
        <f t="array" ref="AS498">INDEX($H498:$K498,0,MATCH(AS$469,$H$469:$K$469,0))*HLOOKUP(AS$468,$J$465:$R$466,2)</f>
        <v>0</v>
      </c>
      <c r="AT498" s="743" cm="1">
        <f t="array" ref="AT498">INDEX($H498:$K498,0,MATCH(AT$469,$H$469:$K$469,0))*HLOOKUP(AT$468,$J$465:$R$466,2)</f>
        <v>0</v>
      </c>
      <c r="AU498" s="743" cm="1">
        <f t="array" ref="AU498">INDEX($H498:$K498,0,MATCH(AU$469,$H$469:$K$469,0))*HLOOKUP(AU$468,$J$465:$R$466,2)</f>
        <v>0</v>
      </c>
      <c r="AV498" s="196"/>
      <c r="AW498" s="196"/>
      <c r="AX498" s="17"/>
      <c r="AY498" s="9"/>
      <c r="AZ498" s="9"/>
      <c r="BA498" s="9"/>
    </row>
    <row r="499" spans="1:53" ht="15" outlineLevel="1" x14ac:dyDescent="0.25">
      <c r="A499" s="7"/>
      <c r="B499" s="8"/>
      <c r="C499" s="18"/>
      <c r="D499" s="18"/>
      <c r="E499" s="18"/>
      <c r="F499" s="27"/>
      <c r="G499" s="27" t="str">
        <f t="shared" si="120"/>
        <v>YYOA2A1a</v>
      </c>
      <c r="H499" s="232">
        <v>0</v>
      </c>
      <c r="I499" s="232">
        <v>0</v>
      </c>
      <c r="J499" s="232">
        <v>0</v>
      </c>
      <c r="K499" s="232">
        <v>0</v>
      </c>
      <c r="L499" s="743" cm="1">
        <f t="array" ref="L499">INDEX($H499:$K499,0,MATCH(L$469,$H$469:$K$469,0))*HLOOKUP(L$468,$J$465:$R$466,2)</f>
        <v>0</v>
      </c>
      <c r="M499" s="743" cm="1">
        <f t="array" ref="M499">INDEX($H499:$K499,0,MATCH(M$469,$H$469:$K$469,0))*HLOOKUP(M$468,$J$465:$R$466,2)</f>
        <v>0</v>
      </c>
      <c r="N499" s="743" cm="1">
        <f t="array" ref="N499">INDEX($H499:$K499,0,MATCH(N$469,$H$469:$K$469,0))*HLOOKUP(N$468,$J$465:$R$466,2)</f>
        <v>0</v>
      </c>
      <c r="O499" s="743" cm="1">
        <f t="array" ref="O499">INDEX($H499:$K499,0,MATCH(O$469,$H$469:$K$469,0))*HLOOKUP(O$468,$J$465:$R$466,2)</f>
        <v>0</v>
      </c>
      <c r="P499" s="743" cm="1">
        <f t="array" ref="P499">INDEX($H499:$K499,0,MATCH(P$469,$H$469:$K$469,0))*HLOOKUP(P$468,$J$465:$R$466,2)</f>
        <v>0</v>
      </c>
      <c r="Q499" s="743" cm="1">
        <f t="array" ref="Q499">INDEX($H499:$K499,0,MATCH(Q$469,$H$469:$K$469,0))*HLOOKUP(Q$468,$J$465:$R$466,2)</f>
        <v>0</v>
      </c>
      <c r="R499" s="743" cm="1">
        <f t="array" ref="R499">INDEX($H499:$K499,0,MATCH(R$469,$H$469:$K$469,0))*HLOOKUP(R$468,$J$465:$R$466,2)</f>
        <v>0</v>
      </c>
      <c r="S499" s="743" cm="1">
        <f t="array" ref="S499">INDEX($H499:$K499,0,MATCH(S$469,$H$469:$K$469,0))*HLOOKUP(S$468,$J$465:$R$466,2)</f>
        <v>0</v>
      </c>
      <c r="T499" s="743" cm="1">
        <f t="array" ref="T499">INDEX($H499:$K499,0,MATCH(T$469,$H$469:$K$469,0))*HLOOKUP(T$468,$J$465:$R$466,2)</f>
        <v>0</v>
      </c>
      <c r="U499" s="743" cm="1">
        <f t="array" ref="U499">INDEX($H499:$K499,0,MATCH(U$469,$H$469:$K$469,0))*HLOOKUP(U$468,$J$465:$R$466,2)</f>
        <v>0</v>
      </c>
      <c r="V499" s="743" cm="1">
        <f t="array" ref="V499">INDEX($H499:$K499,0,MATCH(V$469,$H$469:$K$469,0))*HLOOKUP(V$468,$J$465:$R$466,2)</f>
        <v>0</v>
      </c>
      <c r="W499" s="743" cm="1">
        <f t="array" ref="W499">INDEX($H499:$K499,0,MATCH(W$469,$H$469:$K$469,0))*HLOOKUP(W$468,$J$465:$R$466,2)</f>
        <v>0</v>
      </c>
      <c r="X499" s="743" cm="1">
        <f t="array" ref="X499">INDEX($H499:$K499,0,MATCH(X$469,$H$469:$K$469,0))*HLOOKUP(X$468,$J$465:$R$466,2)</f>
        <v>0</v>
      </c>
      <c r="Y499" s="743" cm="1">
        <f t="array" ref="Y499">INDEX($H499:$K499,0,MATCH(Y$469,$H$469:$K$469,0))*HLOOKUP(Y$468,$J$465:$R$466,2)</f>
        <v>0</v>
      </c>
      <c r="Z499" s="743" cm="1">
        <f t="array" ref="Z499">INDEX($H499:$K499,0,MATCH(Z$469,$H$469:$K$469,0))*HLOOKUP(Z$468,$J$465:$R$466,2)</f>
        <v>0</v>
      </c>
      <c r="AA499" s="743" cm="1">
        <f t="array" ref="AA499">INDEX($H499:$K499,0,MATCH(AA$469,$H$469:$K$469,0))*HLOOKUP(AA$468,$J$465:$R$466,2)</f>
        <v>0</v>
      </c>
      <c r="AB499" s="743" cm="1">
        <f t="array" ref="AB499">INDEX($H499:$K499,0,MATCH(AB$469,$H$469:$K$469,0))*HLOOKUP(AB$468,$J$465:$R$466,2)</f>
        <v>0</v>
      </c>
      <c r="AC499" s="743" cm="1">
        <f t="array" ref="AC499">INDEX($H499:$K499,0,MATCH(AC$469,$H$469:$K$469,0))*HLOOKUP(AC$468,$J$465:$R$466,2)</f>
        <v>0</v>
      </c>
      <c r="AD499" s="743" cm="1">
        <f t="array" ref="AD499">INDEX($H499:$K499,0,MATCH(AD$469,$H$469:$K$469,0))*HLOOKUP(AD$468,$J$465:$R$466,2)</f>
        <v>0</v>
      </c>
      <c r="AE499" s="743" cm="1">
        <f t="array" ref="AE499">INDEX($H499:$K499,0,MATCH(AE$469,$H$469:$K$469,0))*HLOOKUP(AE$468,$J$465:$R$466,2)</f>
        <v>0</v>
      </c>
      <c r="AF499" s="743" cm="1">
        <f t="array" ref="AF499">INDEX($H499:$K499,0,MATCH(AF$469,$H$469:$K$469,0))*HLOOKUP(AF$468,$J$465:$R$466,2)</f>
        <v>0</v>
      </c>
      <c r="AG499" s="743" cm="1">
        <f t="array" ref="AG499">INDEX($H499:$K499,0,MATCH(AG$469,$H$469:$K$469,0))*HLOOKUP(AG$468,$J$465:$R$466,2)</f>
        <v>0</v>
      </c>
      <c r="AH499" s="743" cm="1">
        <f t="array" ref="AH499">INDEX($H499:$K499,0,MATCH(AH$469,$H$469:$K$469,0))*HLOOKUP(AH$468,$J$465:$R$466,2)</f>
        <v>0</v>
      </c>
      <c r="AI499" s="743" cm="1">
        <f t="array" ref="AI499">INDEX($H499:$K499,0,MATCH(AI$469,$H$469:$K$469,0))*HLOOKUP(AI$468,$J$465:$R$466,2)</f>
        <v>0</v>
      </c>
      <c r="AJ499" s="743" cm="1">
        <f t="array" ref="AJ499">INDEX($H499:$K499,0,MATCH(AJ$469,$H$469:$K$469,0))*HLOOKUP(AJ$468,$J$465:$R$466,2)</f>
        <v>0</v>
      </c>
      <c r="AK499" s="743" cm="1">
        <f t="array" ref="AK499">INDEX($H499:$K499,0,MATCH(AK$469,$H$469:$K$469,0))*HLOOKUP(AK$468,$J$465:$R$466,2)</f>
        <v>0</v>
      </c>
      <c r="AL499" s="743" cm="1">
        <f t="array" ref="AL499">INDEX($H499:$K499,0,MATCH(AL$469,$H$469:$K$469,0))*HLOOKUP(AL$468,$J$465:$R$466,2)</f>
        <v>0</v>
      </c>
      <c r="AM499" s="743" cm="1">
        <f t="array" ref="AM499">INDEX($H499:$K499,0,MATCH(AM$469,$H$469:$K$469,0))*HLOOKUP(AM$468,$J$465:$R$466,2)</f>
        <v>0</v>
      </c>
      <c r="AN499" s="743" cm="1">
        <f t="array" ref="AN499">INDEX($H499:$K499,0,MATCH(AN$469,$H$469:$K$469,0))*HLOOKUP(AN$468,$J$465:$R$466,2)</f>
        <v>0</v>
      </c>
      <c r="AO499" s="743" cm="1">
        <f t="array" ref="AO499">INDEX($H499:$K499,0,MATCH(AO$469,$H$469:$K$469,0))*HLOOKUP(AO$468,$J$465:$R$466,2)</f>
        <v>0</v>
      </c>
      <c r="AP499" s="743" cm="1">
        <f t="array" ref="AP499">INDEX($H499:$K499,0,MATCH(AP$469,$H$469:$K$469,0))*HLOOKUP(AP$468,$J$465:$R$466,2)</f>
        <v>0</v>
      </c>
      <c r="AQ499" s="743" cm="1">
        <f t="array" ref="AQ499">INDEX($H499:$K499,0,MATCH(AQ$469,$H$469:$K$469,0))*HLOOKUP(AQ$468,$J$465:$R$466,2)</f>
        <v>0</v>
      </c>
      <c r="AR499" s="743" cm="1">
        <f t="array" ref="AR499">INDEX($H499:$K499,0,MATCH(AR$469,$H$469:$K$469,0))*HLOOKUP(AR$468,$J$465:$R$466,2)</f>
        <v>0</v>
      </c>
      <c r="AS499" s="743" cm="1">
        <f t="array" ref="AS499">INDEX($H499:$K499,0,MATCH(AS$469,$H$469:$K$469,0))*HLOOKUP(AS$468,$J$465:$R$466,2)</f>
        <v>0</v>
      </c>
      <c r="AT499" s="743" cm="1">
        <f t="array" ref="AT499">INDEX($H499:$K499,0,MATCH(AT$469,$H$469:$K$469,0))*HLOOKUP(AT$468,$J$465:$R$466,2)</f>
        <v>0</v>
      </c>
      <c r="AU499" s="743" cm="1">
        <f t="array" ref="AU499">INDEX($H499:$K499,0,MATCH(AU$469,$H$469:$K$469,0))*HLOOKUP(AU$468,$J$465:$R$466,2)</f>
        <v>0</v>
      </c>
      <c r="AV499" s="196"/>
      <c r="AW499" s="196"/>
      <c r="AX499" s="17"/>
      <c r="AY499" s="9"/>
      <c r="AZ499" s="9"/>
      <c r="BA499" s="9"/>
    </row>
    <row r="500" spans="1:53" ht="15" outlineLevel="1" x14ac:dyDescent="0.25">
      <c r="A500" s="7"/>
      <c r="B500" s="8"/>
      <c r="C500" s="18"/>
      <c r="D500" s="18"/>
      <c r="E500" s="18"/>
      <c r="F500" s="27"/>
      <c r="G500" s="27" t="str">
        <f t="shared" si="120"/>
        <v>AYBOA1a</v>
      </c>
      <c r="H500" s="232">
        <v>0</v>
      </c>
      <c r="I500" s="232">
        <v>0</v>
      </c>
      <c r="J500" s="232">
        <v>0</v>
      </c>
      <c r="K500" s="232">
        <v>0</v>
      </c>
      <c r="L500" s="743" cm="1">
        <f t="array" ref="L500">INDEX($H500:$K500,0,MATCH(L$469,$H$469:$K$469,0))*HLOOKUP(L$468,$J$465:$R$466,2)</f>
        <v>0</v>
      </c>
      <c r="M500" s="743" cm="1">
        <f t="array" ref="M500">INDEX($H500:$K500,0,MATCH(M$469,$H$469:$K$469,0))*HLOOKUP(M$468,$J$465:$R$466,2)</f>
        <v>0</v>
      </c>
      <c r="N500" s="743" cm="1">
        <f t="array" ref="N500">INDEX($H500:$K500,0,MATCH(N$469,$H$469:$K$469,0))*HLOOKUP(N$468,$J$465:$R$466,2)</f>
        <v>0</v>
      </c>
      <c r="O500" s="743" cm="1">
        <f t="array" ref="O500">INDEX($H500:$K500,0,MATCH(O$469,$H$469:$K$469,0))*HLOOKUP(O$468,$J$465:$R$466,2)</f>
        <v>0</v>
      </c>
      <c r="P500" s="743" cm="1">
        <f t="array" ref="P500">INDEX($H500:$K500,0,MATCH(P$469,$H$469:$K$469,0))*HLOOKUP(P$468,$J$465:$R$466,2)</f>
        <v>0</v>
      </c>
      <c r="Q500" s="743" cm="1">
        <f t="array" ref="Q500">INDEX($H500:$K500,0,MATCH(Q$469,$H$469:$K$469,0))*HLOOKUP(Q$468,$J$465:$R$466,2)</f>
        <v>0</v>
      </c>
      <c r="R500" s="743" cm="1">
        <f t="array" ref="R500">INDEX($H500:$K500,0,MATCH(R$469,$H$469:$K$469,0))*HLOOKUP(R$468,$J$465:$R$466,2)</f>
        <v>0</v>
      </c>
      <c r="S500" s="743" cm="1">
        <f t="array" ref="S500">INDEX($H500:$K500,0,MATCH(S$469,$H$469:$K$469,0))*HLOOKUP(S$468,$J$465:$R$466,2)</f>
        <v>0</v>
      </c>
      <c r="T500" s="743" cm="1">
        <f t="array" ref="T500">INDEX($H500:$K500,0,MATCH(T$469,$H$469:$K$469,0))*HLOOKUP(T$468,$J$465:$R$466,2)</f>
        <v>0</v>
      </c>
      <c r="U500" s="743" cm="1">
        <f t="array" ref="U500">INDEX($H500:$K500,0,MATCH(U$469,$H$469:$K$469,0))*HLOOKUP(U$468,$J$465:$R$466,2)</f>
        <v>0</v>
      </c>
      <c r="V500" s="743" cm="1">
        <f t="array" ref="V500">INDEX($H500:$K500,0,MATCH(V$469,$H$469:$K$469,0))*HLOOKUP(V$468,$J$465:$R$466,2)</f>
        <v>0</v>
      </c>
      <c r="W500" s="743" cm="1">
        <f t="array" ref="W500">INDEX($H500:$K500,0,MATCH(W$469,$H$469:$K$469,0))*HLOOKUP(W$468,$J$465:$R$466,2)</f>
        <v>0</v>
      </c>
      <c r="X500" s="743" cm="1">
        <f t="array" ref="X500">INDEX($H500:$K500,0,MATCH(X$469,$H$469:$K$469,0))*HLOOKUP(X$468,$J$465:$R$466,2)</f>
        <v>0</v>
      </c>
      <c r="Y500" s="743" cm="1">
        <f t="array" ref="Y500">INDEX($H500:$K500,0,MATCH(Y$469,$H$469:$K$469,0))*HLOOKUP(Y$468,$J$465:$R$466,2)</f>
        <v>0</v>
      </c>
      <c r="Z500" s="743" cm="1">
        <f t="array" ref="Z500">INDEX($H500:$K500,0,MATCH(Z$469,$H$469:$K$469,0))*HLOOKUP(Z$468,$J$465:$R$466,2)</f>
        <v>0</v>
      </c>
      <c r="AA500" s="743" cm="1">
        <f t="array" ref="AA500">INDEX($H500:$K500,0,MATCH(AA$469,$H$469:$K$469,0))*HLOOKUP(AA$468,$J$465:$R$466,2)</f>
        <v>0</v>
      </c>
      <c r="AB500" s="743" cm="1">
        <f t="array" ref="AB500">INDEX($H500:$K500,0,MATCH(AB$469,$H$469:$K$469,0))*HLOOKUP(AB$468,$J$465:$R$466,2)</f>
        <v>0</v>
      </c>
      <c r="AC500" s="743" cm="1">
        <f t="array" ref="AC500">INDEX($H500:$K500,0,MATCH(AC$469,$H$469:$K$469,0))*HLOOKUP(AC$468,$J$465:$R$466,2)</f>
        <v>0</v>
      </c>
      <c r="AD500" s="743" cm="1">
        <f t="array" ref="AD500">INDEX($H500:$K500,0,MATCH(AD$469,$H$469:$K$469,0))*HLOOKUP(AD$468,$J$465:$R$466,2)</f>
        <v>0</v>
      </c>
      <c r="AE500" s="743" cm="1">
        <f t="array" ref="AE500">INDEX($H500:$K500,0,MATCH(AE$469,$H$469:$K$469,0))*HLOOKUP(AE$468,$J$465:$R$466,2)</f>
        <v>0</v>
      </c>
      <c r="AF500" s="743" cm="1">
        <f t="array" ref="AF500">INDEX($H500:$K500,0,MATCH(AF$469,$H$469:$K$469,0))*HLOOKUP(AF$468,$J$465:$R$466,2)</f>
        <v>0</v>
      </c>
      <c r="AG500" s="743" cm="1">
        <f t="array" ref="AG500">INDEX($H500:$K500,0,MATCH(AG$469,$H$469:$K$469,0))*HLOOKUP(AG$468,$J$465:$R$466,2)</f>
        <v>0</v>
      </c>
      <c r="AH500" s="743" cm="1">
        <f t="array" ref="AH500">INDEX($H500:$K500,0,MATCH(AH$469,$H$469:$K$469,0))*HLOOKUP(AH$468,$J$465:$R$466,2)</f>
        <v>0</v>
      </c>
      <c r="AI500" s="743" cm="1">
        <f t="array" ref="AI500">INDEX($H500:$K500,0,MATCH(AI$469,$H$469:$K$469,0))*HLOOKUP(AI$468,$J$465:$R$466,2)</f>
        <v>0</v>
      </c>
      <c r="AJ500" s="743" cm="1">
        <f t="array" ref="AJ500">INDEX($H500:$K500,0,MATCH(AJ$469,$H$469:$K$469,0))*HLOOKUP(AJ$468,$J$465:$R$466,2)</f>
        <v>0</v>
      </c>
      <c r="AK500" s="743" cm="1">
        <f t="array" ref="AK500">INDEX($H500:$K500,0,MATCH(AK$469,$H$469:$K$469,0))*HLOOKUP(AK$468,$J$465:$R$466,2)</f>
        <v>0</v>
      </c>
      <c r="AL500" s="743" cm="1">
        <f t="array" ref="AL500">INDEX($H500:$K500,0,MATCH(AL$469,$H$469:$K$469,0))*HLOOKUP(AL$468,$J$465:$R$466,2)</f>
        <v>0</v>
      </c>
      <c r="AM500" s="743" cm="1">
        <f t="array" ref="AM500">INDEX($H500:$K500,0,MATCH(AM$469,$H$469:$K$469,0))*HLOOKUP(AM$468,$J$465:$R$466,2)</f>
        <v>0</v>
      </c>
      <c r="AN500" s="743" cm="1">
        <f t="array" ref="AN500">INDEX($H500:$K500,0,MATCH(AN$469,$H$469:$K$469,0))*HLOOKUP(AN$468,$J$465:$R$466,2)</f>
        <v>0</v>
      </c>
      <c r="AO500" s="743" cm="1">
        <f t="array" ref="AO500">INDEX($H500:$K500,0,MATCH(AO$469,$H$469:$K$469,0))*HLOOKUP(AO$468,$J$465:$R$466,2)</f>
        <v>0</v>
      </c>
      <c r="AP500" s="743" cm="1">
        <f t="array" ref="AP500">INDEX($H500:$K500,0,MATCH(AP$469,$H$469:$K$469,0))*HLOOKUP(AP$468,$J$465:$R$466,2)</f>
        <v>0</v>
      </c>
      <c r="AQ500" s="743" cm="1">
        <f t="array" ref="AQ500">INDEX($H500:$K500,0,MATCH(AQ$469,$H$469:$K$469,0))*HLOOKUP(AQ$468,$J$465:$R$466,2)</f>
        <v>0</v>
      </c>
      <c r="AR500" s="743" cm="1">
        <f t="array" ref="AR500">INDEX($H500:$K500,0,MATCH(AR$469,$H$469:$K$469,0))*HLOOKUP(AR$468,$J$465:$R$466,2)</f>
        <v>0</v>
      </c>
      <c r="AS500" s="743" cm="1">
        <f t="array" ref="AS500">INDEX($H500:$K500,0,MATCH(AS$469,$H$469:$K$469,0))*HLOOKUP(AS$468,$J$465:$R$466,2)</f>
        <v>0</v>
      </c>
      <c r="AT500" s="743" cm="1">
        <f t="array" ref="AT500">INDEX($H500:$K500,0,MATCH(AT$469,$H$469:$K$469,0))*HLOOKUP(AT$468,$J$465:$R$466,2)</f>
        <v>0</v>
      </c>
      <c r="AU500" s="743" cm="1">
        <f t="array" ref="AU500">INDEX($H500:$K500,0,MATCH(AU$469,$H$469:$K$469,0))*HLOOKUP(AU$468,$J$465:$R$466,2)</f>
        <v>0</v>
      </c>
      <c r="AV500" s="196"/>
      <c r="AW500" s="196"/>
      <c r="AX500" s="17"/>
      <c r="AY500" s="9"/>
      <c r="AZ500" s="9"/>
      <c r="BA500" s="9"/>
    </row>
    <row r="501" spans="1:53" ht="15" outlineLevel="1" x14ac:dyDescent="0.25">
      <c r="A501" s="7"/>
      <c r="B501" s="8"/>
      <c r="C501" s="18"/>
      <c r="D501" s="18"/>
      <c r="E501" s="18"/>
      <c r="F501" s="27"/>
      <c r="G501" s="27" t="str">
        <f t="shared" si="120"/>
        <v>AANBOa</v>
      </c>
      <c r="H501" s="232">
        <v>0</v>
      </c>
      <c r="I501" s="232">
        <v>0</v>
      </c>
      <c r="J501" s="232">
        <v>0</v>
      </c>
      <c r="K501" s="232">
        <v>0</v>
      </c>
      <c r="L501" s="743" cm="1">
        <f t="array" ref="L501">INDEX($H501:$K501,0,MATCH(L$469,$H$469:$K$469,0))*HLOOKUP(L$468,$J$465:$R$466,2)</f>
        <v>0</v>
      </c>
      <c r="M501" s="743" cm="1">
        <f t="array" ref="M501">INDEX($H501:$K501,0,MATCH(M$469,$H$469:$K$469,0))*HLOOKUP(M$468,$J$465:$R$466,2)</f>
        <v>0</v>
      </c>
      <c r="N501" s="743" cm="1">
        <f t="array" ref="N501">INDEX($H501:$K501,0,MATCH(N$469,$H$469:$K$469,0))*HLOOKUP(N$468,$J$465:$R$466,2)</f>
        <v>0</v>
      </c>
      <c r="O501" s="743" cm="1">
        <f t="array" ref="O501">INDEX($H501:$K501,0,MATCH(O$469,$H$469:$K$469,0))*HLOOKUP(O$468,$J$465:$R$466,2)</f>
        <v>0</v>
      </c>
      <c r="P501" s="743" cm="1">
        <f t="array" ref="P501">INDEX($H501:$K501,0,MATCH(P$469,$H$469:$K$469,0))*HLOOKUP(P$468,$J$465:$R$466,2)</f>
        <v>0</v>
      </c>
      <c r="Q501" s="743" cm="1">
        <f t="array" ref="Q501">INDEX($H501:$K501,0,MATCH(Q$469,$H$469:$K$469,0))*HLOOKUP(Q$468,$J$465:$R$466,2)</f>
        <v>0</v>
      </c>
      <c r="R501" s="743" cm="1">
        <f t="array" ref="R501">INDEX($H501:$K501,0,MATCH(R$469,$H$469:$K$469,0))*HLOOKUP(R$468,$J$465:$R$466,2)</f>
        <v>0</v>
      </c>
      <c r="S501" s="743" cm="1">
        <f t="array" ref="S501">INDEX($H501:$K501,0,MATCH(S$469,$H$469:$K$469,0))*HLOOKUP(S$468,$J$465:$R$466,2)</f>
        <v>0</v>
      </c>
      <c r="T501" s="743" cm="1">
        <f t="array" ref="T501">INDEX($H501:$K501,0,MATCH(T$469,$H$469:$K$469,0))*HLOOKUP(T$468,$J$465:$R$466,2)</f>
        <v>0</v>
      </c>
      <c r="U501" s="743" cm="1">
        <f t="array" ref="U501">INDEX($H501:$K501,0,MATCH(U$469,$H$469:$K$469,0))*HLOOKUP(U$468,$J$465:$R$466,2)</f>
        <v>0</v>
      </c>
      <c r="V501" s="743" cm="1">
        <f t="array" ref="V501">INDEX($H501:$K501,0,MATCH(V$469,$H$469:$K$469,0))*HLOOKUP(V$468,$J$465:$R$466,2)</f>
        <v>0</v>
      </c>
      <c r="W501" s="743" cm="1">
        <f t="array" ref="W501">INDEX($H501:$K501,0,MATCH(W$469,$H$469:$K$469,0))*HLOOKUP(W$468,$J$465:$R$466,2)</f>
        <v>0</v>
      </c>
      <c r="X501" s="743" cm="1">
        <f t="array" ref="X501">INDEX($H501:$K501,0,MATCH(X$469,$H$469:$K$469,0))*HLOOKUP(X$468,$J$465:$R$466,2)</f>
        <v>0</v>
      </c>
      <c r="Y501" s="743" cm="1">
        <f t="array" ref="Y501">INDEX($H501:$K501,0,MATCH(Y$469,$H$469:$K$469,0))*HLOOKUP(Y$468,$J$465:$R$466,2)</f>
        <v>0</v>
      </c>
      <c r="Z501" s="743" cm="1">
        <f t="array" ref="Z501">INDEX($H501:$K501,0,MATCH(Z$469,$H$469:$K$469,0))*HLOOKUP(Z$468,$J$465:$R$466,2)</f>
        <v>0</v>
      </c>
      <c r="AA501" s="743" cm="1">
        <f t="array" ref="AA501">INDEX($H501:$K501,0,MATCH(AA$469,$H$469:$K$469,0))*HLOOKUP(AA$468,$J$465:$R$466,2)</f>
        <v>0</v>
      </c>
      <c r="AB501" s="743" cm="1">
        <f t="array" ref="AB501">INDEX($H501:$K501,0,MATCH(AB$469,$H$469:$K$469,0))*HLOOKUP(AB$468,$J$465:$R$466,2)</f>
        <v>0</v>
      </c>
      <c r="AC501" s="743" cm="1">
        <f t="array" ref="AC501">INDEX($H501:$K501,0,MATCH(AC$469,$H$469:$K$469,0))*HLOOKUP(AC$468,$J$465:$R$466,2)</f>
        <v>0</v>
      </c>
      <c r="AD501" s="743" cm="1">
        <f t="array" ref="AD501">INDEX($H501:$K501,0,MATCH(AD$469,$H$469:$K$469,0))*HLOOKUP(AD$468,$J$465:$R$466,2)</f>
        <v>0</v>
      </c>
      <c r="AE501" s="743" cm="1">
        <f t="array" ref="AE501">INDEX($H501:$K501,0,MATCH(AE$469,$H$469:$K$469,0))*HLOOKUP(AE$468,$J$465:$R$466,2)</f>
        <v>0</v>
      </c>
      <c r="AF501" s="743" cm="1">
        <f t="array" ref="AF501">INDEX($H501:$K501,0,MATCH(AF$469,$H$469:$K$469,0))*HLOOKUP(AF$468,$J$465:$R$466,2)</f>
        <v>0</v>
      </c>
      <c r="AG501" s="743" cm="1">
        <f t="array" ref="AG501">INDEX($H501:$K501,0,MATCH(AG$469,$H$469:$K$469,0))*HLOOKUP(AG$468,$J$465:$R$466,2)</f>
        <v>0</v>
      </c>
      <c r="AH501" s="743" cm="1">
        <f t="array" ref="AH501">INDEX($H501:$K501,0,MATCH(AH$469,$H$469:$K$469,0))*HLOOKUP(AH$468,$J$465:$R$466,2)</f>
        <v>0</v>
      </c>
      <c r="AI501" s="743" cm="1">
        <f t="array" ref="AI501">INDEX($H501:$K501,0,MATCH(AI$469,$H$469:$K$469,0))*HLOOKUP(AI$468,$J$465:$R$466,2)</f>
        <v>0</v>
      </c>
      <c r="AJ501" s="743" cm="1">
        <f t="array" ref="AJ501">INDEX($H501:$K501,0,MATCH(AJ$469,$H$469:$K$469,0))*HLOOKUP(AJ$468,$J$465:$R$466,2)</f>
        <v>0</v>
      </c>
      <c r="AK501" s="743" cm="1">
        <f t="array" ref="AK501">INDEX($H501:$K501,0,MATCH(AK$469,$H$469:$K$469,0))*HLOOKUP(AK$468,$J$465:$R$466,2)</f>
        <v>0</v>
      </c>
      <c r="AL501" s="743" cm="1">
        <f t="array" ref="AL501">INDEX($H501:$K501,0,MATCH(AL$469,$H$469:$K$469,0))*HLOOKUP(AL$468,$J$465:$R$466,2)</f>
        <v>0</v>
      </c>
      <c r="AM501" s="743" cm="1">
        <f t="array" ref="AM501">INDEX($H501:$K501,0,MATCH(AM$469,$H$469:$K$469,0))*HLOOKUP(AM$468,$J$465:$R$466,2)</f>
        <v>0</v>
      </c>
      <c r="AN501" s="743" cm="1">
        <f t="array" ref="AN501">INDEX($H501:$K501,0,MATCH(AN$469,$H$469:$K$469,0))*HLOOKUP(AN$468,$J$465:$R$466,2)</f>
        <v>0</v>
      </c>
      <c r="AO501" s="743" cm="1">
        <f t="array" ref="AO501">INDEX($H501:$K501,0,MATCH(AO$469,$H$469:$K$469,0))*HLOOKUP(AO$468,$J$465:$R$466,2)</f>
        <v>0</v>
      </c>
      <c r="AP501" s="743" cm="1">
        <f t="array" ref="AP501">INDEX($H501:$K501,0,MATCH(AP$469,$H$469:$K$469,0))*HLOOKUP(AP$468,$J$465:$R$466,2)</f>
        <v>0</v>
      </c>
      <c r="AQ501" s="743" cm="1">
        <f t="array" ref="AQ501">INDEX($H501:$K501,0,MATCH(AQ$469,$H$469:$K$469,0))*HLOOKUP(AQ$468,$J$465:$R$466,2)</f>
        <v>0</v>
      </c>
      <c r="AR501" s="743" cm="1">
        <f t="array" ref="AR501">INDEX($H501:$K501,0,MATCH(AR$469,$H$469:$K$469,0))*HLOOKUP(AR$468,$J$465:$R$466,2)</f>
        <v>0</v>
      </c>
      <c r="AS501" s="743" cm="1">
        <f t="array" ref="AS501">INDEX($H501:$K501,0,MATCH(AS$469,$H$469:$K$469,0))*HLOOKUP(AS$468,$J$465:$R$466,2)</f>
        <v>0</v>
      </c>
      <c r="AT501" s="743" cm="1">
        <f t="array" ref="AT501">INDEX($H501:$K501,0,MATCH(AT$469,$H$469:$K$469,0))*HLOOKUP(AT$468,$J$465:$R$466,2)</f>
        <v>0</v>
      </c>
      <c r="AU501" s="743" cm="1">
        <f t="array" ref="AU501">INDEX($H501:$K501,0,MATCH(AU$469,$H$469:$K$469,0))*HLOOKUP(AU$468,$J$465:$R$466,2)</f>
        <v>0</v>
      </c>
      <c r="AV501" s="196"/>
      <c r="AW501" s="196"/>
      <c r="AX501" s="17"/>
      <c r="AY501" s="9"/>
      <c r="AZ501" s="9"/>
      <c r="BA501" s="9"/>
    </row>
    <row r="502" spans="1:53" ht="15" outlineLevel="1" x14ac:dyDescent="0.25">
      <c r="A502" s="7"/>
      <c r="B502" s="8"/>
      <c r="C502" s="18"/>
      <c r="D502" s="18"/>
      <c r="E502" s="18"/>
      <c r="F502" s="27"/>
      <c r="G502" s="27" t="str">
        <f t="shared" ref="G502:G533" si="121">_xlfn.CONCAT(H210:M210)</f>
        <v>YABA2Ba</v>
      </c>
      <c r="H502" s="232">
        <v>0</v>
      </c>
      <c r="I502" s="232">
        <v>0</v>
      </c>
      <c r="J502" s="232">
        <v>0</v>
      </c>
      <c r="K502" s="232">
        <v>0</v>
      </c>
      <c r="L502" s="743" cm="1">
        <f t="array" ref="L502">INDEX($H502:$K502,0,MATCH(L$469,$H$469:$K$469,0))*HLOOKUP(L$468,$J$465:$R$466,2)</f>
        <v>0</v>
      </c>
      <c r="M502" s="743" cm="1">
        <f t="array" ref="M502">INDEX($H502:$K502,0,MATCH(M$469,$H$469:$K$469,0))*HLOOKUP(M$468,$J$465:$R$466,2)</f>
        <v>0</v>
      </c>
      <c r="N502" s="743" cm="1">
        <f t="array" ref="N502">INDEX($H502:$K502,0,MATCH(N$469,$H$469:$K$469,0))*HLOOKUP(N$468,$J$465:$R$466,2)</f>
        <v>0</v>
      </c>
      <c r="O502" s="743" cm="1">
        <f t="array" ref="O502">INDEX($H502:$K502,0,MATCH(O$469,$H$469:$K$469,0))*HLOOKUP(O$468,$J$465:$R$466,2)</f>
        <v>0</v>
      </c>
      <c r="P502" s="743" cm="1">
        <f t="array" ref="P502">INDEX($H502:$K502,0,MATCH(P$469,$H$469:$K$469,0))*HLOOKUP(P$468,$J$465:$R$466,2)</f>
        <v>0</v>
      </c>
      <c r="Q502" s="743" cm="1">
        <f t="array" ref="Q502">INDEX($H502:$K502,0,MATCH(Q$469,$H$469:$K$469,0))*HLOOKUP(Q$468,$J$465:$R$466,2)</f>
        <v>0</v>
      </c>
      <c r="R502" s="743" cm="1">
        <f t="array" ref="R502">INDEX($H502:$K502,0,MATCH(R$469,$H$469:$K$469,0))*HLOOKUP(R$468,$J$465:$R$466,2)</f>
        <v>0</v>
      </c>
      <c r="S502" s="743" cm="1">
        <f t="array" ref="S502">INDEX($H502:$K502,0,MATCH(S$469,$H$469:$K$469,0))*HLOOKUP(S$468,$J$465:$R$466,2)</f>
        <v>0</v>
      </c>
      <c r="T502" s="743" cm="1">
        <f t="array" ref="T502">INDEX($H502:$K502,0,MATCH(T$469,$H$469:$K$469,0))*HLOOKUP(T$468,$J$465:$R$466,2)</f>
        <v>0</v>
      </c>
      <c r="U502" s="743" cm="1">
        <f t="array" ref="U502">INDEX($H502:$K502,0,MATCH(U$469,$H$469:$K$469,0))*HLOOKUP(U$468,$J$465:$R$466,2)</f>
        <v>0</v>
      </c>
      <c r="V502" s="743" cm="1">
        <f t="array" ref="V502">INDEX($H502:$K502,0,MATCH(V$469,$H$469:$K$469,0))*HLOOKUP(V$468,$J$465:$R$466,2)</f>
        <v>0</v>
      </c>
      <c r="W502" s="743" cm="1">
        <f t="array" ref="W502">INDEX($H502:$K502,0,MATCH(W$469,$H$469:$K$469,0))*HLOOKUP(W$468,$J$465:$R$466,2)</f>
        <v>0</v>
      </c>
      <c r="X502" s="743" cm="1">
        <f t="array" ref="X502">INDEX($H502:$K502,0,MATCH(X$469,$H$469:$K$469,0))*HLOOKUP(X$468,$J$465:$R$466,2)</f>
        <v>0</v>
      </c>
      <c r="Y502" s="743" cm="1">
        <f t="array" ref="Y502">INDEX($H502:$K502,0,MATCH(Y$469,$H$469:$K$469,0))*HLOOKUP(Y$468,$J$465:$R$466,2)</f>
        <v>0</v>
      </c>
      <c r="Z502" s="743" cm="1">
        <f t="array" ref="Z502">INDEX($H502:$K502,0,MATCH(Z$469,$H$469:$K$469,0))*HLOOKUP(Z$468,$J$465:$R$466,2)</f>
        <v>0</v>
      </c>
      <c r="AA502" s="743" cm="1">
        <f t="array" ref="AA502">INDEX($H502:$K502,0,MATCH(AA$469,$H$469:$K$469,0))*HLOOKUP(AA$468,$J$465:$R$466,2)</f>
        <v>0</v>
      </c>
      <c r="AB502" s="743" cm="1">
        <f t="array" ref="AB502">INDEX($H502:$K502,0,MATCH(AB$469,$H$469:$K$469,0))*HLOOKUP(AB$468,$J$465:$R$466,2)</f>
        <v>0</v>
      </c>
      <c r="AC502" s="743" cm="1">
        <f t="array" ref="AC502">INDEX($H502:$K502,0,MATCH(AC$469,$H$469:$K$469,0))*HLOOKUP(AC$468,$J$465:$R$466,2)</f>
        <v>0</v>
      </c>
      <c r="AD502" s="743" cm="1">
        <f t="array" ref="AD502">INDEX($H502:$K502,0,MATCH(AD$469,$H$469:$K$469,0))*HLOOKUP(AD$468,$J$465:$R$466,2)</f>
        <v>0</v>
      </c>
      <c r="AE502" s="743" cm="1">
        <f t="array" ref="AE502">INDEX($H502:$K502,0,MATCH(AE$469,$H$469:$K$469,0))*HLOOKUP(AE$468,$J$465:$R$466,2)</f>
        <v>0</v>
      </c>
      <c r="AF502" s="743" cm="1">
        <f t="array" ref="AF502">INDEX($H502:$K502,0,MATCH(AF$469,$H$469:$K$469,0))*HLOOKUP(AF$468,$J$465:$R$466,2)</f>
        <v>0</v>
      </c>
      <c r="AG502" s="743" cm="1">
        <f t="array" ref="AG502">INDEX($H502:$K502,0,MATCH(AG$469,$H$469:$K$469,0))*HLOOKUP(AG$468,$J$465:$R$466,2)</f>
        <v>0</v>
      </c>
      <c r="AH502" s="743" cm="1">
        <f t="array" ref="AH502">INDEX($H502:$K502,0,MATCH(AH$469,$H$469:$K$469,0))*HLOOKUP(AH$468,$J$465:$R$466,2)</f>
        <v>0</v>
      </c>
      <c r="AI502" s="743" cm="1">
        <f t="array" ref="AI502">INDEX($H502:$K502,0,MATCH(AI$469,$H$469:$K$469,0))*HLOOKUP(AI$468,$J$465:$R$466,2)</f>
        <v>0</v>
      </c>
      <c r="AJ502" s="743" cm="1">
        <f t="array" ref="AJ502">INDEX($H502:$K502,0,MATCH(AJ$469,$H$469:$K$469,0))*HLOOKUP(AJ$468,$J$465:$R$466,2)</f>
        <v>0</v>
      </c>
      <c r="AK502" s="743" cm="1">
        <f t="array" ref="AK502">INDEX($H502:$K502,0,MATCH(AK$469,$H$469:$K$469,0))*HLOOKUP(AK$468,$J$465:$R$466,2)</f>
        <v>0</v>
      </c>
      <c r="AL502" s="743" cm="1">
        <f t="array" ref="AL502">INDEX($H502:$K502,0,MATCH(AL$469,$H$469:$K$469,0))*HLOOKUP(AL$468,$J$465:$R$466,2)</f>
        <v>0</v>
      </c>
      <c r="AM502" s="743" cm="1">
        <f t="array" ref="AM502">INDEX($H502:$K502,0,MATCH(AM$469,$H$469:$K$469,0))*HLOOKUP(AM$468,$J$465:$R$466,2)</f>
        <v>0</v>
      </c>
      <c r="AN502" s="743" cm="1">
        <f t="array" ref="AN502">INDEX($H502:$K502,0,MATCH(AN$469,$H$469:$K$469,0))*HLOOKUP(AN$468,$J$465:$R$466,2)</f>
        <v>0</v>
      </c>
      <c r="AO502" s="743" cm="1">
        <f t="array" ref="AO502">INDEX($H502:$K502,0,MATCH(AO$469,$H$469:$K$469,0))*HLOOKUP(AO$468,$J$465:$R$466,2)</f>
        <v>0</v>
      </c>
      <c r="AP502" s="743" cm="1">
        <f t="array" ref="AP502">INDEX($H502:$K502,0,MATCH(AP$469,$H$469:$K$469,0))*HLOOKUP(AP$468,$J$465:$R$466,2)</f>
        <v>0</v>
      </c>
      <c r="AQ502" s="743" cm="1">
        <f t="array" ref="AQ502">INDEX($H502:$K502,0,MATCH(AQ$469,$H$469:$K$469,0))*HLOOKUP(AQ$468,$J$465:$R$466,2)</f>
        <v>0</v>
      </c>
      <c r="AR502" s="743" cm="1">
        <f t="array" ref="AR502">INDEX($H502:$K502,0,MATCH(AR$469,$H$469:$K$469,0))*HLOOKUP(AR$468,$J$465:$R$466,2)</f>
        <v>0</v>
      </c>
      <c r="AS502" s="743" cm="1">
        <f t="array" ref="AS502">INDEX($H502:$K502,0,MATCH(AS$469,$H$469:$K$469,0))*HLOOKUP(AS$468,$J$465:$R$466,2)</f>
        <v>0</v>
      </c>
      <c r="AT502" s="743" cm="1">
        <f t="array" ref="AT502">INDEX($H502:$K502,0,MATCH(AT$469,$H$469:$K$469,0))*HLOOKUP(AT$468,$J$465:$R$466,2)</f>
        <v>0</v>
      </c>
      <c r="AU502" s="743" cm="1">
        <f t="array" ref="AU502">INDEX($H502:$K502,0,MATCH(AU$469,$H$469:$K$469,0))*HLOOKUP(AU$468,$J$465:$R$466,2)</f>
        <v>0</v>
      </c>
      <c r="AV502" s="196"/>
      <c r="AW502" s="196"/>
      <c r="AX502" s="17"/>
      <c r="AY502" s="9"/>
      <c r="AZ502" s="9"/>
      <c r="BA502" s="9"/>
    </row>
    <row r="503" spans="1:53" ht="15" outlineLevel="1" x14ac:dyDescent="0.25">
      <c r="A503" s="7"/>
      <c r="B503" s="8"/>
      <c r="C503" s="18"/>
      <c r="D503" s="18"/>
      <c r="E503" s="18"/>
      <c r="F503" s="27"/>
      <c r="G503" s="27" t="str">
        <f t="shared" si="121"/>
        <v>AYABA1b</v>
      </c>
      <c r="H503" s="232">
        <v>100</v>
      </c>
      <c r="I503" s="232">
        <v>100</v>
      </c>
      <c r="J503" s="232">
        <v>40</v>
      </c>
      <c r="K503" s="232">
        <v>0</v>
      </c>
      <c r="L503" s="743" cm="1">
        <f t="array" ref="L503">INDEX($H503:$K503,0,MATCH(L$469,$H$469:$K$469,0))*HLOOKUP(L$468,$J$465:$R$466,2)</f>
        <v>100</v>
      </c>
      <c r="M503" s="743" cm="1">
        <f t="array" ref="M503">INDEX($H503:$K503,0,MATCH(M$469,$H$469:$K$469,0))*HLOOKUP(M$468,$J$465:$R$466,2)</f>
        <v>100</v>
      </c>
      <c r="N503" s="743" cm="1">
        <f t="array" ref="N503">INDEX($H503:$K503,0,MATCH(N$469,$H$469:$K$469,0))*HLOOKUP(N$468,$J$465:$R$466,2)</f>
        <v>40</v>
      </c>
      <c r="O503" s="743" cm="1">
        <f t="array" ref="O503">INDEX($H503:$K503,0,MATCH(O$469,$H$469:$K$469,0))*HLOOKUP(O$468,$J$465:$R$466,2)</f>
        <v>0</v>
      </c>
      <c r="P503" s="743" cm="1">
        <f t="array" ref="P503">INDEX($H503:$K503,0,MATCH(P$469,$H$469:$K$469,0))*HLOOKUP(P$468,$J$465:$R$466,2)</f>
        <v>100</v>
      </c>
      <c r="Q503" s="743" cm="1">
        <f t="array" ref="Q503">INDEX($H503:$K503,0,MATCH(Q$469,$H$469:$K$469,0))*HLOOKUP(Q$468,$J$465:$R$466,2)</f>
        <v>100</v>
      </c>
      <c r="R503" s="743" cm="1">
        <f t="array" ref="R503">INDEX($H503:$K503,0,MATCH(R$469,$H$469:$K$469,0))*HLOOKUP(R$468,$J$465:$R$466,2)</f>
        <v>40</v>
      </c>
      <c r="S503" s="743" cm="1">
        <f t="array" ref="S503">INDEX($H503:$K503,0,MATCH(S$469,$H$469:$K$469,0))*HLOOKUP(S$468,$J$465:$R$466,2)</f>
        <v>0</v>
      </c>
      <c r="T503" s="743" cm="1">
        <f t="array" ref="T503">INDEX($H503:$K503,0,MATCH(T$469,$H$469:$K$469,0))*HLOOKUP(T$468,$J$465:$R$466,2)</f>
        <v>100</v>
      </c>
      <c r="U503" s="743" cm="1">
        <f t="array" ref="U503">INDEX($H503:$K503,0,MATCH(U$469,$H$469:$K$469,0))*HLOOKUP(U$468,$J$465:$R$466,2)</f>
        <v>100</v>
      </c>
      <c r="V503" s="743" cm="1">
        <f t="array" ref="V503">INDEX($H503:$K503,0,MATCH(V$469,$H$469:$K$469,0))*HLOOKUP(V$468,$J$465:$R$466,2)</f>
        <v>40</v>
      </c>
      <c r="W503" s="743" cm="1">
        <f t="array" ref="W503">INDEX($H503:$K503,0,MATCH(W$469,$H$469:$K$469,0))*HLOOKUP(W$468,$J$465:$R$466,2)</f>
        <v>0</v>
      </c>
      <c r="X503" s="743" cm="1">
        <f t="array" ref="X503">INDEX($H503:$K503,0,MATCH(X$469,$H$469:$K$469,0))*HLOOKUP(X$468,$J$465:$R$466,2)</f>
        <v>100</v>
      </c>
      <c r="Y503" s="743" cm="1">
        <f t="array" ref="Y503">INDEX($H503:$K503,0,MATCH(Y$469,$H$469:$K$469,0))*HLOOKUP(Y$468,$J$465:$R$466,2)</f>
        <v>100</v>
      </c>
      <c r="Z503" s="743" cm="1">
        <f t="array" ref="Z503">INDEX($H503:$K503,0,MATCH(Z$469,$H$469:$K$469,0))*HLOOKUP(Z$468,$J$465:$R$466,2)</f>
        <v>40</v>
      </c>
      <c r="AA503" s="743" cm="1">
        <f t="array" ref="AA503">INDEX($H503:$K503,0,MATCH(AA$469,$H$469:$K$469,0))*HLOOKUP(AA$468,$J$465:$R$466,2)</f>
        <v>0</v>
      </c>
      <c r="AB503" s="743" cm="1">
        <f t="array" ref="AB503">INDEX($H503:$K503,0,MATCH(AB$469,$H$469:$K$469,0))*HLOOKUP(AB$468,$J$465:$R$466,2)</f>
        <v>100</v>
      </c>
      <c r="AC503" s="743" cm="1">
        <f t="array" ref="AC503">INDEX($H503:$K503,0,MATCH(AC$469,$H$469:$K$469,0))*HLOOKUP(AC$468,$J$465:$R$466,2)</f>
        <v>100</v>
      </c>
      <c r="AD503" s="743" cm="1">
        <f t="array" ref="AD503">INDEX($H503:$K503,0,MATCH(AD$469,$H$469:$K$469,0))*HLOOKUP(AD$468,$J$465:$R$466,2)</f>
        <v>40</v>
      </c>
      <c r="AE503" s="743" cm="1">
        <f t="array" ref="AE503">INDEX($H503:$K503,0,MATCH(AE$469,$H$469:$K$469,0))*HLOOKUP(AE$468,$J$465:$R$466,2)</f>
        <v>0</v>
      </c>
      <c r="AF503" s="743" cm="1">
        <f t="array" ref="AF503">INDEX($H503:$K503,0,MATCH(AF$469,$H$469:$K$469,0))*HLOOKUP(AF$468,$J$465:$R$466,2)</f>
        <v>100</v>
      </c>
      <c r="AG503" s="743" cm="1">
        <f t="array" ref="AG503">INDEX($H503:$K503,0,MATCH(AG$469,$H$469:$K$469,0))*HLOOKUP(AG$468,$J$465:$R$466,2)</f>
        <v>100</v>
      </c>
      <c r="AH503" s="743" cm="1">
        <f t="array" ref="AH503">INDEX($H503:$K503,0,MATCH(AH$469,$H$469:$K$469,0))*HLOOKUP(AH$468,$J$465:$R$466,2)</f>
        <v>40</v>
      </c>
      <c r="AI503" s="743" cm="1">
        <f t="array" ref="AI503">INDEX($H503:$K503,0,MATCH(AI$469,$H$469:$K$469,0))*HLOOKUP(AI$468,$J$465:$R$466,2)</f>
        <v>0</v>
      </c>
      <c r="AJ503" s="743" cm="1">
        <f t="array" ref="AJ503">INDEX($H503:$K503,0,MATCH(AJ$469,$H$469:$K$469,0))*HLOOKUP(AJ$468,$J$465:$R$466,2)</f>
        <v>100</v>
      </c>
      <c r="AK503" s="743" cm="1">
        <f t="array" ref="AK503">INDEX($H503:$K503,0,MATCH(AK$469,$H$469:$K$469,0))*HLOOKUP(AK$468,$J$465:$R$466,2)</f>
        <v>100</v>
      </c>
      <c r="AL503" s="743" cm="1">
        <f t="array" ref="AL503">INDEX($H503:$K503,0,MATCH(AL$469,$H$469:$K$469,0))*HLOOKUP(AL$468,$J$465:$R$466,2)</f>
        <v>40</v>
      </c>
      <c r="AM503" s="743" cm="1">
        <f t="array" ref="AM503">INDEX($H503:$K503,0,MATCH(AM$469,$H$469:$K$469,0))*HLOOKUP(AM$468,$J$465:$R$466,2)</f>
        <v>0</v>
      </c>
      <c r="AN503" s="743" cm="1">
        <f t="array" ref="AN503">INDEX($H503:$K503,0,MATCH(AN$469,$H$469:$K$469,0))*HLOOKUP(AN$468,$J$465:$R$466,2)</f>
        <v>100</v>
      </c>
      <c r="AO503" s="743" cm="1">
        <f t="array" ref="AO503">INDEX($H503:$K503,0,MATCH(AO$469,$H$469:$K$469,0))*HLOOKUP(AO$468,$J$465:$R$466,2)</f>
        <v>100</v>
      </c>
      <c r="AP503" s="743" cm="1">
        <f t="array" ref="AP503">INDEX($H503:$K503,0,MATCH(AP$469,$H$469:$K$469,0))*HLOOKUP(AP$468,$J$465:$R$466,2)</f>
        <v>40</v>
      </c>
      <c r="AQ503" s="743" cm="1">
        <f t="array" ref="AQ503">INDEX($H503:$K503,0,MATCH(AQ$469,$H$469:$K$469,0))*HLOOKUP(AQ$468,$J$465:$R$466,2)</f>
        <v>0</v>
      </c>
      <c r="AR503" s="743" cm="1">
        <f t="array" ref="AR503">INDEX($H503:$K503,0,MATCH(AR$469,$H$469:$K$469,0))*HLOOKUP(AR$468,$J$465:$R$466,2)</f>
        <v>100</v>
      </c>
      <c r="AS503" s="743" cm="1">
        <f t="array" ref="AS503">INDEX($H503:$K503,0,MATCH(AS$469,$H$469:$K$469,0))*HLOOKUP(AS$468,$J$465:$R$466,2)</f>
        <v>100</v>
      </c>
      <c r="AT503" s="743" cm="1">
        <f t="array" ref="AT503">INDEX($H503:$K503,0,MATCH(AT$469,$H$469:$K$469,0))*HLOOKUP(AT$468,$J$465:$R$466,2)</f>
        <v>40</v>
      </c>
      <c r="AU503" s="743" cm="1">
        <f t="array" ref="AU503">INDEX($H503:$K503,0,MATCH(AU$469,$H$469:$K$469,0))*HLOOKUP(AU$468,$J$465:$R$466,2)</f>
        <v>0</v>
      </c>
      <c r="AV503" s="196"/>
      <c r="AW503" s="196"/>
      <c r="AX503" s="17"/>
      <c r="AY503" s="9"/>
      <c r="AZ503" s="9"/>
      <c r="BA503" s="9"/>
    </row>
    <row r="504" spans="1:53" ht="15" outlineLevel="1" x14ac:dyDescent="0.25">
      <c r="A504" s="7"/>
      <c r="B504" s="8"/>
      <c r="C504" s="18"/>
      <c r="D504" s="18"/>
      <c r="E504" s="18"/>
      <c r="F504" s="27"/>
      <c r="G504" s="27" t="str">
        <f t="shared" si="121"/>
        <v>YAOA2OFa</v>
      </c>
      <c r="H504" s="232">
        <v>0</v>
      </c>
      <c r="I504" s="232">
        <v>0</v>
      </c>
      <c r="J504" s="232">
        <v>0</v>
      </c>
      <c r="K504" s="232">
        <v>0</v>
      </c>
      <c r="L504" s="743" cm="1">
        <f t="array" ref="L504">INDEX($H504:$K504,0,MATCH(L$469,$H$469:$K$469,0))*HLOOKUP(L$468,$J$465:$R$466,2)</f>
        <v>0</v>
      </c>
      <c r="M504" s="743" cm="1">
        <f t="array" ref="M504">INDEX($H504:$K504,0,MATCH(M$469,$H$469:$K$469,0))*HLOOKUP(M$468,$J$465:$R$466,2)</f>
        <v>0</v>
      </c>
      <c r="N504" s="743" cm="1">
        <f t="array" ref="N504">INDEX($H504:$K504,0,MATCH(N$469,$H$469:$K$469,0))*HLOOKUP(N$468,$J$465:$R$466,2)</f>
        <v>0</v>
      </c>
      <c r="O504" s="743" cm="1">
        <f t="array" ref="O504">INDEX($H504:$K504,0,MATCH(O$469,$H$469:$K$469,0))*HLOOKUP(O$468,$J$465:$R$466,2)</f>
        <v>0</v>
      </c>
      <c r="P504" s="743" cm="1">
        <f t="array" ref="P504">INDEX($H504:$K504,0,MATCH(P$469,$H$469:$K$469,0))*HLOOKUP(P$468,$J$465:$R$466,2)</f>
        <v>0</v>
      </c>
      <c r="Q504" s="743" cm="1">
        <f t="array" ref="Q504">INDEX($H504:$K504,0,MATCH(Q$469,$H$469:$K$469,0))*HLOOKUP(Q$468,$J$465:$R$466,2)</f>
        <v>0</v>
      </c>
      <c r="R504" s="743" cm="1">
        <f t="array" ref="R504">INDEX($H504:$K504,0,MATCH(R$469,$H$469:$K$469,0))*HLOOKUP(R$468,$J$465:$R$466,2)</f>
        <v>0</v>
      </c>
      <c r="S504" s="743" cm="1">
        <f t="array" ref="S504">INDEX($H504:$K504,0,MATCH(S$469,$H$469:$K$469,0))*HLOOKUP(S$468,$J$465:$R$466,2)</f>
        <v>0</v>
      </c>
      <c r="T504" s="743" cm="1">
        <f t="array" ref="T504">INDEX($H504:$K504,0,MATCH(T$469,$H$469:$K$469,0))*HLOOKUP(T$468,$J$465:$R$466,2)</f>
        <v>0</v>
      </c>
      <c r="U504" s="743" cm="1">
        <f t="array" ref="U504">INDEX($H504:$K504,0,MATCH(U$469,$H$469:$K$469,0))*HLOOKUP(U$468,$J$465:$R$466,2)</f>
        <v>0</v>
      </c>
      <c r="V504" s="743" cm="1">
        <f t="array" ref="V504">INDEX($H504:$K504,0,MATCH(V$469,$H$469:$K$469,0))*HLOOKUP(V$468,$J$465:$R$466,2)</f>
        <v>0</v>
      </c>
      <c r="W504" s="743" cm="1">
        <f t="array" ref="W504">INDEX($H504:$K504,0,MATCH(W$469,$H$469:$K$469,0))*HLOOKUP(W$468,$J$465:$R$466,2)</f>
        <v>0</v>
      </c>
      <c r="X504" s="743" cm="1">
        <f t="array" ref="X504">INDEX($H504:$K504,0,MATCH(X$469,$H$469:$K$469,0))*HLOOKUP(X$468,$J$465:$R$466,2)</f>
        <v>0</v>
      </c>
      <c r="Y504" s="743" cm="1">
        <f t="array" ref="Y504">INDEX($H504:$K504,0,MATCH(Y$469,$H$469:$K$469,0))*HLOOKUP(Y$468,$J$465:$R$466,2)</f>
        <v>0</v>
      </c>
      <c r="Z504" s="743" cm="1">
        <f t="array" ref="Z504">INDEX($H504:$K504,0,MATCH(Z$469,$H$469:$K$469,0))*HLOOKUP(Z$468,$J$465:$R$466,2)</f>
        <v>0</v>
      </c>
      <c r="AA504" s="743" cm="1">
        <f t="array" ref="AA504">INDEX($H504:$K504,0,MATCH(AA$469,$H$469:$K$469,0))*HLOOKUP(AA$468,$J$465:$R$466,2)</f>
        <v>0</v>
      </c>
      <c r="AB504" s="743" cm="1">
        <f t="array" ref="AB504">INDEX($H504:$K504,0,MATCH(AB$469,$H$469:$K$469,0))*HLOOKUP(AB$468,$J$465:$R$466,2)</f>
        <v>0</v>
      </c>
      <c r="AC504" s="743" cm="1">
        <f t="array" ref="AC504">INDEX($H504:$K504,0,MATCH(AC$469,$H$469:$K$469,0))*HLOOKUP(AC$468,$J$465:$R$466,2)</f>
        <v>0</v>
      </c>
      <c r="AD504" s="743" cm="1">
        <f t="array" ref="AD504">INDEX($H504:$K504,0,MATCH(AD$469,$H$469:$K$469,0))*HLOOKUP(AD$468,$J$465:$R$466,2)</f>
        <v>0</v>
      </c>
      <c r="AE504" s="743" cm="1">
        <f t="array" ref="AE504">INDEX($H504:$K504,0,MATCH(AE$469,$H$469:$K$469,0))*HLOOKUP(AE$468,$J$465:$R$466,2)</f>
        <v>0</v>
      </c>
      <c r="AF504" s="743" cm="1">
        <f t="array" ref="AF504">INDEX($H504:$K504,0,MATCH(AF$469,$H$469:$K$469,0))*HLOOKUP(AF$468,$J$465:$R$466,2)</f>
        <v>0</v>
      </c>
      <c r="AG504" s="743" cm="1">
        <f t="array" ref="AG504">INDEX($H504:$K504,0,MATCH(AG$469,$H$469:$K$469,0))*HLOOKUP(AG$468,$J$465:$R$466,2)</f>
        <v>0</v>
      </c>
      <c r="AH504" s="743" cm="1">
        <f t="array" ref="AH504">INDEX($H504:$K504,0,MATCH(AH$469,$H$469:$K$469,0))*HLOOKUP(AH$468,$J$465:$R$466,2)</f>
        <v>0</v>
      </c>
      <c r="AI504" s="743" cm="1">
        <f t="array" ref="AI504">INDEX($H504:$K504,0,MATCH(AI$469,$H$469:$K$469,0))*HLOOKUP(AI$468,$J$465:$R$466,2)</f>
        <v>0</v>
      </c>
      <c r="AJ504" s="743" cm="1">
        <f t="array" ref="AJ504">INDEX($H504:$K504,0,MATCH(AJ$469,$H$469:$K$469,0))*HLOOKUP(AJ$468,$J$465:$R$466,2)</f>
        <v>0</v>
      </c>
      <c r="AK504" s="743" cm="1">
        <f t="array" ref="AK504">INDEX($H504:$K504,0,MATCH(AK$469,$H$469:$K$469,0))*HLOOKUP(AK$468,$J$465:$R$466,2)</f>
        <v>0</v>
      </c>
      <c r="AL504" s="743" cm="1">
        <f t="array" ref="AL504">INDEX($H504:$K504,0,MATCH(AL$469,$H$469:$K$469,0))*HLOOKUP(AL$468,$J$465:$R$466,2)</f>
        <v>0</v>
      </c>
      <c r="AM504" s="743" cm="1">
        <f t="array" ref="AM504">INDEX($H504:$K504,0,MATCH(AM$469,$H$469:$K$469,0))*HLOOKUP(AM$468,$J$465:$R$466,2)</f>
        <v>0</v>
      </c>
      <c r="AN504" s="743" cm="1">
        <f t="array" ref="AN504">INDEX($H504:$K504,0,MATCH(AN$469,$H$469:$K$469,0))*HLOOKUP(AN$468,$J$465:$R$466,2)</f>
        <v>0</v>
      </c>
      <c r="AO504" s="743" cm="1">
        <f t="array" ref="AO504">INDEX($H504:$K504,0,MATCH(AO$469,$H$469:$K$469,0))*HLOOKUP(AO$468,$J$465:$R$466,2)</f>
        <v>0</v>
      </c>
      <c r="AP504" s="743" cm="1">
        <f t="array" ref="AP504">INDEX($H504:$K504,0,MATCH(AP$469,$H$469:$K$469,0))*HLOOKUP(AP$468,$J$465:$R$466,2)</f>
        <v>0</v>
      </c>
      <c r="AQ504" s="743" cm="1">
        <f t="array" ref="AQ504">INDEX($H504:$K504,0,MATCH(AQ$469,$H$469:$K$469,0))*HLOOKUP(AQ$468,$J$465:$R$466,2)</f>
        <v>0</v>
      </c>
      <c r="AR504" s="743" cm="1">
        <f t="array" ref="AR504">INDEX($H504:$K504,0,MATCH(AR$469,$H$469:$K$469,0))*HLOOKUP(AR$468,$J$465:$R$466,2)</f>
        <v>0</v>
      </c>
      <c r="AS504" s="743" cm="1">
        <f t="array" ref="AS504">INDEX($H504:$K504,0,MATCH(AS$469,$H$469:$K$469,0))*HLOOKUP(AS$468,$J$465:$R$466,2)</f>
        <v>0</v>
      </c>
      <c r="AT504" s="743" cm="1">
        <f t="array" ref="AT504">INDEX($H504:$K504,0,MATCH(AT$469,$H$469:$K$469,0))*HLOOKUP(AT$468,$J$465:$R$466,2)</f>
        <v>0</v>
      </c>
      <c r="AU504" s="743" cm="1">
        <f t="array" ref="AU504">INDEX($H504:$K504,0,MATCH(AU$469,$H$469:$K$469,0))*HLOOKUP(AU$468,$J$465:$R$466,2)</f>
        <v>0</v>
      </c>
      <c r="AV504" s="196"/>
      <c r="AW504" s="196"/>
      <c r="AX504" s="17"/>
      <c r="AY504" s="9"/>
      <c r="AZ504" s="9"/>
      <c r="BA504" s="9"/>
    </row>
    <row r="505" spans="1:53" ht="15" outlineLevel="1" x14ac:dyDescent="0.25">
      <c r="A505" s="7"/>
      <c r="B505" s="8"/>
      <c r="C505" s="18"/>
      <c r="D505" s="18"/>
      <c r="E505" s="18"/>
      <c r="F505" s="27"/>
      <c r="G505" s="27" t="str">
        <f t="shared" si="121"/>
        <v>AYAOA1of</v>
      </c>
      <c r="H505" s="232">
        <v>100</v>
      </c>
      <c r="I505" s="232">
        <v>0</v>
      </c>
      <c r="J505" s="232">
        <v>0</v>
      </c>
      <c r="K505" s="232">
        <v>0</v>
      </c>
      <c r="L505" s="743" cm="1">
        <f t="array" ref="L505">INDEX($H505:$K505,0,MATCH(L$469,$H$469:$K$469,0))*HLOOKUP(L$468,$J$465:$R$466,2)</f>
        <v>100</v>
      </c>
      <c r="M505" s="743" cm="1">
        <f t="array" ref="M505">INDEX($H505:$K505,0,MATCH(M$469,$H$469:$K$469,0))*HLOOKUP(M$468,$J$465:$R$466,2)</f>
        <v>0</v>
      </c>
      <c r="N505" s="743" cm="1">
        <f t="array" ref="N505">INDEX($H505:$K505,0,MATCH(N$469,$H$469:$K$469,0))*HLOOKUP(N$468,$J$465:$R$466,2)</f>
        <v>0</v>
      </c>
      <c r="O505" s="743" cm="1">
        <f t="array" ref="O505">INDEX($H505:$K505,0,MATCH(O$469,$H$469:$K$469,0))*HLOOKUP(O$468,$J$465:$R$466,2)</f>
        <v>0</v>
      </c>
      <c r="P505" s="743" cm="1">
        <f t="array" ref="P505">INDEX($H505:$K505,0,MATCH(P$469,$H$469:$K$469,0))*HLOOKUP(P$468,$J$465:$R$466,2)</f>
        <v>100</v>
      </c>
      <c r="Q505" s="743" cm="1">
        <f t="array" ref="Q505">INDEX($H505:$K505,0,MATCH(Q$469,$H$469:$K$469,0))*HLOOKUP(Q$468,$J$465:$R$466,2)</f>
        <v>0</v>
      </c>
      <c r="R505" s="743" cm="1">
        <f t="array" ref="R505">INDEX($H505:$K505,0,MATCH(R$469,$H$469:$K$469,0))*HLOOKUP(R$468,$J$465:$R$466,2)</f>
        <v>0</v>
      </c>
      <c r="S505" s="743" cm="1">
        <f t="array" ref="S505">INDEX($H505:$K505,0,MATCH(S$469,$H$469:$K$469,0))*HLOOKUP(S$468,$J$465:$R$466,2)</f>
        <v>0</v>
      </c>
      <c r="T505" s="743" cm="1">
        <f t="array" ref="T505">INDEX($H505:$K505,0,MATCH(T$469,$H$469:$K$469,0))*HLOOKUP(T$468,$J$465:$R$466,2)</f>
        <v>100</v>
      </c>
      <c r="U505" s="743" cm="1">
        <f t="array" ref="U505">INDEX($H505:$K505,0,MATCH(U$469,$H$469:$K$469,0))*HLOOKUP(U$468,$J$465:$R$466,2)</f>
        <v>0</v>
      </c>
      <c r="V505" s="743" cm="1">
        <f t="array" ref="V505">INDEX($H505:$K505,0,MATCH(V$469,$H$469:$K$469,0))*HLOOKUP(V$468,$J$465:$R$466,2)</f>
        <v>0</v>
      </c>
      <c r="W505" s="743" cm="1">
        <f t="array" ref="W505">INDEX($H505:$K505,0,MATCH(W$469,$H$469:$K$469,0))*HLOOKUP(W$468,$J$465:$R$466,2)</f>
        <v>0</v>
      </c>
      <c r="X505" s="743" cm="1">
        <f t="array" ref="X505">INDEX($H505:$K505,0,MATCH(X$469,$H$469:$K$469,0))*HLOOKUP(X$468,$J$465:$R$466,2)</f>
        <v>100</v>
      </c>
      <c r="Y505" s="743" cm="1">
        <f t="array" ref="Y505">INDEX($H505:$K505,0,MATCH(Y$469,$H$469:$K$469,0))*HLOOKUP(Y$468,$J$465:$R$466,2)</f>
        <v>0</v>
      </c>
      <c r="Z505" s="743" cm="1">
        <f t="array" ref="Z505">INDEX($H505:$K505,0,MATCH(Z$469,$H$469:$K$469,0))*HLOOKUP(Z$468,$J$465:$R$466,2)</f>
        <v>0</v>
      </c>
      <c r="AA505" s="743" cm="1">
        <f t="array" ref="AA505">INDEX($H505:$K505,0,MATCH(AA$469,$H$469:$K$469,0))*HLOOKUP(AA$468,$J$465:$R$466,2)</f>
        <v>0</v>
      </c>
      <c r="AB505" s="743" cm="1">
        <f t="array" ref="AB505">INDEX($H505:$K505,0,MATCH(AB$469,$H$469:$K$469,0))*HLOOKUP(AB$468,$J$465:$R$466,2)</f>
        <v>100</v>
      </c>
      <c r="AC505" s="743" cm="1">
        <f t="array" ref="AC505">INDEX($H505:$K505,0,MATCH(AC$469,$H$469:$K$469,0))*HLOOKUP(AC$468,$J$465:$R$466,2)</f>
        <v>0</v>
      </c>
      <c r="AD505" s="743" cm="1">
        <f t="array" ref="AD505">INDEX($H505:$K505,0,MATCH(AD$469,$H$469:$K$469,0))*HLOOKUP(AD$468,$J$465:$R$466,2)</f>
        <v>0</v>
      </c>
      <c r="AE505" s="743" cm="1">
        <f t="array" ref="AE505">INDEX($H505:$K505,0,MATCH(AE$469,$H$469:$K$469,0))*HLOOKUP(AE$468,$J$465:$R$466,2)</f>
        <v>0</v>
      </c>
      <c r="AF505" s="743" cm="1">
        <f t="array" ref="AF505">INDEX($H505:$K505,0,MATCH(AF$469,$H$469:$K$469,0))*HLOOKUP(AF$468,$J$465:$R$466,2)</f>
        <v>100</v>
      </c>
      <c r="AG505" s="743" cm="1">
        <f t="array" ref="AG505">INDEX($H505:$K505,0,MATCH(AG$469,$H$469:$K$469,0))*HLOOKUP(AG$468,$J$465:$R$466,2)</f>
        <v>0</v>
      </c>
      <c r="AH505" s="743" cm="1">
        <f t="array" ref="AH505">INDEX($H505:$K505,0,MATCH(AH$469,$H$469:$K$469,0))*HLOOKUP(AH$468,$J$465:$R$466,2)</f>
        <v>0</v>
      </c>
      <c r="AI505" s="743" cm="1">
        <f t="array" ref="AI505">INDEX($H505:$K505,0,MATCH(AI$469,$H$469:$K$469,0))*HLOOKUP(AI$468,$J$465:$R$466,2)</f>
        <v>0</v>
      </c>
      <c r="AJ505" s="743" cm="1">
        <f t="array" ref="AJ505">INDEX($H505:$K505,0,MATCH(AJ$469,$H$469:$K$469,0))*HLOOKUP(AJ$468,$J$465:$R$466,2)</f>
        <v>100</v>
      </c>
      <c r="AK505" s="743" cm="1">
        <f t="array" ref="AK505">INDEX($H505:$K505,0,MATCH(AK$469,$H$469:$K$469,0))*HLOOKUP(AK$468,$J$465:$R$466,2)</f>
        <v>0</v>
      </c>
      <c r="AL505" s="743" cm="1">
        <f t="array" ref="AL505">INDEX($H505:$K505,0,MATCH(AL$469,$H$469:$K$469,0))*HLOOKUP(AL$468,$J$465:$R$466,2)</f>
        <v>0</v>
      </c>
      <c r="AM505" s="743" cm="1">
        <f t="array" ref="AM505">INDEX($H505:$K505,0,MATCH(AM$469,$H$469:$K$469,0))*HLOOKUP(AM$468,$J$465:$R$466,2)</f>
        <v>0</v>
      </c>
      <c r="AN505" s="743" cm="1">
        <f t="array" ref="AN505">INDEX($H505:$K505,0,MATCH(AN$469,$H$469:$K$469,0))*HLOOKUP(AN$468,$J$465:$R$466,2)</f>
        <v>100</v>
      </c>
      <c r="AO505" s="743" cm="1">
        <f t="array" ref="AO505">INDEX($H505:$K505,0,MATCH(AO$469,$H$469:$K$469,0))*HLOOKUP(AO$468,$J$465:$R$466,2)</f>
        <v>0</v>
      </c>
      <c r="AP505" s="743" cm="1">
        <f t="array" ref="AP505">INDEX($H505:$K505,0,MATCH(AP$469,$H$469:$K$469,0))*HLOOKUP(AP$468,$J$465:$R$466,2)</f>
        <v>0</v>
      </c>
      <c r="AQ505" s="743" cm="1">
        <f t="array" ref="AQ505">INDEX($H505:$K505,0,MATCH(AQ$469,$H$469:$K$469,0))*HLOOKUP(AQ$468,$J$465:$R$466,2)</f>
        <v>0</v>
      </c>
      <c r="AR505" s="743" cm="1">
        <f t="array" ref="AR505">INDEX($H505:$K505,0,MATCH(AR$469,$H$469:$K$469,0))*HLOOKUP(AR$468,$J$465:$R$466,2)</f>
        <v>100</v>
      </c>
      <c r="AS505" s="743" cm="1">
        <f t="array" ref="AS505">INDEX($H505:$K505,0,MATCH(AS$469,$H$469:$K$469,0))*HLOOKUP(AS$468,$J$465:$R$466,2)</f>
        <v>0</v>
      </c>
      <c r="AT505" s="743" cm="1">
        <f t="array" ref="AT505">INDEX($H505:$K505,0,MATCH(AT$469,$H$469:$K$469,0))*HLOOKUP(AT$468,$J$465:$R$466,2)</f>
        <v>0</v>
      </c>
      <c r="AU505" s="743" cm="1">
        <f t="array" ref="AU505">INDEX($H505:$K505,0,MATCH(AU$469,$H$469:$K$469,0))*HLOOKUP(AU$468,$J$465:$R$466,2)</f>
        <v>0</v>
      </c>
      <c r="AV505" s="196"/>
      <c r="AW505" s="196"/>
      <c r="AX505" s="17"/>
      <c r="AY505" s="9"/>
      <c r="AZ505" s="9"/>
      <c r="BA505" s="9"/>
    </row>
    <row r="506" spans="1:53" ht="15" outlineLevel="1" x14ac:dyDescent="0.25">
      <c r="A506" s="7"/>
      <c r="B506" s="8"/>
      <c r="C506" s="18"/>
      <c r="D506" s="18"/>
      <c r="E506" s="18"/>
      <c r="F506" s="27"/>
      <c r="G506" s="27" t="str">
        <f t="shared" si="121"/>
        <v>YYNBNb</v>
      </c>
      <c r="H506" s="232">
        <v>100</v>
      </c>
      <c r="I506" s="232">
        <v>120</v>
      </c>
      <c r="J506" s="232">
        <v>100</v>
      </c>
      <c r="K506" s="232">
        <v>0</v>
      </c>
      <c r="L506" s="743" cm="1">
        <f t="array" ref="L506">INDEX($H506:$K506,0,MATCH(L$469,$H$469:$K$469,0))*HLOOKUP(L$468,$J$465:$R$466,2)</f>
        <v>100</v>
      </c>
      <c r="M506" s="743" cm="1">
        <f t="array" ref="M506">INDEX($H506:$K506,0,MATCH(M$469,$H$469:$K$469,0))*HLOOKUP(M$468,$J$465:$R$466,2)</f>
        <v>120</v>
      </c>
      <c r="N506" s="743" cm="1">
        <f t="array" ref="N506">INDEX($H506:$K506,0,MATCH(N$469,$H$469:$K$469,0))*HLOOKUP(N$468,$J$465:$R$466,2)</f>
        <v>100</v>
      </c>
      <c r="O506" s="743" cm="1">
        <f t="array" ref="O506">INDEX($H506:$K506,0,MATCH(O$469,$H$469:$K$469,0))*HLOOKUP(O$468,$J$465:$R$466,2)</f>
        <v>0</v>
      </c>
      <c r="P506" s="743" cm="1">
        <f t="array" ref="P506">INDEX($H506:$K506,0,MATCH(P$469,$H$469:$K$469,0))*HLOOKUP(P$468,$J$465:$R$466,2)</f>
        <v>100</v>
      </c>
      <c r="Q506" s="743" cm="1">
        <f t="array" ref="Q506">INDEX($H506:$K506,0,MATCH(Q$469,$H$469:$K$469,0))*HLOOKUP(Q$468,$J$465:$R$466,2)</f>
        <v>120</v>
      </c>
      <c r="R506" s="743" cm="1">
        <f t="array" ref="R506">INDEX($H506:$K506,0,MATCH(R$469,$H$469:$K$469,0))*HLOOKUP(R$468,$J$465:$R$466,2)</f>
        <v>100</v>
      </c>
      <c r="S506" s="743" cm="1">
        <f t="array" ref="S506">INDEX($H506:$K506,0,MATCH(S$469,$H$469:$K$469,0))*HLOOKUP(S$468,$J$465:$R$466,2)</f>
        <v>0</v>
      </c>
      <c r="T506" s="743" cm="1">
        <f t="array" ref="T506">INDEX($H506:$K506,0,MATCH(T$469,$H$469:$K$469,0))*HLOOKUP(T$468,$J$465:$R$466,2)</f>
        <v>100</v>
      </c>
      <c r="U506" s="743" cm="1">
        <f t="array" ref="U506">INDEX($H506:$K506,0,MATCH(U$469,$H$469:$K$469,0))*HLOOKUP(U$468,$J$465:$R$466,2)</f>
        <v>120</v>
      </c>
      <c r="V506" s="743" cm="1">
        <f t="array" ref="V506">INDEX($H506:$K506,0,MATCH(V$469,$H$469:$K$469,0))*HLOOKUP(V$468,$J$465:$R$466,2)</f>
        <v>100</v>
      </c>
      <c r="W506" s="743" cm="1">
        <f t="array" ref="W506">INDEX($H506:$K506,0,MATCH(W$469,$H$469:$K$469,0))*HLOOKUP(W$468,$J$465:$R$466,2)</f>
        <v>0</v>
      </c>
      <c r="X506" s="743" cm="1">
        <f t="array" ref="X506">INDEX($H506:$K506,0,MATCH(X$469,$H$469:$K$469,0))*HLOOKUP(X$468,$J$465:$R$466,2)</f>
        <v>100</v>
      </c>
      <c r="Y506" s="743" cm="1">
        <f t="array" ref="Y506">INDEX($H506:$K506,0,MATCH(Y$469,$H$469:$K$469,0))*HLOOKUP(Y$468,$J$465:$R$466,2)</f>
        <v>120</v>
      </c>
      <c r="Z506" s="743" cm="1">
        <f t="array" ref="Z506">INDEX($H506:$K506,0,MATCH(Z$469,$H$469:$K$469,0))*HLOOKUP(Z$468,$J$465:$R$466,2)</f>
        <v>100</v>
      </c>
      <c r="AA506" s="743" cm="1">
        <f t="array" ref="AA506">INDEX($H506:$K506,0,MATCH(AA$469,$H$469:$K$469,0))*HLOOKUP(AA$468,$J$465:$R$466,2)</f>
        <v>0</v>
      </c>
      <c r="AB506" s="743" cm="1">
        <f t="array" ref="AB506">INDEX($H506:$K506,0,MATCH(AB$469,$H$469:$K$469,0))*HLOOKUP(AB$468,$J$465:$R$466,2)</f>
        <v>100</v>
      </c>
      <c r="AC506" s="743" cm="1">
        <f t="array" ref="AC506">INDEX($H506:$K506,0,MATCH(AC$469,$H$469:$K$469,0))*HLOOKUP(AC$468,$J$465:$R$466,2)</f>
        <v>120</v>
      </c>
      <c r="AD506" s="743" cm="1">
        <f t="array" ref="AD506">INDEX($H506:$K506,0,MATCH(AD$469,$H$469:$K$469,0))*HLOOKUP(AD$468,$J$465:$R$466,2)</f>
        <v>100</v>
      </c>
      <c r="AE506" s="743" cm="1">
        <f t="array" ref="AE506">INDEX($H506:$K506,0,MATCH(AE$469,$H$469:$K$469,0))*HLOOKUP(AE$468,$J$465:$R$466,2)</f>
        <v>0</v>
      </c>
      <c r="AF506" s="743" cm="1">
        <f t="array" ref="AF506">INDEX($H506:$K506,0,MATCH(AF$469,$H$469:$K$469,0))*HLOOKUP(AF$468,$J$465:$R$466,2)</f>
        <v>100</v>
      </c>
      <c r="AG506" s="743" cm="1">
        <f t="array" ref="AG506">INDEX($H506:$K506,0,MATCH(AG$469,$H$469:$K$469,0))*HLOOKUP(AG$468,$J$465:$R$466,2)</f>
        <v>120</v>
      </c>
      <c r="AH506" s="743" cm="1">
        <f t="array" ref="AH506">INDEX($H506:$K506,0,MATCH(AH$469,$H$469:$K$469,0))*HLOOKUP(AH$468,$J$465:$R$466,2)</f>
        <v>100</v>
      </c>
      <c r="AI506" s="743" cm="1">
        <f t="array" ref="AI506">INDEX($H506:$K506,0,MATCH(AI$469,$H$469:$K$469,0))*HLOOKUP(AI$468,$J$465:$R$466,2)</f>
        <v>0</v>
      </c>
      <c r="AJ506" s="743" cm="1">
        <f t="array" ref="AJ506">INDEX($H506:$K506,0,MATCH(AJ$469,$H$469:$K$469,0))*HLOOKUP(AJ$468,$J$465:$R$466,2)</f>
        <v>100</v>
      </c>
      <c r="AK506" s="743" cm="1">
        <f t="array" ref="AK506">INDEX($H506:$K506,0,MATCH(AK$469,$H$469:$K$469,0))*HLOOKUP(AK$468,$J$465:$R$466,2)</f>
        <v>120</v>
      </c>
      <c r="AL506" s="743" cm="1">
        <f t="array" ref="AL506">INDEX($H506:$K506,0,MATCH(AL$469,$H$469:$K$469,0))*HLOOKUP(AL$468,$J$465:$R$466,2)</f>
        <v>100</v>
      </c>
      <c r="AM506" s="743" cm="1">
        <f t="array" ref="AM506">INDEX($H506:$K506,0,MATCH(AM$469,$H$469:$K$469,0))*HLOOKUP(AM$468,$J$465:$R$466,2)</f>
        <v>0</v>
      </c>
      <c r="AN506" s="743" cm="1">
        <f t="array" ref="AN506">INDEX($H506:$K506,0,MATCH(AN$469,$H$469:$K$469,0))*HLOOKUP(AN$468,$J$465:$R$466,2)</f>
        <v>100</v>
      </c>
      <c r="AO506" s="743" cm="1">
        <f t="array" ref="AO506">INDEX($H506:$K506,0,MATCH(AO$469,$H$469:$K$469,0))*HLOOKUP(AO$468,$J$465:$R$466,2)</f>
        <v>120</v>
      </c>
      <c r="AP506" s="743" cm="1">
        <f t="array" ref="AP506">INDEX($H506:$K506,0,MATCH(AP$469,$H$469:$K$469,0))*HLOOKUP(AP$468,$J$465:$R$466,2)</f>
        <v>100</v>
      </c>
      <c r="AQ506" s="743" cm="1">
        <f t="array" ref="AQ506">INDEX($H506:$K506,0,MATCH(AQ$469,$H$469:$K$469,0))*HLOOKUP(AQ$468,$J$465:$R$466,2)</f>
        <v>0</v>
      </c>
      <c r="AR506" s="743" cm="1">
        <f t="array" ref="AR506">INDEX($H506:$K506,0,MATCH(AR$469,$H$469:$K$469,0))*HLOOKUP(AR$468,$J$465:$R$466,2)</f>
        <v>100</v>
      </c>
      <c r="AS506" s="743" cm="1">
        <f t="array" ref="AS506">INDEX($H506:$K506,0,MATCH(AS$469,$H$469:$K$469,0))*HLOOKUP(AS$468,$J$465:$R$466,2)</f>
        <v>120</v>
      </c>
      <c r="AT506" s="743" cm="1">
        <f t="array" ref="AT506">INDEX($H506:$K506,0,MATCH(AT$469,$H$469:$K$469,0))*HLOOKUP(AT$468,$J$465:$R$466,2)</f>
        <v>100</v>
      </c>
      <c r="AU506" s="743" cm="1">
        <f t="array" ref="AU506">INDEX($H506:$K506,0,MATCH(AU$469,$H$469:$K$469,0))*HLOOKUP(AU$468,$J$465:$R$466,2)</f>
        <v>0</v>
      </c>
      <c r="AV506" s="196"/>
      <c r="AW506" s="196"/>
      <c r="AX506" s="17"/>
      <c r="AY506" s="9"/>
      <c r="AZ506" s="9"/>
      <c r="BA506" s="9"/>
    </row>
    <row r="507" spans="1:53" ht="15" outlineLevel="1" x14ac:dyDescent="0.25">
      <c r="A507" s="7"/>
      <c r="B507" s="8"/>
      <c r="C507" s="18"/>
      <c r="D507" s="18"/>
      <c r="E507" s="18"/>
      <c r="F507" s="27"/>
      <c r="G507" s="27" t="str">
        <f t="shared" si="121"/>
        <v>YYNBNbd</v>
      </c>
      <c r="H507" s="232">
        <v>100</v>
      </c>
      <c r="I507" s="232">
        <v>120</v>
      </c>
      <c r="J507" s="232">
        <v>100</v>
      </c>
      <c r="K507" s="232">
        <v>0</v>
      </c>
      <c r="L507" s="743" cm="1">
        <f t="array" ref="L507">INDEX($H507:$K507,0,MATCH(L$469,$H$469:$K$469,0))*HLOOKUP(L$468,$J$465:$R$466,2)</f>
        <v>100</v>
      </c>
      <c r="M507" s="743" cm="1">
        <f t="array" ref="M507">INDEX($H507:$K507,0,MATCH(M$469,$H$469:$K$469,0))*HLOOKUP(M$468,$J$465:$R$466,2)</f>
        <v>120</v>
      </c>
      <c r="N507" s="743" cm="1">
        <f t="array" ref="N507">INDEX($H507:$K507,0,MATCH(N$469,$H$469:$K$469,0))*HLOOKUP(N$468,$J$465:$R$466,2)</f>
        <v>100</v>
      </c>
      <c r="O507" s="743" cm="1">
        <f t="array" ref="O507">INDEX($H507:$K507,0,MATCH(O$469,$H$469:$K$469,0))*HLOOKUP(O$468,$J$465:$R$466,2)</f>
        <v>0</v>
      </c>
      <c r="P507" s="743" cm="1">
        <f t="array" ref="P507">INDEX($H507:$K507,0,MATCH(P$469,$H$469:$K$469,0))*HLOOKUP(P$468,$J$465:$R$466,2)</f>
        <v>100</v>
      </c>
      <c r="Q507" s="743" cm="1">
        <f t="array" ref="Q507">INDEX($H507:$K507,0,MATCH(Q$469,$H$469:$K$469,0))*HLOOKUP(Q$468,$J$465:$R$466,2)</f>
        <v>120</v>
      </c>
      <c r="R507" s="743" cm="1">
        <f t="array" ref="R507">INDEX($H507:$K507,0,MATCH(R$469,$H$469:$K$469,0))*HLOOKUP(R$468,$J$465:$R$466,2)</f>
        <v>100</v>
      </c>
      <c r="S507" s="743" cm="1">
        <f t="array" ref="S507">INDEX($H507:$K507,0,MATCH(S$469,$H$469:$K$469,0))*HLOOKUP(S$468,$J$465:$R$466,2)</f>
        <v>0</v>
      </c>
      <c r="T507" s="743" cm="1">
        <f t="array" ref="T507">INDEX($H507:$K507,0,MATCH(T$469,$H$469:$K$469,0))*HLOOKUP(T$468,$J$465:$R$466,2)</f>
        <v>100</v>
      </c>
      <c r="U507" s="743" cm="1">
        <f t="array" ref="U507">INDEX($H507:$K507,0,MATCH(U$469,$H$469:$K$469,0))*HLOOKUP(U$468,$J$465:$R$466,2)</f>
        <v>120</v>
      </c>
      <c r="V507" s="743" cm="1">
        <f t="array" ref="V507">INDEX($H507:$K507,0,MATCH(V$469,$H$469:$K$469,0))*HLOOKUP(V$468,$J$465:$R$466,2)</f>
        <v>100</v>
      </c>
      <c r="W507" s="743" cm="1">
        <f t="array" ref="W507">INDEX($H507:$K507,0,MATCH(W$469,$H$469:$K$469,0))*HLOOKUP(W$468,$J$465:$R$466,2)</f>
        <v>0</v>
      </c>
      <c r="X507" s="743" cm="1">
        <f t="array" ref="X507">INDEX($H507:$K507,0,MATCH(X$469,$H$469:$K$469,0))*HLOOKUP(X$468,$J$465:$R$466,2)</f>
        <v>100</v>
      </c>
      <c r="Y507" s="743" cm="1">
        <f t="array" ref="Y507">INDEX($H507:$K507,0,MATCH(Y$469,$H$469:$K$469,0))*HLOOKUP(Y$468,$J$465:$R$466,2)</f>
        <v>120</v>
      </c>
      <c r="Z507" s="743" cm="1">
        <f t="array" ref="Z507">INDEX($H507:$K507,0,MATCH(Z$469,$H$469:$K$469,0))*HLOOKUP(Z$468,$J$465:$R$466,2)</f>
        <v>100</v>
      </c>
      <c r="AA507" s="743" cm="1">
        <f t="array" ref="AA507">INDEX($H507:$K507,0,MATCH(AA$469,$H$469:$K$469,0))*HLOOKUP(AA$468,$J$465:$R$466,2)</f>
        <v>0</v>
      </c>
      <c r="AB507" s="743" cm="1">
        <f t="array" ref="AB507">INDEX($H507:$K507,0,MATCH(AB$469,$H$469:$K$469,0))*HLOOKUP(AB$468,$J$465:$R$466,2)</f>
        <v>100</v>
      </c>
      <c r="AC507" s="743" cm="1">
        <f t="array" ref="AC507">INDEX($H507:$K507,0,MATCH(AC$469,$H$469:$K$469,0))*HLOOKUP(AC$468,$J$465:$R$466,2)</f>
        <v>120</v>
      </c>
      <c r="AD507" s="743" cm="1">
        <f t="array" ref="AD507">INDEX($H507:$K507,0,MATCH(AD$469,$H$469:$K$469,0))*HLOOKUP(AD$468,$J$465:$R$466,2)</f>
        <v>100</v>
      </c>
      <c r="AE507" s="743" cm="1">
        <f t="array" ref="AE507">INDEX($H507:$K507,0,MATCH(AE$469,$H$469:$K$469,0))*HLOOKUP(AE$468,$J$465:$R$466,2)</f>
        <v>0</v>
      </c>
      <c r="AF507" s="743" cm="1">
        <f t="array" ref="AF507">INDEX($H507:$K507,0,MATCH(AF$469,$H$469:$K$469,0))*HLOOKUP(AF$468,$J$465:$R$466,2)</f>
        <v>100</v>
      </c>
      <c r="AG507" s="743" cm="1">
        <f t="array" ref="AG507">INDEX($H507:$K507,0,MATCH(AG$469,$H$469:$K$469,0))*HLOOKUP(AG$468,$J$465:$R$466,2)</f>
        <v>120</v>
      </c>
      <c r="AH507" s="743" cm="1">
        <f t="array" ref="AH507">INDEX($H507:$K507,0,MATCH(AH$469,$H$469:$K$469,0))*HLOOKUP(AH$468,$J$465:$R$466,2)</f>
        <v>100</v>
      </c>
      <c r="AI507" s="743" cm="1">
        <f t="array" ref="AI507">INDEX($H507:$K507,0,MATCH(AI$469,$H$469:$K$469,0))*HLOOKUP(AI$468,$J$465:$R$466,2)</f>
        <v>0</v>
      </c>
      <c r="AJ507" s="743" cm="1">
        <f t="array" ref="AJ507">INDEX($H507:$K507,0,MATCH(AJ$469,$H$469:$K$469,0))*HLOOKUP(AJ$468,$J$465:$R$466,2)</f>
        <v>100</v>
      </c>
      <c r="AK507" s="743" cm="1">
        <f t="array" ref="AK507">INDEX($H507:$K507,0,MATCH(AK$469,$H$469:$K$469,0))*HLOOKUP(AK$468,$J$465:$R$466,2)</f>
        <v>120</v>
      </c>
      <c r="AL507" s="743" cm="1">
        <f t="array" ref="AL507">INDEX($H507:$K507,0,MATCH(AL$469,$H$469:$K$469,0))*HLOOKUP(AL$468,$J$465:$R$466,2)</f>
        <v>100</v>
      </c>
      <c r="AM507" s="743" cm="1">
        <f t="array" ref="AM507">INDEX($H507:$K507,0,MATCH(AM$469,$H$469:$K$469,0))*HLOOKUP(AM$468,$J$465:$R$466,2)</f>
        <v>0</v>
      </c>
      <c r="AN507" s="743" cm="1">
        <f t="array" ref="AN507">INDEX($H507:$K507,0,MATCH(AN$469,$H$469:$K$469,0))*HLOOKUP(AN$468,$J$465:$R$466,2)</f>
        <v>100</v>
      </c>
      <c r="AO507" s="743" cm="1">
        <f t="array" ref="AO507">INDEX($H507:$K507,0,MATCH(AO$469,$H$469:$K$469,0))*HLOOKUP(AO$468,$J$465:$R$466,2)</f>
        <v>120</v>
      </c>
      <c r="AP507" s="743" cm="1">
        <f t="array" ref="AP507">INDEX($H507:$K507,0,MATCH(AP$469,$H$469:$K$469,0))*HLOOKUP(AP$468,$J$465:$R$466,2)</f>
        <v>100</v>
      </c>
      <c r="AQ507" s="743" cm="1">
        <f t="array" ref="AQ507">INDEX($H507:$K507,0,MATCH(AQ$469,$H$469:$K$469,0))*HLOOKUP(AQ$468,$J$465:$R$466,2)</f>
        <v>0</v>
      </c>
      <c r="AR507" s="743" cm="1">
        <f t="array" ref="AR507">INDEX($H507:$K507,0,MATCH(AR$469,$H$469:$K$469,0))*HLOOKUP(AR$468,$J$465:$R$466,2)</f>
        <v>100</v>
      </c>
      <c r="AS507" s="743" cm="1">
        <f t="array" ref="AS507">INDEX($H507:$K507,0,MATCH(AS$469,$H$469:$K$469,0))*HLOOKUP(AS$468,$J$465:$R$466,2)</f>
        <v>120</v>
      </c>
      <c r="AT507" s="743" cm="1">
        <f t="array" ref="AT507">INDEX($H507:$K507,0,MATCH(AT$469,$H$469:$K$469,0))*HLOOKUP(AT$468,$J$465:$R$466,2)</f>
        <v>100</v>
      </c>
      <c r="AU507" s="743" cm="1">
        <f t="array" ref="AU507">INDEX($H507:$K507,0,MATCH(AU$469,$H$469:$K$469,0))*HLOOKUP(AU$468,$J$465:$R$466,2)</f>
        <v>0</v>
      </c>
      <c r="AV507" s="196"/>
      <c r="AW507" s="196"/>
      <c r="AX507" s="17"/>
      <c r="AY507" s="9"/>
      <c r="AZ507" s="9"/>
      <c r="BA507" s="9"/>
    </row>
    <row r="508" spans="1:53" ht="15" outlineLevel="1" x14ac:dyDescent="0.25">
      <c r="A508" s="7"/>
      <c r="B508" s="8"/>
      <c r="C508" s="18"/>
      <c r="D508" s="18"/>
      <c r="E508" s="18"/>
      <c r="F508" s="27"/>
      <c r="G508" s="27" t="str">
        <f t="shared" si="121"/>
        <v>YYBNBz</v>
      </c>
      <c r="H508" s="232">
        <v>100</v>
      </c>
      <c r="I508" s="232">
        <v>150</v>
      </c>
      <c r="J508" s="232">
        <v>0</v>
      </c>
      <c r="K508" s="232">
        <v>150</v>
      </c>
      <c r="L508" s="743" cm="1">
        <f t="array" ref="L508">INDEX($H508:$K508,0,MATCH(L$469,$H$469:$K$469,0))*HLOOKUP(L$468,$J$465:$R$466,2)</f>
        <v>100</v>
      </c>
      <c r="M508" s="743" cm="1">
        <f t="array" ref="M508">INDEX($H508:$K508,0,MATCH(M$469,$H$469:$K$469,0))*HLOOKUP(M$468,$J$465:$R$466,2)</f>
        <v>150</v>
      </c>
      <c r="N508" s="743" cm="1">
        <f t="array" ref="N508">INDEX($H508:$K508,0,MATCH(N$469,$H$469:$K$469,0))*HLOOKUP(N$468,$J$465:$R$466,2)</f>
        <v>0</v>
      </c>
      <c r="O508" s="743" cm="1">
        <f t="array" ref="O508">INDEX($H508:$K508,0,MATCH(O$469,$H$469:$K$469,0))*HLOOKUP(O$468,$J$465:$R$466,2)</f>
        <v>150</v>
      </c>
      <c r="P508" s="743" cm="1">
        <f t="array" ref="P508">INDEX($H508:$K508,0,MATCH(P$469,$H$469:$K$469,0))*HLOOKUP(P$468,$J$465:$R$466,2)</f>
        <v>100</v>
      </c>
      <c r="Q508" s="743" cm="1">
        <f t="array" ref="Q508">INDEX($H508:$K508,0,MATCH(Q$469,$H$469:$K$469,0))*HLOOKUP(Q$468,$J$465:$R$466,2)</f>
        <v>150</v>
      </c>
      <c r="R508" s="743" cm="1">
        <f t="array" ref="R508">INDEX($H508:$K508,0,MATCH(R$469,$H$469:$K$469,0))*HLOOKUP(R$468,$J$465:$R$466,2)</f>
        <v>0</v>
      </c>
      <c r="S508" s="743" cm="1">
        <f t="array" ref="S508">INDEX($H508:$K508,0,MATCH(S$469,$H$469:$K$469,0))*HLOOKUP(S$468,$J$465:$R$466,2)</f>
        <v>150</v>
      </c>
      <c r="T508" s="743" cm="1">
        <f t="array" ref="T508">INDEX($H508:$K508,0,MATCH(T$469,$H$469:$K$469,0))*HLOOKUP(T$468,$J$465:$R$466,2)</f>
        <v>100</v>
      </c>
      <c r="U508" s="743" cm="1">
        <f t="array" ref="U508">INDEX($H508:$K508,0,MATCH(U$469,$H$469:$K$469,0))*HLOOKUP(U$468,$J$465:$R$466,2)</f>
        <v>150</v>
      </c>
      <c r="V508" s="743" cm="1">
        <f t="array" ref="V508">INDEX($H508:$K508,0,MATCH(V$469,$H$469:$K$469,0))*HLOOKUP(V$468,$J$465:$R$466,2)</f>
        <v>0</v>
      </c>
      <c r="W508" s="743" cm="1">
        <f t="array" ref="W508">INDEX($H508:$K508,0,MATCH(W$469,$H$469:$K$469,0))*HLOOKUP(W$468,$J$465:$R$466,2)</f>
        <v>150</v>
      </c>
      <c r="X508" s="743" cm="1">
        <f t="array" ref="X508">INDEX($H508:$K508,0,MATCH(X$469,$H$469:$K$469,0))*HLOOKUP(X$468,$J$465:$R$466,2)</f>
        <v>100</v>
      </c>
      <c r="Y508" s="743" cm="1">
        <f t="array" ref="Y508">INDEX($H508:$K508,0,MATCH(Y$469,$H$469:$K$469,0))*HLOOKUP(Y$468,$J$465:$R$466,2)</f>
        <v>150</v>
      </c>
      <c r="Z508" s="743" cm="1">
        <f t="array" ref="Z508">INDEX($H508:$K508,0,MATCH(Z$469,$H$469:$K$469,0))*HLOOKUP(Z$468,$J$465:$R$466,2)</f>
        <v>0</v>
      </c>
      <c r="AA508" s="743" cm="1">
        <f t="array" ref="AA508">INDEX($H508:$K508,0,MATCH(AA$469,$H$469:$K$469,0))*HLOOKUP(AA$468,$J$465:$R$466,2)</f>
        <v>150</v>
      </c>
      <c r="AB508" s="743" cm="1">
        <f t="array" ref="AB508">INDEX($H508:$K508,0,MATCH(AB$469,$H$469:$K$469,0))*HLOOKUP(AB$468,$J$465:$R$466,2)</f>
        <v>100</v>
      </c>
      <c r="AC508" s="743" cm="1">
        <f t="array" ref="AC508">INDEX($H508:$K508,0,MATCH(AC$469,$H$469:$K$469,0))*HLOOKUP(AC$468,$J$465:$R$466,2)</f>
        <v>150</v>
      </c>
      <c r="AD508" s="743" cm="1">
        <f t="array" ref="AD508">INDEX($H508:$K508,0,MATCH(AD$469,$H$469:$K$469,0))*HLOOKUP(AD$468,$J$465:$R$466,2)</f>
        <v>0</v>
      </c>
      <c r="AE508" s="743" cm="1">
        <f t="array" ref="AE508">INDEX($H508:$K508,0,MATCH(AE$469,$H$469:$K$469,0))*HLOOKUP(AE$468,$J$465:$R$466,2)</f>
        <v>150</v>
      </c>
      <c r="AF508" s="743" cm="1">
        <f t="array" ref="AF508">INDEX($H508:$K508,0,MATCH(AF$469,$H$469:$K$469,0))*HLOOKUP(AF$468,$J$465:$R$466,2)</f>
        <v>100</v>
      </c>
      <c r="AG508" s="743" cm="1">
        <f t="array" ref="AG508">INDEX($H508:$K508,0,MATCH(AG$469,$H$469:$K$469,0))*HLOOKUP(AG$468,$J$465:$R$466,2)</f>
        <v>150</v>
      </c>
      <c r="AH508" s="743" cm="1">
        <f t="array" ref="AH508">INDEX($H508:$K508,0,MATCH(AH$469,$H$469:$K$469,0))*HLOOKUP(AH$468,$J$465:$R$466,2)</f>
        <v>0</v>
      </c>
      <c r="AI508" s="743" cm="1">
        <f t="array" ref="AI508">INDEX($H508:$K508,0,MATCH(AI$469,$H$469:$K$469,0))*HLOOKUP(AI$468,$J$465:$R$466,2)</f>
        <v>150</v>
      </c>
      <c r="AJ508" s="743" cm="1">
        <f t="array" ref="AJ508">INDEX($H508:$K508,0,MATCH(AJ$469,$H$469:$K$469,0))*HLOOKUP(AJ$468,$J$465:$R$466,2)</f>
        <v>100</v>
      </c>
      <c r="AK508" s="743" cm="1">
        <f t="array" ref="AK508">INDEX($H508:$K508,0,MATCH(AK$469,$H$469:$K$469,0))*HLOOKUP(AK$468,$J$465:$R$466,2)</f>
        <v>150</v>
      </c>
      <c r="AL508" s="743" cm="1">
        <f t="array" ref="AL508">INDEX($H508:$K508,0,MATCH(AL$469,$H$469:$K$469,0))*HLOOKUP(AL$468,$J$465:$R$466,2)</f>
        <v>0</v>
      </c>
      <c r="AM508" s="743" cm="1">
        <f t="array" ref="AM508">INDEX($H508:$K508,0,MATCH(AM$469,$H$469:$K$469,0))*HLOOKUP(AM$468,$J$465:$R$466,2)</f>
        <v>150</v>
      </c>
      <c r="AN508" s="743" cm="1">
        <f t="array" ref="AN508">INDEX($H508:$K508,0,MATCH(AN$469,$H$469:$K$469,0))*HLOOKUP(AN$468,$J$465:$R$466,2)</f>
        <v>100</v>
      </c>
      <c r="AO508" s="743" cm="1">
        <f t="array" ref="AO508">INDEX($H508:$K508,0,MATCH(AO$469,$H$469:$K$469,0))*HLOOKUP(AO$468,$J$465:$R$466,2)</f>
        <v>150</v>
      </c>
      <c r="AP508" s="743" cm="1">
        <f t="array" ref="AP508">INDEX($H508:$K508,0,MATCH(AP$469,$H$469:$K$469,0))*HLOOKUP(AP$468,$J$465:$R$466,2)</f>
        <v>0</v>
      </c>
      <c r="AQ508" s="743" cm="1">
        <f t="array" ref="AQ508">INDEX($H508:$K508,0,MATCH(AQ$469,$H$469:$K$469,0))*HLOOKUP(AQ$468,$J$465:$R$466,2)</f>
        <v>150</v>
      </c>
      <c r="AR508" s="743" cm="1">
        <f t="array" ref="AR508">INDEX($H508:$K508,0,MATCH(AR$469,$H$469:$K$469,0))*HLOOKUP(AR$468,$J$465:$R$466,2)</f>
        <v>100</v>
      </c>
      <c r="AS508" s="743" cm="1">
        <f t="array" ref="AS508">INDEX($H508:$K508,0,MATCH(AS$469,$H$469:$K$469,0))*HLOOKUP(AS$468,$J$465:$R$466,2)</f>
        <v>150</v>
      </c>
      <c r="AT508" s="743" cm="1">
        <f t="array" ref="AT508">INDEX($H508:$K508,0,MATCH(AT$469,$H$469:$K$469,0))*HLOOKUP(AT$468,$J$465:$R$466,2)</f>
        <v>0</v>
      </c>
      <c r="AU508" s="743" cm="1">
        <f t="array" ref="AU508">INDEX($H508:$K508,0,MATCH(AU$469,$H$469:$K$469,0))*HLOOKUP(AU$468,$J$465:$R$466,2)</f>
        <v>150</v>
      </c>
      <c r="AV508" s="196"/>
      <c r="AW508" s="196"/>
      <c r="AX508" s="17"/>
      <c r="AY508" s="9"/>
      <c r="AZ508" s="9"/>
      <c r="BA508" s="9"/>
    </row>
    <row r="509" spans="1:53" ht="15" outlineLevel="1" x14ac:dyDescent="0.25">
      <c r="A509" s="7"/>
      <c r="B509" s="8"/>
      <c r="C509" s="18"/>
      <c r="D509" s="18"/>
      <c r="E509" s="18"/>
      <c r="F509" s="27"/>
      <c r="G509" s="27" t="str">
        <f t="shared" si="121"/>
        <v>YYBNBzd</v>
      </c>
      <c r="H509" s="232">
        <v>100</v>
      </c>
      <c r="I509" s="232">
        <v>150</v>
      </c>
      <c r="J509" s="232">
        <v>0</v>
      </c>
      <c r="K509" s="232">
        <v>150</v>
      </c>
      <c r="L509" s="743" cm="1">
        <f t="array" ref="L509">INDEX($H509:$K509,0,MATCH(L$469,$H$469:$K$469,0))*HLOOKUP(L$468,$J$465:$R$466,2)</f>
        <v>100</v>
      </c>
      <c r="M509" s="743" cm="1">
        <f t="array" ref="M509">INDEX($H509:$K509,0,MATCH(M$469,$H$469:$K$469,0))*HLOOKUP(M$468,$J$465:$R$466,2)</f>
        <v>150</v>
      </c>
      <c r="N509" s="743" cm="1">
        <f t="array" ref="N509">INDEX($H509:$K509,0,MATCH(N$469,$H$469:$K$469,0))*HLOOKUP(N$468,$J$465:$R$466,2)</f>
        <v>0</v>
      </c>
      <c r="O509" s="743" cm="1">
        <f t="array" ref="O509">INDEX($H509:$K509,0,MATCH(O$469,$H$469:$K$469,0))*HLOOKUP(O$468,$J$465:$R$466,2)</f>
        <v>150</v>
      </c>
      <c r="P509" s="743" cm="1">
        <f t="array" ref="P509">INDEX($H509:$K509,0,MATCH(P$469,$H$469:$K$469,0))*HLOOKUP(P$468,$J$465:$R$466,2)</f>
        <v>100</v>
      </c>
      <c r="Q509" s="743" cm="1">
        <f t="array" ref="Q509">INDEX($H509:$K509,0,MATCH(Q$469,$H$469:$K$469,0))*HLOOKUP(Q$468,$J$465:$R$466,2)</f>
        <v>150</v>
      </c>
      <c r="R509" s="743" cm="1">
        <f t="array" ref="R509">INDEX($H509:$K509,0,MATCH(R$469,$H$469:$K$469,0))*HLOOKUP(R$468,$J$465:$R$466,2)</f>
        <v>0</v>
      </c>
      <c r="S509" s="743" cm="1">
        <f t="array" ref="S509">INDEX($H509:$K509,0,MATCH(S$469,$H$469:$K$469,0))*HLOOKUP(S$468,$J$465:$R$466,2)</f>
        <v>150</v>
      </c>
      <c r="T509" s="743" cm="1">
        <f t="array" ref="T509">INDEX($H509:$K509,0,MATCH(T$469,$H$469:$K$469,0))*HLOOKUP(T$468,$J$465:$R$466,2)</f>
        <v>100</v>
      </c>
      <c r="U509" s="743" cm="1">
        <f t="array" ref="U509">INDEX($H509:$K509,0,MATCH(U$469,$H$469:$K$469,0))*HLOOKUP(U$468,$J$465:$R$466,2)</f>
        <v>150</v>
      </c>
      <c r="V509" s="743" cm="1">
        <f t="array" ref="V509">INDEX($H509:$K509,0,MATCH(V$469,$H$469:$K$469,0))*HLOOKUP(V$468,$J$465:$R$466,2)</f>
        <v>0</v>
      </c>
      <c r="W509" s="743" cm="1">
        <f t="array" ref="W509">INDEX($H509:$K509,0,MATCH(W$469,$H$469:$K$469,0))*HLOOKUP(W$468,$J$465:$R$466,2)</f>
        <v>150</v>
      </c>
      <c r="X509" s="743" cm="1">
        <f t="array" ref="X509">INDEX($H509:$K509,0,MATCH(X$469,$H$469:$K$469,0))*HLOOKUP(X$468,$J$465:$R$466,2)</f>
        <v>100</v>
      </c>
      <c r="Y509" s="743" cm="1">
        <f t="array" ref="Y509">INDEX($H509:$K509,0,MATCH(Y$469,$H$469:$K$469,0))*HLOOKUP(Y$468,$J$465:$R$466,2)</f>
        <v>150</v>
      </c>
      <c r="Z509" s="743" cm="1">
        <f t="array" ref="Z509">INDEX($H509:$K509,0,MATCH(Z$469,$H$469:$K$469,0))*HLOOKUP(Z$468,$J$465:$R$466,2)</f>
        <v>0</v>
      </c>
      <c r="AA509" s="743" cm="1">
        <f t="array" ref="AA509">INDEX($H509:$K509,0,MATCH(AA$469,$H$469:$K$469,0))*HLOOKUP(AA$468,$J$465:$R$466,2)</f>
        <v>150</v>
      </c>
      <c r="AB509" s="743" cm="1">
        <f t="array" ref="AB509">INDEX($H509:$K509,0,MATCH(AB$469,$H$469:$K$469,0))*HLOOKUP(AB$468,$J$465:$R$466,2)</f>
        <v>100</v>
      </c>
      <c r="AC509" s="743" cm="1">
        <f t="array" ref="AC509">INDEX($H509:$K509,0,MATCH(AC$469,$H$469:$K$469,0))*HLOOKUP(AC$468,$J$465:$R$466,2)</f>
        <v>150</v>
      </c>
      <c r="AD509" s="743" cm="1">
        <f t="array" ref="AD509">INDEX($H509:$K509,0,MATCH(AD$469,$H$469:$K$469,0))*HLOOKUP(AD$468,$J$465:$R$466,2)</f>
        <v>0</v>
      </c>
      <c r="AE509" s="743" cm="1">
        <f t="array" ref="AE509">INDEX($H509:$K509,0,MATCH(AE$469,$H$469:$K$469,0))*HLOOKUP(AE$468,$J$465:$R$466,2)</f>
        <v>150</v>
      </c>
      <c r="AF509" s="743" cm="1">
        <f t="array" ref="AF509">INDEX($H509:$K509,0,MATCH(AF$469,$H$469:$K$469,0))*HLOOKUP(AF$468,$J$465:$R$466,2)</f>
        <v>100</v>
      </c>
      <c r="AG509" s="743" cm="1">
        <f t="array" ref="AG509">INDEX($H509:$K509,0,MATCH(AG$469,$H$469:$K$469,0))*HLOOKUP(AG$468,$J$465:$R$466,2)</f>
        <v>150</v>
      </c>
      <c r="AH509" s="743" cm="1">
        <f t="array" ref="AH509">INDEX($H509:$K509,0,MATCH(AH$469,$H$469:$K$469,0))*HLOOKUP(AH$468,$J$465:$R$466,2)</f>
        <v>0</v>
      </c>
      <c r="AI509" s="743" cm="1">
        <f t="array" ref="AI509">INDEX($H509:$K509,0,MATCH(AI$469,$H$469:$K$469,0))*HLOOKUP(AI$468,$J$465:$R$466,2)</f>
        <v>150</v>
      </c>
      <c r="AJ509" s="743" cm="1">
        <f t="array" ref="AJ509">INDEX($H509:$K509,0,MATCH(AJ$469,$H$469:$K$469,0))*HLOOKUP(AJ$468,$J$465:$R$466,2)</f>
        <v>100</v>
      </c>
      <c r="AK509" s="743" cm="1">
        <f t="array" ref="AK509">INDEX($H509:$K509,0,MATCH(AK$469,$H$469:$K$469,0))*HLOOKUP(AK$468,$J$465:$R$466,2)</f>
        <v>150</v>
      </c>
      <c r="AL509" s="743" cm="1">
        <f t="array" ref="AL509">INDEX($H509:$K509,0,MATCH(AL$469,$H$469:$K$469,0))*HLOOKUP(AL$468,$J$465:$R$466,2)</f>
        <v>0</v>
      </c>
      <c r="AM509" s="743" cm="1">
        <f t="array" ref="AM509">INDEX($H509:$K509,0,MATCH(AM$469,$H$469:$K$469,0))*HLOOKUP(AM$468,$J$465:$R$466,2)</f>
        <v>150</v>
      </c>
      <c r="AN509" s="743" cm="1">
        <f t="array" ref="AN509">INDEX($H509:$K509,0,MATCH(AN$469,$H$469:$K$469,0))*HLOOKUP(AN$468,$J$465:$R$466,2)</f>
        <v>100</v>
      </c>
      <c r="AO509" s="743" cm="1">
        <f t="array" ref="AO509">INDEX($H509:$K509,0,MATCH(AO$469,$H$469:$K$469,0))*HLOOKUP(AO$468,$J$465:$R$466,2)</f>
        <v>150</v>
      </c>
      <c r="AP509" s="743" cm="1">
        <f t="array" ref="AP509">INDEX($H509:$K509,0,MATCH(AP$469,$H$469:$K$469,0))*HLOOKUP(AP$468,$J$465:$R$466,2)</f>
        <v>0</v>
      </c>
      <c r="AQ509" s="743" cm="1">
        <f t="array" ref="AQ509">INDEX($H509:$K509,0,MATCH(AQ$469,$H$469:$K$469,0))*HLOOKUP(AQ$468,$J$465:$R$466,2)</f>
        <v>150</v>
      </c>
      <c r="AR509" s="743" cm="1">
        <f t="array" ref="AR509">INDEX($H509:$K509,0,MATCH(AR$469,$H$469:$K$469,0))*HLOOKUP(AR$468,$J$465:$R$466,2)</f>
        <v>100</v>
      </c>
      <c r="AS509" s="743" cm="1">
        <f t="array" ref="AS509">INDEX($H509:$K509,0,MATCH(AS$469,$H$469:$K$469,0))*HLOOKUP(AS$468,$J$465:$R$466,2)</f>
        <v>150</v>
      </c>
      <c r="AT509" s="743" cm="1">
        <f t="array" ref="AT509">INDEX($H509:$K509,0,MATCH(AT$469,$H$469:$K$469,0))*HLOOKUP(AT$468,$J$465:$R$466,2)</f>
        <v>0</v>
      </c>
      <c r="AU509" s="743" cm="1">
        <f t="array" ref="AU509">INDEX($H509:$K509,0,MATCH(AU$469,$H$469:$K$469,0))*HLOOKUP(AU$468,$J$465:$R$466,2)</f>
        <v>150</v>
      </c>
      <c r="AV509" s="196"/>
      <c r="AW509" s="196"/>
      <c r="AX509" s="17"/>
      <c r="AY509" s="9"/>
      <c r="AZ509" s="9"/>
      <c r="BA509" s="9"/>
    </row>
    <row r="510" spans="1:53" ht="15" outlineLevel="1" x14ac:dyDescent="0.25">
      <c r="A510" s="7"/>
      <c r="B510" s="8"/>
      <c r="C510" s="18"/>
      <c r="D510" s="18"/>
      <c r="E510" s="18"/>
      <c r="F510" s="27"/>
      <c r="G510" s="27" t="str">
        <f t="shared" si="121"/>
        <v>YYBNBr</v>
      </c>
      <c r="H510" s="232">
        <v>100</v>
      </c>
      <c r="I510" s="232">
        <v>150</v>
      </c>
      <c r="J510" s="232">
        <v>0</v>
      </c>
      <c r="K510" s="232">
        <v>150</v>
      </c>
      <c r="L510" s="743" cm="1">
        <f t="array" ref="L510">INDEX($H510:$K510,0,MATCH(L$469,$H$469:$K$469,0))*HLOOKUP(L$468,$J$465:$R$466,2)</f>
        <v>100</v>
      </c>
      <c r="M510" s="743" cm="1">
        <f t="array" ref="M510">INDEX($H510:$K510,0,MATCH(M$469,$H$469:$K$469,0))*HLOOKUP(M$468,$J$465:$R$466,2)</f>
        <v>150</v>
      </c>
      <c r="N510" s="743" cm="1">
        <f t="array" ref="N510">INDEX($H510:$K510,0,MATCH(N$469,$H$469:$K$469,0))*HLOOKUP(N$468,$J$465:$R$466,2)</f>
        <v>0</v>
      </c>
      <c r="O510" s="743" cm="1">
        <f t="array" ref="O510">INDEX($H510:$K510,0,MATCH(O$469,$H$469:$K$469,0))*HLOOKUP(O$468,$J$465:$R$466,2)</f>
        <v>150</v>
      </c>
      <c r="P510" s="743" cm="1">
        <f t="array" ref="P510">INDEX($H510:$K510,0,MATCH(P$469,$H$469:$K$469,0))*HLOOKUP(P$468,$J$465:$R$466,2)</f>
        <v>100</v>
      </c>
      <c r="Q510" s="743" cm="1">
        <f t="array" ref="Q510">INDEX($H510:$K510,0,MATCH(Q$469,$H$469:$K$469,0))*HLOOKUP(Q$468,$J$465:$R$466,2)</f>
        <v>150</v>
      </c>
      <c r="R510" s="743" cm="1">
        <f t="array" ref="R510">INDEX($H510:$K510,0,MATCH(R$469,$H$469:$K$469,0))*HLOOKUP(R$468,$J$465:$R$466,2)</f>
        <v>0</v>
      </c>
      <c r="S510" s="743" cm="1">
        <f t="array" ref="S510">INDEX($H510:$K510,0,MATCH(S$469,$H$469:$K$469,0))*HLOOKUP(S$468,$J$465:$R$466,2)</f>
        <v>150</v>
      </c>
      <c r="T510" s="743" cm="1">
        <f t="array" ref="T510">INDEX($H510:$K510,0,MATCH(T$469,$H$469:$K$469,0))*HLOOKUP(T$468,$J$465:$R$466,2)</f>
        <v>100</v>
      </c>
      <c r="U510" s="743" cm="1">
        <f t="array" ref="U510">INDEX($H510:$K510,0,MATCH(U$469,$H$469:$K$469,0))*HLOOKUP(U$468,$J$465:$R$466,2)</f>
        <v>150</v>
      </c>
      <c r="V510" s="743" cm="1">
        <f t="array" ref="V510">INDEX($H510:$K510,0,MATCH(V$469,$H$469:$K$469,0))*HLOOKUP(V$468,$J$465:$R$466,2)</f>
        <v>0</v>
      </c>
      <c r="W510" s="743" cm="1">
        <f t="array" ref="W510">INDEX($H510:$K510,0,MATCH(W$469,$H$469:$K$469,0))*HLOOKUP(W$468,$J$465:$R$466,2)</f>
        <v>150</v>
      </c>
      <c r="X510" s="743" cm="1">
        <f t="array" ref="X510">INDEX($H510:$K510,0,MATCH(X$469,$H$469:$K$469,0))*HLOOKUP(X$468,$J$465:$R$466,2)</f>
        <v>100</v>
      </c>
      <c r="Y510" s="743" cm="1">
        <f t="array" ref="Y510">INDEX($H510:$K510,0,MATCH(Y$469,$H$469:$K$469,0))*HLOOKUP(Y$468,$J$465:$R$466,2)</f>
        <v>150</v>
      </c>
      <c r="Z510" s="743" cm="1">
        <f t="array" ref="Z510">INDEX($H510:$K510,0,MATCH(Z$469,$H$469:$K$469,0))*HLOOKUP(Z$468,$J$465:$R$466,2)</f>
        <v>0</v>
      </c>
      <c r="AA510" s="743" cm="1">
        <f t="array" ref="AA510">INDEX($H510:$K510,0,MATCH(AA$469,$H$469:$K$469,0))*HLOOKUP(AA$468,$J$465:$R$466,2)</f>
        <v>150</v>
      </c>
      <c r="AB510" s="743" cm="1">
        <f t="array" ref="AB510">INDEX($H510:$K510,0,MATCH(AB$469,$H$469:$K$469,0))*HLOOKUP(AB$468,$J$465:$R$466,2)</f>
        <v>100</v>
      </c>
      <c r="AC510" s="743" cm="1">
        <f t="array" ref="AC510">INDEX($H510:$K510,0,MATCH(AC$469,$H$469:$K$469,0))*HLOOKUP(AC$468,$J$465:$R$466,2)</f>
        <v>150</v>
      </c>
      <c r="AD510" s="743" cm="1">
        <f t="array" ref="AD510">INDEX($H510:$K510,0,MATCH(AD$469,$H$469:$K$469,0))*HLOOKUP(AD$468,$J$465:$R$466,2)</f>
        <v>0</v>
      </c>
      <c r="AE510" s="743" cm="1">
        <f t="array" ref="AE510">INDEX($H510:$K510,0,MATCH(AE$469,$H$469:$K$469,0))*HLOOKUP(AE$468,$J$465:$R$466,2)</f>
        <v>150</v>
      </c>
      <c r="AF510" s="743" cm="1">
        <f t="array" ref="AF510">INDEX($H510:$K510,0,MATCH(AF$469,$H$469:$K$469,0))*HLOOKUP(AF$468,$J$465:$R$466,2)</f>
        <v>100</v>
      </c>
      <c r="AG510" s="743" cm="1">
        <f t="array" ref="AG510">INDEX($H510:$K510,0,MATCH(AG$469,$H$469:$K$469,0))*HLOOKUP(AG$468,$J$465:$R$466,2)</f>
        <v>150</v>
      </c>
      <c r="AH510" s="743" cm="1">
        <f t="array" ref="AH510">INDEX($H510:$K510,0,MATCH(AH$469,$H$469:$K$469,0))*HLOOKUP(AH$468,$J$465:$R$466,2)</f>
        <v>0</v>
      </c>
      <c r="AI510" s="743" cm="1">
        <f t="array" ref="AI510">INDEX($H510:$K510,0,MATCH(AI$469,$H$469:$K$469,0))*HLOOKUP(AI$468,$J$465:$R$466,2)</f>
        <v>150</v>
      </c>
      <c r="AJ510" s="743" cm="1">
        <f t="array" ref="AJ510">INDEX($H510:$K510,0,MATCH(AJ$469,$H$469:$K$469,0))*HLOOKUP(AJ$468,$J$465:$R$466,2)</f>
        <v>100</v>
      </c>
      <c r="AK510" s="743" cm="1">
        <f t="array" ref="AK510">INDEX($H510:$K510,0,MATCH(AK$469,$H$469:$K$469,0))*HLOOKUP(AK$468,$J$465:$R$466,2)</f>
        <v>150</v>
      </c>
      <c r="AL510" s="743" cm="1">
        <f t="array" ref="AL510">INDEX($H510:$K510,0,MATCH(AL$469,$H$469:$K$469,0))*HLOOKUP(AL$468,$J$465:$R$466,2)</f>
        <v>0</v>
      </c>
      <c r="AM510" s="743" cm="1">
        <f t="array" ref="AM510">INDEX($H510:$K510,0,MATCH(AM$469,$H$469:$K$469,0))*HLOOKUP(AM$468,$J$465:$R$466,2)</f>
        <v>150</v>
      </c>
      <c r="AN510" s="743" cm="1">
        <f t="array" ref="AN510">INDEX($H510:$K510,0,MATCH(AN$469,$H$469:$K$469,0))*HLOOKUP(AN$468,$J$465:$R$466,2)</f>
        <v>100</v>
      </c>
      <c r="AO510" s="743" cm="1">
        <f t="array" ref="AO510">INDEX($H510:$K510,0,MATCH(AO$469,$H$469:$K$469,0))*HLOOKUP(AO$468,$J$465:$R$466,2)</f>
        <v>150</v>
      </c>
      <c r="AP510" s="743" cm="1">
        <f t="array" ref="AP510">INDEX($H510:$K510,0,MATCH(AP$469,$H$469:$K$469,0))*HLOOKUP(AP$468,$J$465:$R$466,2)</f>
        <v>0</v>
      </c>
      <c r="AQ510" s="743" cm="1">
        <f t="array" ref="AQ510">INDEX($H510:$K510,0,MATCH(AQ$469,$H$469:$K$469,0))*HLOOKUP(AQ$468,$J$465:$R$466,2)</f>
        <v>150</v>
      </c>
      <c r="AR510" s="743" cm="1">
        <f t="array" ref="AR510">INDEX($H510:$K510,0,MATCH(AR$469,$H$469:$K$469,0))*HLOOKUP(AR$468,$J$465:$R$466,2)</f>
        <v>100</v>
      </c>
      <c r="AS510" s="743" cm="1">
        <f t="array" ref="AS510">INDEX($H510:$K510,0,MATCH(AS$469,$H$469:$K$469,0))*HLOOKUP(AS$468,$J$465:$R$466,2)</f>
        <v>150</v>
      </c>
      <c r="AT510" s="743" cm="1">
        <f t="array" ref="AT510">INDEX($H510:$K510,0,MATCH(AT$469,$H$469:$K$469,0))*HLOOKUP(AT$468,$J$465:$R$466,2)</f>
        <v>0</v>
      </c>
      <c r="AU510" s="743" cm="1">
        <f t="array" ref="AU510">INDEX($H510:$K510,0,MATCH(AU$469,$H$469:$K$469,0))*HLOOKUP(AU$468,$J$465:$R$466,2)</f>
        <v>150</v>
      </c>
      <c r="AV510" s="196"/>
      <c r="AW510" s="196"/>
      <c r="AX510" s="17"/>
      <c r="AY510" s="9"/>
      <c r="AZ510" s="9"/>
      <c r="BA510" s="9"/>
    </row>
    <row r="511" spans="1:53" ht="15" outlineLevel="1" x14ac:dyDescent="0.25">
      <c r="A511" s="7"/>
      <c r="B511" s="8"/>
      <c r="C511" s="18"/>
      <c r="D511" s="18"/>
      <c r="E511" s="18"/>
      <c r="F511" s="27"/>
      <c r="G511" s="27" t="str">
        <f t="shared" si="121"/>
        <v>YYBNBrd</v>
      </c>
      <c r="H511" s="232">
        <v>100</v>
      </c>
      <c r="I511" s="232">
        <v>150</v>
      </c>
      <c r="J511" s="232">
        <v>0</v>
      </c>
      <c r="K511" s="232">
        <v>150</v>
      </c>
      <c r="L511" s="743" cm="1">
        <f t="array" ref="L511">INDEX($H511:$K511,0,MATCH(L$469,$H$469:$K$469,0))*HLOOKUP(L$468,$J$465:$R$466,2)</f>
        <v>100</v>
      </c>
      <c r="M511" s="743" cm="1">
        <f t="array" ref="M511">INDEX($H511:$K511,0,MATCH(M$469,$H$469:$K$469,0))*HLOOKUP(M$468,$J$465:$R$466,2)</f>
        <v>150</v>
      </c>
      <c r="N511" s="743" cm="1">
        <f t="array" ref="N511">INDEX($H511:$K511,0,MATCH(N$469,$H$469:$K$469,0))*HLOOKUP(N$468,$J$465:$R$466,2)</f>
        <v>0</v>
      </c>
      <c r="O511" s="743" cm="1">
        <f t="array" ref="O511">INDEX($H511:$K511,0,MATCH(O$469,$H$469:$K$469,0))*HLOOKUP(O$468,$J$465:$R$466,2)</f>
        <v>150</v>
      </c>
      <c r="P511" s="743" cm="1">
        <f t="array" ref="P511">INDEX($H511:$K511,0,MATCH(P$469,$H$469:$K$469,0))*HLOOKUP(P$468,$J$465:$R$466,2)</f>
        <v>100</v>
      </c>
      <c r="Q511" s="743" cm="1">
        <f t="array" ref="Q511">INDEX($H511:$K511,0,MATCH(Q$469,$H$469:$K$469,0))*HLOOKUP(Q$468,$J$465:$R$466,2)</f>
        <v>150</v>
      </c>
      <c r="R511" s="743" cm="1">
        <f t="array" ref="R511">INDEX($H511:$K511,0,MATCH(R$469,$H$469:$K$469,0))*HLOOKUP(R$468,$J$465:$R$466,2)</f>
        <v>0</v>
      </c>
      <c r="S511" s="743" cm="1">
        <f t="array" ref="S511">INDEX($H511:$K511,0,MATCH(S$469,$H$469:$K$469,0))*HLOOKUP(S$468,$J$465:$R$466,2)</f>
        <v>150</v>
      </c>
      <c r="T511" s="743" cm="1">
        <f t="array" ref="T511">INDEX($H511:$K511,0,MATCH(T$469,$H$469:$K$469,0))*HLOOKUP(T$468,$J$465:$R$466,2)</f>
        <v>100</v>
      </c>
      <c r="U511" s="743" cm="1">
        <f t="array" ref="U511">INDEX($H511:$K511,0,MATCH(U$469,$H$469:$K$469,0))*HLOOKUP(U$468,$J$465:$R$466,2)</f>
        <v>150</v>
      </c>
      <c r="V511" s="743" cm="1">
        <f t="array" ref="V511">INDEX($H511:$K511,0,MATCH(V$469,$H$469:$K$469,0))*HLOOKUP(V$468,$J$465:$R$466,2)</f>
        <v>0</v>
      </c>
      <c r="W511" s="743" cm="1">
        <f t="array" ref="W511">INDEX($H511:$K511,0,MATCH(W$469,$H$469:$K$469,0))*HLOOKUP(W$468,$J$465:$R$466,2)</f>
        <v>150</v>
      </c>
      <c r="X511" s="743" cm="1">
        <f t="array" ref="X511">INDEX($H511:$K511,0,MATCH(X$469,$H$469:$K$469,0))*HLOOKUP(X$468,$J$465:$R$466,2)</f>
        <v>100</v>
      </c>
      <c r="Y511" s="743" cm="1">
        <f t="array" ref="Y511">INDEX($H511:$K511,0,MATCH(Y$469,$H$469:$K$469,0))*HLOOKUP(Y$468,$J$465:$R$466,2)</f>
        <v>150</v>
      </c>
      <c r="Z511" s="743" cm="1">
        <f t="array" ref="Z511">INDEX($H511:$K511,0,MATCH(Z$469,$H$469:$K$469,0))*HLOOKUP(Z$468,$J$465:$R$466,2)</f>
        <v>0</v>
      </c>
      <c r="AA511" s="743" cm="1">
        <f t="array" ref="AA511">INDEX($H511:$K511,0,MATCH(AA$469,$H$469:$K$469,0))*HLOOKUP(AA$468,$J$465:$R$466,2)</f>
        <v>150</v>
      </c>
      <c r="AB511" s="743" cm="1">
        <f t="array" ref="AB511">INDEX($H511:$K511,0,MATCH(AB$469,$H$469:$K$469,0))*HLOOKUP(AB$468,$J$465:$R$466,2)</f>
        <v>100</v>
      </c>
      <c r="AC511" s="743" cm="1">
        <f t="array" ref="AC511">INDEX($H511:$K511,0,MATCH(AC$469,$H$469:$K$469,0))*HLOOKUP(AC$468,$J$465:$R$466,2)</f>
        <v>150</v>
      </c>
      <c r="AD511" s="743" cm="1">
        <f t="array" ref="AD511">INDEX($H511:$K511,0,MATCH(AD$469,$H$469:$K$469,0))*HLOOKUP(AD$468,$J$465:$R$466,2)</f>
        <v>0</v>
      </c>
      <c r="AE511" s="743" cm="1">
        <f t="array" ref="AE511">INDEX($H511:$K511,0,MATCH(AE$469,$H$469:$K$469,0))*HLOOKUP(AE$468,$J$465:$R$466,2)</f>
        <v>150</v>
      </c>
      <c r="AF511" s="743" cm="1">
        <f t="array" ref="AF511">INDEX($H511:$K511,0,MATCH(AF$469,$H$469:$K$469,0))*HLOOKUP(AF$468,$J$465:$R$466,2)</f>
        <v>100</v>
      </c>
      <c r="AG511" s="743" cm="1">
        <f t="array" ref="AG511">INDEX($H511:$K511,0,MATCH(AG$469,$H$469:$K$469,0))*HLOOKUP(AG$468,$J$465:$R$466,2)</f>
        <v>150</v>
      </c>
      <c r="AH511" s="743" cm="1">
        <f t="array" ref="AH511">INDEX($H511:$K511,0,MATCH(AH$469,$H$469:$K$469,0))*HLOOKUP(AH$468,$J$465:$R$466,2)</f>
        <v>0</v>
      </c>
      <c r="AI511" s="743" cm="1">
        <f t="array" ref="AI511">INDEX($H511:$K511,0,MATCH(AI$469,$H$469:$K$469,0))*HLOOKUP(AI$468,$J$465:$R$466,2)</f>
        <v>150</v>
      </c>
      <c r="AJ511" s="743" cm="1">
        <f t="array" ref="AJ511">INDEX($H511:$K511,0,MATCH(AJ$469,$H$469:$K$469,0))*HLOOKUP(AJ$468,$J$465:$R$466,2)</f>
        <v>100</v>
      </c>
      <c r="AK511" s="743" cm="1">
        <f t="array" ref="AK511">INDEX($H511:$K511,0,MATCH(AK$469,$H$469:$K$469,0))*HLOOKUP(AK$468,$J$465:$R$466,2)</f>
        <v>150</v>
      </c>
      <c r="AL511" s="743" cm="1">
        <f t="array" ref="AL511">INDEX($H511:$K511,0,MATCH(AL$469,$H$469:$K$469,0))*HLOOKUP(AL$468,$J$465:$R$466,2)</f>
        <v>0</v>
      </c>
      <c r="AM511" s="743" cm="1">
        <f t="array" ref="AM511">INDEX($H511:$K511,0,MATCH(AM$469,$H$469:$K$469,0))*HLOOKUP(AM$468,$J$465:$R$466,2)</f>
        <v>150</v>
      </c>
      <c r="AN511" s="743" cm="1">
        <f t="array" ref="AN511">INDEX($H511:$K511,0,MATCH(AN$469,$H$469:$K$469,0))*HLOOKUP(AN$468,$J$465:$R$466,2)</f>
        <v>100</v>
      </c>
      <c r="AO511" s="743" cm="1">
        <f t="array" ref="AO511">INDEX($H511:$K511,0,MATCH(AO$469,$H$469:$K$469,0))*HLOOKUP(AO$468,$J$465:$R$466,2)</f>
        <v>150</v>
      </c>
      <c r="AP511" s="743" cm="1">
        <f t="array" ref="AP511">INDEX($H511:$K511,0,MATCH(AP$469,$H$469:$K$469,0))*HLOOKUP(AP$468,$J$465:$R$466,2)</f>
        <v>0</v>
      </c>
      <c r="AQ511" s="743" cm="1">
        <f t="array" ref="AQ511">INDEX($H511:$K511,0,MATCH(AQ$469,$H$469:$K$469,0))*HLOOKUP(AQ$468,$J$465:$R$466,2)</f>
        <v>150</v>
      </c>
      <c r="AR511" s="743" cm="1">
        <f t="array" ref="AR511">INDEX($H511:$K511,0,MATCH(AR$469,$H$469:$K$469,0))*HLOOKUP(AR$468,$J$465:$R$466,2)</f>
        <v>100</v>
      </c>
      <c r="AS511" s="743" cm="1">
        <f t="array" ref="AS511">INDEX($H511:$K511,0,MATCH(AS$469,$H$469:$K$469,0))*HLOOKUP(AS$468,$J$465:$R$466,2)</f>
        <v>150</v>
      </c>
      <c r="AT511" s="743" cm="1">
        <f t="array" ref="AT511">INDEX($H511:$K511,0,MATCH(AT$469,$H$469:$K$469,0))*HLOOKUP(AT$468,$J$465:$R$466,2)</f>
        <v>0</v>
      </c>
      <c r="AU511" s="743" cm="1">
        <f t="array" ref="AU511">INDEX($H511:$K511,0,MATCH(AU$469,$H$469:$K$469,0))*HLOOKUP(AU$468,$J$465:$R$466,2)</f>
        <v>150</v>
      </c>
      <c r="AV511" s="196"/>
      <c r="AW511" s="196"/>
      <c r="AX511" s="17"/>
      <c r="AY511" s="9"/>
      <c r="AZ511" s="9"/>
      <c r="BA511" s="9"/>
    </row>
    <row r="512" spans="1:53" ht="15" outlineLevel="1" x14ac:dyDescent="0.25">
      <c r="A512" s="7"/>
      <c r="B512" s="8"/>
      <c r="C512" s="18"/>
      <c r="D512" s="18"/>
      <c r="E512" s="18"/>
      <c r="F512" s="27"/>
      <c r="G512" s="27" t="str">
        <f t="shared" si="121"/>
        <v>YYNWNw</v>
      </c>
      <c r="H512" s="232">
        <v>100</v>
      </c>
      <c r="I512" s="232">
        <v>120</v>
      </c>
      <c r="J512" s="232">
        <v>100</v>
      </c>
      <c r="K512" s="232">
        <v>0</v>
      </c>
      <c r="L512" s="743" cm="1">
        <f t="array" ref="L512">INDEX($H512:$K512,0,MATCH(L$469,$H$469:$K$469,0))*HLOOKUP(L$468,$J$465:$R$466,2)</f>
        <v>100</v>
      </c>
      <c r="M512" s="743" cm="1">
        <f t="array" ref="M512">INDEX($H512:$K512,0,MATCH(M$469,$H$469:$K$469,0))*HLOOKUP(M$468,$J$465:$R$466,2)</f>
        <v>120</v>
      </c>
      <c r="N512" s="743" cm="1">
        <f t="array" ref="N512">INDEX($H512:$K512,0,MATCH(N$469,$H$469:$K$469,0))*HLOOKUP(N$468,$J$465:$R$466,2)</f>
        <v>100</v>
      </c>
      <c r="O512" s="743" cm="1">
        <f t="array" ref="O512">INDEX($H512:$K512,0,MATCH(O$469,$H$469:$K$469,0))*HLOOKUP(O$468,$J$465:$R$466,2)</f>
        <v>0</v>
      </c>
      <c r="P512" s="743" cm="1">
        <f t="array" ref="P512">INDEX($H512:$K512,0,MATCH(P$469,$H$469:$K$469,0))*HLOOKUP(P$468,$J$465:$R$466,2)</f>
        <v>100</v>
      </c>
      <c r="Q512" s="743" cm="1">
        <f t="array" ref="Q512">INDEX($H512:$K512,0,MATCH(Q$469,$H$469:$K$469,0))*HLOOKUP(Q$468,$J$465:$R$466,2)</f>
        <v>120</v>
      </c>
      <c r="R512" s="743" cm="1">
        <f t="array" ref="R512">INDEX($H512:$K512,0,MATCH(R$469,$H$469:$K$469,0))*HLOOKUP(R$468,$J$465:$R$466,2)</f>
        <v>100</v>
      </c>
      <c r="S512" s="743" cm="1">
        <f t="array" ref="S512">INDEX($H512:$K512,0,MATCH(S$469,$H$469:$K$469,0))*HLOOKUP(S$468,$J$465:$R$466,2)</f>
        <v>0</v>
      </c>
      <c r="T512" s="743" cm="1">
        <f t="array" ref="T512">INDEX($H512:$K512,0,MATCH(T$469,$H$469:$K$469,0))*HLOOKUP(T$468,$J$465:$R$466,2)</f>
        <v>100</v>
      </c>
      <c r="U512" s="743" cm="1">
        <f t="array" ref="U512">INDEX($H512:$K512,0,MATCH(U$469,$H$469:$K$469,0))*HLOOKUP(U$468,$J$465:$R$466,2)</f>
        <v>120</v>
      </c>
      <c r="V512" s="743" cm="1">
        <f t="array" ref="V512">INDEX($H512:$K512,0,MATCH(V$469,$H$469:$K$469,0))*HLOOKUP(V$468,$J$465:$R$466,2)</f>
        <v>100</v>
      </c>
      <c r="W512" s="743" cm="1">
        <f t="array" ref="W512">INDEX($H512:$K512,0,MATCH(W$469,$H$469:$K$469,0))*HLOOKUP(W$468,$J$465:$R$466,2)</f>
        <v>0</v>
      </c>
      <c r="X512" s="743" cm="1">
        <f t="array" ref="X512">INDEX($H512:$K512,0,MATCH(X$469,$H$469:$K$469,0))*HLOOKUP(X$468,$J$465:$R$466,2)</f>
        <v>100</v>
      </c>
      <c r="Y512" s="743" cm="1">
        <f t="array" ref="Y512">INDEX($H512:$K512,0,MATCH(Y$469,$H$469:$K$469,0))*HLOOKUP(Y$468,$J$465:$R$466,2)</f>
        <v>120</v>
      </c>
      <c r="Z512" s="743" cm="1">
        <f t="array" ref="Z512">INDEX($H512:$K512,0,MATCH(Z$469,$H$469:$K$469,0))*HLOOKUP(Z$468,$J$465:$R$466,2)</f>
        <v>100</v>
      </c>
      <c r="AA512" s="743" cm="1">
        <f t="array" ref="AA512">INDEX($H512:$K512,0,MATCH(AA$469,$H$469:$K$469,0))*HLOOKUP(AA$468,$J$465:$R$466,2)</f>
        <v>0</v>
      </c>
      <c r="AB512" s="743" cm="1">
        <f t="array" ref="AB512">INDEX($H512:$K512,0,MATCH(AB$469,$H$469:$K$469,0))*HLOOKUP(AB$468,$J$465:$R$466,2)</f>
        <v>100</v>
      </c>
      <c r="AC512" s="743" cm="1">
        <f t="array" ref="AC512">INDEX($H512:$K512,0,MATCH(AC$469,$H$469:$K$469,0))*HLOOKUP(AC$468,$J$465:$R$466,2)</f>
        <v>120</v>
      </c>
      <c r="AD512" s="743" cm="1">
        <f t="array" ref="AD512">INDEX($H512:$K512,0,MATCH(AD$469,$H$469:$K$469,0))*HLOOKUP(AD$468,$J$465:$R$466,2)</f>
        <v>100</v>
      </c>
      <c r="AE512" s="743" cm="1">
        <f t="array" ref="AE512">INDEX($H512:$K512,0,MATCH(AE$469,$H$469:$K$469,0))*HLOOKUP(AE$468,$J$465:$R$466,2)</f>
        <v>0</v>
      </c>
      <c r="AF512" s="743" cm="1">
        <f t="array" ref="AF512">INDEX($H512:$K512,0,MATCH(AF$469,$H$469:$K$469,0))*HLOOKUP(AF$468,$J$465:$R$466,2)</f>
        <v>100</v>
      </c>
      <c r="AG512" s="743" cm="1">
        <f t="array" ref="AG512">INDEX($H512:$K512,0,MATCH(AG$469,$H$469:$K$469,0))*HLOOKUP(AG$468,$J$465:$R$466,2)</f>
        <v>120</v>
      </c>
      <c r="AH512" s="743" cm="1">
        <f t="array" ref="AH512">INDEX($H512:$K512,0,MATCH(AH$469,$H$469:$K$469,0))*HLOOKUP(AH$468,$J$465:$R$466,2)</f>
        <v>100</v>
      </c>
      <c r="AI512" s="743" cm="1">
        <f t="array" ref="AI512">INDEX($H512:$K512,0,MATCH(AI$469,$H$469:$K$469,0))*HLOOKUP(AI$468,$J$465:$R$466,2)</f>
        <v>0</v>
      </c>
      <c r="AJ512" s="743" cm="1">
        <f t="array" ref="AJ512">INDEX($H512:$K512,0,MATCH(AJ$469,$H$469:$K$469,0))*HLOOKUP(AJ$468,$J$465:$R$466,2)</f>
        <v>100</v>
      </c>
      <c r="AK512" s="743" cm="1">
        <f t="array" ref="AK512">INDEX($H512:$K512,0,MATCH(AK$469,$H$469:$K$469,0))*HLOOKUP(AK$468,$J$465:$R$466,2)</f>
        <v>120</v>
      </c>
      <c r="AL512" s="743" cm="1">
        <f t="array" ref="AL512">INDEX($H512:$K512,0,MATCH(AL$469,$H$469:$K$469,0))*HLOOKUP(AL$468,$J$465:$R$466,2)</f>
        <v>100</v>
      </c>
      <c r="AM512" s="743" cm="1">
        <f t="array" ref="AM512">INDEX($H512:$K512,0,MATCH(AM$469,$H$469:$K$469,0))*HLOOKUP(AM$468,$J$465:$R$466,2)</f>
        <v>0</v>
      </c>
      <c r="AN512" s="743" cm="1">
        <f t="array" ref="AN512">INDEX($H512:$K512,0,MATCH(AN$469,$H$469:$K$469,0))*HLOOKUP(AN$468,$J$465:$R$466,2)</f>
        <v>100</v>
      </c>
      <c r="AO512" s="743" cm="1">
        <f t="array" ref="AO512">INDEX($H512:$K512,0,MATCH(AO$469,$H$469:$K$469,0))*HLOOKUP(AO$468,$J$465:$R$466,2)</f>
        <v>120</v>
      </c>
      <c r="AP512" s="743" cm="1">
        <f t="array" ref="AP512">INDEX($H512:$K512,0,MATCH(AP$469,$H$469:$K$469,0))*HLOOKUP(AP$468,$J$465:$R$466,2)</f>
        <v>100</v>
      </c>
      <c r="AQ512" s="743" cm="1">
        <f t="array" ref="AQ512">INDEX($H512:$K512,0,MATCH(AQ$469,$H$469:$K$469,0))*HLOOKUP(AQ$468,$J$465:$R$466,2)</f>
        <v>0</v>
      </c>
      <c r="AR512" s="743" cm="1">
        <f t="array" ref="AR512">INDEX($H512:$K512,0,MATCH(AR$469,$H$469:$K$469,0))*HLOOKUP(AR$468,$J$465:$R$466,2)</f>
        <v>100</v>
      </c>
      <c r="AS512" s="743" cm="1">
        <f t="array" ref="AS512">INDEX($H512:$K512,0,MATCH(AS$469,$H$469:$K$469,0))*HLOOKUP(AS$468,$J$465:$R$466,2)</f>
        <v>120</v>
      </c>
      <c r="AT512" s="743" cm="1">
        <f t="array" ref="AT512">INDEX($H512:$K512,0,MATCH(AT$469,$H$469:$K$469,0))*HLOOKUP(AT$468,$J$465:$R$466,2)</f>
        <v>100</v>
      </c>
      <c r="AU512" s="743" cm="1">
        <f t="array" ref="AU512">INDEX($H512:$K512,0,MATCH(AU$469,$H$469:$K$469,0))*HLOOKUP(AU$468,$J$465:$R$466,2)</f>
        <v>0</v>
      </c>
      <c r="AV512" s="196"/>
      <c r="AW512" s="196"/>
      <c r="AX512" s="17"/>
      <c r="AY512" s="9"/>
      <c r="AZ512" s="9"/>
      <c r="BA512" s="9"/>
    </row>
    <row r="513" spans="1:53" ht="15" outlineLevel="1" x14ac:dyDescent="0.25">
      <c r="A513" s="7"/>
      <c r="B513" s="8"/>
      <c r="C513" s="18"/>
      <c r="D513" s="18"/>
      <c r="E513" s="18"/>
      <c r="F513" s="27"/>
      <c r="G513" s="27" t="str">
        <f t="shared" si="121"/>
        <v>YYNWNwd</v>
      </c>
      <c r="H513" s="232">
        <v>100</v>
      </c>
      <c r="I513" s="232">
        <v>120</v>
      </c>
      <c r="J513" s="232">
        <v>100</v>
      </c>
      <c r="K513" s="232">
        <v>0</v>
      </c>
      <c r="L513" s="743" cm="1">
        <f t="array" ref="L513">INDEX($H513:$K513,0,MATCH(L$469,$H$469:$K$469,0))*HLOOKUP(L$468,$J$465:$R$466,2)</f>
        <v>100</v>
      </c>
      <c r="M513" s="743" cm="1">
        <f t="array" ref="M513">INDEX($H513:$K513,0,MATCH(M$469,$H$469:$K$469,0))*HLOOKUP(M$468,$J$465:$R$466,2)</f>
        <v>120</v>
      </c>
      <c r="N513" s="743" cm="1">
        <f t="array" ref="N513">INDEX($H513:$K513,0,MATCH(N$469,$H$469:$K$469,0))*HLOOKUP(N$468,$J$465:$R$466,2)</f>
        <v>100</v>
      </c>
      <c r="O513" s="743" cm="1">
        <f t="array" ref="O513">INDEX($H513:$K513,0,MATCH(O$469,$H$469:$K$469,0))*HLOOKUP(O$468,$J$465:$R$466,2)</f>
        <v>0</v>
      </c>
      <c r="P513" s="743" cm="1">
        <f t="array" ref="P513">INDEX($H513:$K513,0,MATCH(P$469,$H$469:$K$469,0))*HLOOKUP(P$468,$J$465:$R$466,2)</f>
        <v>100</v>
      </c>
      <c r="Q513" s="743" cm="1">
        <f t="array" ref="Q513">INDEX($H513:$K513,0,MATCH(Q$469,$H$469:$K$469,0))*HLOOKUP(Q$468,$J$465:$R$466,2)</f>
        <v>120</v>
      </c>
      <c r="R513" s="743" cm="1">
        <f t="array" ref="R513">INDEX($H513:$K513,0,MATCH(R$469,$H$469:$K$469,0))*HLOOKUP(R$468,$J$465:$R$466,2)</f>
        <v>100</v>
      </c>
      <c r="S513" s="743" cm="1">
        <f t="array" ref="S513">INDEX($H513:$K513,0,MATCH(S$469,$H$469:$K$469,0))*HLOOKUP(S$468,$J$465:$R$466,2)</f>
        <v>0</v>
      </c>
      <c r="T513" s="743" cm="1">
        <f t="array" ref="T513">INDEX($H513:$K513,0,MATCH(T$469,$H$469:$K$469,0))*HLOOKUP(T$468,$J$465:$R$466,2)</f>
        <v>100</v>
      </c>
      <c r="U513" s="743" cm="1">
        <f t="array" ref="U513">INDEX($H513:$K513,0,MATCH(U$469,$H$469:$K$469,0))*HLOOKUP(U$468,$J$465:$R$466,2)</f>
        <v>120</v>
      </c>
      <c r="V513" s="743" cm="1">
        <f t="array" ref="V513">INDEX($H513:$K513,0,MATCH(V$469,$H$469:$K$469,0))*HLOOKUP(V$468,$J$465:$R$466,2)</f>
        <v>100</v>
      </c>
      <c r="W513" s="743" cm="1">
        <f t="array" ref="W513">INDEX($H513:$K513,0,MATCH(W$469,$H$469:$K$469,0))*HLOOKUP(W$468,$J$465:$R$466,2)</f>
        <v>0</v>
      </c>
      <c r="X513" s="743" cm="1">
        <f t="array" ref="X513">INDEX($H513:$K513,0,MATCH(X$469,$H$469:$K$469,0))*HLOOKUP(X$468,$J$465:$R$466,2)</f>
        <v>100</v>
      </c>
      <c r="Y513" s="743" cm="1">
        <f t="array" ref="Y513">INDEX($H513:$K513,0,MATCH(Y$469,$H$469:$K$469,0))*HLOOKUP(Y$468,$J$465:$R$466,2)</f>
        <v>120</v>
      </c>
      <c r="Z513" s="743" cm="1">
        <f t="array" ref="Z513">INDEX($H513:$K513,0,MATCH(Z$469,$H$469:$K$469,0))*HLOOKUP(Z$468,$J$465:$R$466,2)</f>
        <v>100</v>
      </c>
      <c r="AA513" s="743" cm="1">
        <f t="array" ref="AA513">INDEX($H513:$K513,0,MATCH(AA$469,$H$469:$K$469,0))*HLOOKUP(AA$468,$J$465:$R$466,2)</f>
        <v>0</v>
      </c>
      <c r="AB513" s="743" cm="1">
        <f t="array" ref="AB513">INDEX($H513:$K513,0,MATCH(AB$469,$H$469:$K$469,0))*HLOOKUP(AB$468,$J$465:$R$466,2)</f>
        <v>100</v>
      </c>
      <c r="AC513" s="743" cm="1">
        <f t="array" ref="AC513">INDEX($H513:$K513,0,MATCH(AC$469,$H$469:$K$469,0))*HLOOKUP(AC$468,$J$465:$R$466,2)</f>
        <v>120</v>
      </c>
      <c r="AD513" s="743" cm="1">
        <f t="array" ref="AD513">INDEX($H513:$K513,0,MATCH(AD$469,$H$469:$K$469,0))*HLOOKUP(AD$468,$J$465:$R$466,2)</f>
        <v>100</v>
      </c>
      <c r="AE513" s="743" cm="1">
        <f t="array" ref="AE513">INDEX($H513:$K513,0,MATCH(AE$469,$H$469:$K$469,0))*HLOOKUP(AE$468,$J$465:$R$466,2)</f>
        <v>0</v>
      </c>
      <c r="AF513" s="743" cm="1">
        <f t="array" ref="AF513">INDEX($H513:$K513,0,MATCH(AF$469,$H$469:$K$469,0))*HLOOKUP(AF$468,$J$465:$R$466,2)</f>
        <v>100</v>
      </c>
      <c r="AG513" s="743" cm="1">
        <f t="array" ref="AG513">INDEX($H513:$K513,0,MATCH(AG$469,$H$469:$K$469,0))*HLOOKUP(AG$468,$J$465:$R$466,2)</f>
        <v>120</v>
      </c>
      <c r="AH513" s="743" cm="1">
        <f t="array" ref="AH513">INDEX($H513:$K513,0,MATCH(AH$469,$H$469:$K$469,0))*HLOOKUP(AH$468,$J$465:$R$466,2)</f>
        <v>100</v>
      </c>
      <c r="AI513" s="743" cm="1">
        <f t="array" ref="AI513">INDEX($H513:$K513,0,MATCH(AI$469,$H$469:$K$469,0))*HLOOKUP(AI$468,$J$465:$R$466,2)</f>
        <v>0</v>
      </c>
      <c r="AJ513" s="743" cm="1">
        <f t="array" ref="AJ513">INDEX($H513:$K513,0,MATCH(AJ$469,$H$469:$K$469,0))*HLOOKUP(AJ$468,$J$465:$R$466,2)</f>
        <v>100</v>
      </c>
      <c r="AK513" s="743" cm="1">
        <f t="array" ref="AK513">INDEX($H513:$K513,0,MATCH(AK$469,$H$469:$K$469,0))*HLOOKUP(AK$468,$J$465:$R$466,2)</f>
        <v>120</v>
      </c>
      <c r="AL513" s="743" cm="1">
        <f t="array" ref="AL513">INDEX($H513:$K513,0,MATCH(AL$469,$H$469:$K$469,0))*HLOOKUP(AL$468,$J$465:$R$466,2)</f>
        <v>100</v>
      </c>
      <c r="AM513" s="743" cm="1">
        <f t="array" ref="AM513">INDEX($H513:$K513,0,MATCH(AM$469,$H$469:$K$469,0))*HLOOKUP(AM$468,$J$465:$R$466,2)</f>
        <v>0</v>
      </c>
      <c r="AN513" s="743" cm="1">
        <f t="array" ref="AN513">INDEX($H513:$K513,0,MATCH(AN$469,$H$469:$K$469,0))*HLOOKUP(AN$468,$J$465:$R$466,2)</f>
        <v>100</v>
      </c>
      <c r="AO513" s="743" cm="1">
        <f t="array" ref="AO513">INDEX($H513:$K513,0,MATCH(AO$469,$H$469:$K$469,0))*HLOOKUP(AO$468,$J$465:$R$466,2)</f>
        <v>120</v>
      </c>
      <c r="AP513" s="743" cm="1">
        <f t="array" ref="AP513">INDEX($H513:$K513,0,MATCH(AP$469,$H$469:$K$469,0))*HLOOKUP(AP$468,$J$465:$R$466,2)</f>
        <v>100</v>
      </c>
      <c r="AQ513" s="743" cm="1">
        <f t="array" ref="AQ513">INDEX($H513:$K513,0,MATCH(AQ$469,$H$469:$K$469,0))*HLOOKUP(AQ$468,$J$465:$R$466,2)</f>
        <v>0</v>
      </c>
      <c r="AR513" s="743" cm="1">
        <f t="array" ref="AR513">INDEX($H513:$K513,0,MATCH(AR$469,$H$469:$K$469,0))*HLOOKUP(AR$468,$J$465:$R$466,2)</f>
        <v>100</v>
      </c>
      <c r="AS513" s="743" cm="1">
        <f t="array" ref="AS513">INDEX($H513:$K513,0,MATCH(AS$469,$H$469:$K$469,0))*HLOOKUP(AS$468,$J$465:$R$466,2)</f>
        <v>120</v>
      </c>
      <c r="AT513" s="743" cm="1">
        <f t="array" ref="AT513">INDEX($H513:$K513,0,MATCH(AT$469,$H$469:$K$469,0))*HLOOKUP(AT$468,$J$465:$R$466,2)</f>
        <v>100</v>
      </c>
      <c r="AU513" s="743" cm="1">
        <f t="array" ref="AU513">INDEX($H513:$K513,0,MATCH(AU$469,$H$469:$K$469,0))*HLOOKUP(AU$468,$J$465:$R$466,2)</f>
        <v>0</v>
      </c>
      <c r="AV513" s="196"/>
      <c r="AW513" s="196"/>
      <c r="AX513" s="17"/>
      <c r="AY513" s="9"/>
      <c r="AZ513" s="9"/>
      <c r="BA513" s="9"/>
    </row>
    <row r="514" spans="1:53" ht="15" outlineLevel="1" x14ac:dyDescent="0.25">
      <c r="A514" s="7"/>
      <c r="B514" s="8"/>
      <c r="C514" s="18"/>
      <c r="D514" s="18"/>
      <c r="E514" s="18"/>
      <c r="F514" s="27"/>
      <c r="G514" s="27" t="str">
        <f t="shared" si="121"/>
        <v>YYWNWz</v>
      </c>
      <c r="H514" s="232">
        <v>100</v>
      </c>
      <c r="I514" s="232">
        <v>150</v>
      </c>
      <c r="J514" s="232">
        <v>0</v>
      </c>
      <c r="K514" s="232">
        <v>150</v>
      </c>
      <c r="L514" s="743" cm="1">
        <f t="array" ref="L514">INDEX($H514:$K514,0,MATCH(L$469,$H$469:$K$469,0))*HLOOKUP(L$468,$J$465:$R$466,2)</f>
        <v>100</v>
      </c>
      <c r="M514" s="743" cm="1">
        <f t="array" ref="M514">INDEX($H514:$K514,0,MATCH(M$469,$H$469:$K$469,0))*HLOOKUP(M$468,$J$465:$R$466,2)</f>
        <v>150</v>
      </c>
      <c r="N514" s="743" cm="1">
        <f t="array" ref="N514">INDEX($H514:$K514,0,MATCH(N$469,$H$469:$K$469,0))*HLOOKUP(N$468,$J$465:$R$466,2)</f>
        <v>0</v>
      </c>
      <c r="O514" s="743" cm="1">
        <f t="array" ref="O514">INDEX($H514:$K514,0,MATCH(O$469,$H$469:$K$469,0))*HLOOKUP(O$468,$J$465:$R$466,2)</f>
        <v>150</v>
      </c>
      <c r="P514" s="743" cm="1">
        <f t="array" ref="P514">INDEX($H514:$K514,0,MATCH(P$469,$H$469:$K$469,0))*HLOOKUP(P$468,$J$465:$R$466,2)</f>
        <v>100</v>
      </c>
      <c r="Q514" s="743" cm="1">
        <f t="array" ref="Q514">INDEX($H514:$K514,0,MATCH(Q$469,$H$469:$K$469,0))*HLOOKUP(Q$468,$J$465:$R$466,2)</f>
        <v>150</v>
      </c>
      <c r="R514" s="743" cm="1">
        <f t="array" ref="R514">INDEX($H514:$K514,0,MATCH(R$469,$H$469:$K$469,0))*HLOOKUP(R$468,$J$465:$R$466,2)</f>
        <v>0</v>
      </c>
      <c r="S514" s="743" cm="1">
        <f t="array" ref="S514">INDEX($H514:$K514,0,MATCH(S$469,$H$469:$K$469,0))*HLOOKUP(S$468,$J$465:$R$466,2)</f>
        <v>150</v>
      </c>
      <c r="T514" s="743" cm="1">
        <f t="array" ref="T514">INDEX($H514:$K514,0,MATCH(T$469,$H$469:$K$469,0))*HLOOKUP(T$468,$J$465:$R$466,2)</f>
        <v>100</v>
      </c>
      <c r="U514" s="743" cm="1">
        <f t="array" ref="U514">INDEX($H514:$K514,0,MATCH(U$469,$H$469:$K$469,0))*HLOOKUP(U$468,$J$465:$R$466,2)</f>
        <v>150</v>
      </c>
      <c r="V514" s="743" cm="1">
        <f t="array" ref="V514">INDEX($H514:$K514,0,MATCH(V$469,$H$469:$K$469,0))*HLOOKUP(V$468,$J$465:$R$466,2)</f>
        <v>0</v>
      </c>
      <c r="W514" s="743" cm="1">
        <f t="array" ref="W514">INDEX($H514:$K514,0,MATCH(W$469,$H$469:$K$469,0))*HLOOKUP(W$468,$J$465:$R$466,2)</f>
        <v>150</v>
      </c>
      <c r="X514" s="743" cm="1">
        <f t="array" ref="X514">INDEX($H514:$K514,0,MATCH(X$469,$H$469:$K$469,0))*HLOOKUP(X$468,$J$465:$R$466,2)</f>
        <v>100</v>
      </c>
      <c r="Y514" s="743" cm="1">
        <f t="array" ref="Y514">INDEX($H514:$K514,0,MATCH(Y$469,$H$469:$K$469,0))*HLOOKUP(Y$468,$J$465:$R$466,2)</f>
        <v>150</v>
      </c>
      <c r="Z514" s="743" cm="1">
        <f t="array" ref="Z514">INDEX($H514:$K514,0,MATCH(Z$469,$H$469:$K$469,0))*HLOOKUP(Z$468,$J$465:$R$466,2)</f>
        <v>0</v>
      </c>
      <c r="AA514" s="743" cm="1">
        <f t="array" ref="AA514">INDEX($H514:$K514,0,MATCH(AA$469,$H$469:$K$469,0))*HLOOKUP(AA$468,$J$465:$R$466,2)</f>
        <v>150</v>
      </c>
      <c r="AB514" s="743" cm="1">
        <f t="array" ref="AB514">INDEX($H514:$K514,0,MATCH(AB$469,$H$469:$K$469,0))*HLOOKUP(AB$468,$J$465:$R$466,2)</f>
        <v>100</v>
      </c>
      <c r="AC514" s="743" cm="1">
        <f t="array" ref="AC514">INDEX($H514:$K514,0,MATCH(AC$469,$H$469:$K$469,0))*HLOOKUP(AC$468,$J$465:$R$466,2)</f>
        <v>150</v>
      </c>
      <c r="AD514" s="743" cm="1">
        <f t="array" ref="AD514">INDEX($H514:$K514,0,MATCH(AD$469,$H$469:$K$469,0))*HLOOKUP(AD$468,$J$465:$R$466,2)</f>
        <v>0</v>
      </c>
      <c r="AE514" s="743" cm="1">
        <f t="array" ref="AE514">INDEX($H514:$K514,0,MATCH(AE$469,$H$469:$K$469,0))*HLOOKUP(AE$468,$J$465:$R$466,2)</f>
        <v>150</v>
      </c>
      <c r="AF514" s="743" cm="1">
        <f t="array" ref="AF514">INDEX($H514:$K514,0,MATCH(AF$469,$H$469:$K$469,0))*HLOOKUP(AF$468,$J$465:$R$466,2)</f>
        <v>100</v>
      </c>
      <c r="AG514" s="743" cm="1">
        <f t="array" ref="AG514">INDEX($H514:$K514,0,MATCH(AG$469,$H$469:$K$469,0))*HLOOKUP(AG$468,$J$465:$R$466,2)</f>
        <v>150</v>
      </c>
      <c r="AH514" s="743" cm="1">
        <f t="array" ref="AH514">INDEX($H514:$K514,0,MATCH(AH$469,$H$469:$K$469,0))*HLOOKUP(AH$468,$J$465:$R$466,2)</f>
        <v>0</v>
      </c>
      <c r="AI514" s="743" cm="1">
        <f t="array" ref="AI514">INDEX($H514:$K514,0,MATCH(AI$469,$H$469:$K$469,0))*HLOOKUP(AI$468,$J$465:$R$466,2)</f>
        <v>150</v>
      </c>
      <c r="AJ514" s="743" cm="1">
        <f t="array" ref="AJ514">INDEX($H514:$K514,0,MATCH(AJ$469,$H$469:$K$469,0))*HLOOKUP(AJ$468,$J$465:$R$466,2)</f>
        <v>100</v>
      </c>
      <c r="AK514" s="743" cm="1">
        <f t="array" ref="AK514">INDEX($H514:$K514,0,MATCH(AK$469,$H$469:$K$469,0))*HLOOKUP(AK$468,$J$465:$R$466,2)</f>
        <v>150</v>
      </c>
      <c r="AL514" s="743" cm="1">
        <f t="array" ref="AL514">INDEX($H514:$K514,0,MATCH(AL$469,$H$469:$K$469,0))*HLOOKUP(AL$468,$J$465:$R$466,2)</f>
        <v>0</v>
      </c>
      <c r="AM514" s="743" cm="1">
        <f t="array" ref="AM514">INDEX($H514:$K514,0,MATCH(AM$469,$H$469:$K$469,0))*HLOOKUP(AM$468,$J$465:$R$466,2)</f>
        <v>150</v>
      </c>
      <c r="AN514" s="743" cm="1">
        <f t="array" ref="AN514">INDEX($H514:$K514,0,MATCH(AN$469,$H$469:$K$469,0))*HLOOKUP(AN$468,$J$465:$R$466,2)</f>
        <v>100</v>
      </c>
      <c r="AO514" s="743" cm="1">
        <f t="array" ref="AO514">INDEX($H514:$K514,0,MATCH(AO$469,$H$469:$K$469,0))*HLOOKUP(AO$468,$J$465:$R$466,2)</f>
        <v>150</v>
      </c>
      <c r="AP514" s="743" cm="1">
        <f t="array" ref="AP514">INDEX($H514:$K514,0,MATCH(AP$469,$H$469:$K$469,0))*HLOOKUP(AP$468,$J$465:$R$466,2)</f>
        <v>0</v>
      </c>
      <c r="AQ514" s="743" cm="1">
        <f t="array" ref="AQ514">INDEX($H514:$K514,0,MATCH(AQ$469,$H$469:$K$469,0))*HLOOKUP(AQ$468,$J$465:$R$466,2)</f>
        <v>150</v>
      </c>
      <c r="AR514" s="743" cm="1">
        <f t="array" ref="AR514">INDEX($H514:$K514,0,MATCH(AR$469,$H$469:$K$469,0))*HLOOKUP(AR$468,$J$465:$R$466,2)</f>
        <v>100</v>
      </c>
      <c r="AS514" s="743" cm="1">
        <f t="array" ref="AS514">INDEX($H514:$K514,0,MATCH(AS$469,$H$469:$K$469,0))*HLOOKUP(AS$468,$J$465:$R$466,2)</f>
        <v>150</v>
      </c>
      <c r="AT514" s="743" cm="1">
        <f t="array" ref="AT514">INDEX($H514:$K514,0,MATCH(AT$469,$H$469:$K$469,0))*HLOOKUP(AT$468,$J$465:$R$466,2)</f>
        <v>0</v>
      </c>
      <c r="AU514" s="743" cm="1">
        <f t="array" ref="AU514">INDEX($H514:$K514,0,MATCH(AU$469,$H$469:$K$469,0))*HLOOKUP(AU$468,$J$465:$R$466,2)</f>
        <v>150</v>
      </c>
      <c r="AV514" s="196"/>
      <c r="AW514" s="196"/>
      <c r="AX514" s="17"/>
      <c r="AY514" s="9"/>
      <c r="AZ514" s="9"/>
      <c r="BA514" s="9"/>
    </row>
    <row r="515" spans="1:53" ht="15" outlineLevel="1" x14ac:dyDescent="0.25">
      <c r="A515" s="7"/>
      <c r="B515" s="8"/>
      <c r="C515" s="18"/>
      <c r="D515" s="18"/>
      <c r="E515" s="18"/>
      <c r="F515" s="27"/>
      <c r="G515" s="27" t="str">
        <f t="shared" si="121"/>
        <v>YYWNWzd</v>
      </c>
      <c r="H515" s="232">
        <v>100</v>
      </c>
      <c r="I515" s="232">
        <v>150</v>
      </c>
      <c r="J515" s="232">
        <v>0</v>
      </c>
      <c r="K515" s="232">
        <v>150</v>
      </c>
      <c r="L515" s="743" cm="1">
        <f t="array" ref="L515">INDEX($H515:$K515,0,MATCH(L$469,$H$469:$K$469,0))*HLOOKUP(L$468,$J$465:$R$466,2)</f>
        <v>100</v>
      </c>
      <c r="M515" s="743" cm="1">
        <f t="array" ref="M515">INDEX($H515:$K515,0,MATCH(M$469,$H$469:$K$469,0))*HLOOKUP(M$468,$J$465:$R$466,2)</f>
        <v>150</v>
      </c>
      <c r="N515" s="743" cm="1">
        <f t="array" ref="N515">INDEX($H515:$K515,0,MATCH(N$469,$H$469:$K$469,0))*HLOOKUP(N$468,$J$465:$R$466,2)</f>
        <v>0</v>
      </c>
      <c r="O515" s="743" cm="1">
        <f t="array" ref="O515">INDEX($H515:$K515,0,MATCH(O$469,$H$469:$K$469,0))*HLOOKUP(O$468,$J$465:$R$466,2)</f>
        <v>150</v>
      </c>
      <c r="P515" s="743" cm="1">
        <f t="array" ref="P515">INDEX($H515:$K515,0,MATCH(P$469,$H$469:$K$469,0))*HLOOKUP(P$468,$J$465:$R$466,2)</f>
        <v>100</v>
      </c>
      <c r="Q515" s="743" cm="1">
        <f t="array" ref="Q515">INDEX($H515:$K515,0,MATCH(Q$469,$H$469:$K$469,0))*HLOOKUP(Q$468,$J$465:$R$466,2)</f>
        <v>150</v>
      </c>
      <c r="R515" s="743" cm="1">
        <f t="array" ref="R515">INDEX($H515:$K515,0,MATCH(R$469,$H$469:$K$469,0))*HLOOKUP(R$468,$J$465:$R$466,2)</f>
        <v>0</v>
      </c>
      <c r="S515" s="743" cm="1">
        <f t="array" ref="S515">INDEX($H515:$K515,0,MATCH(S$469,$H$469:$K$469,0))*HLOOKUP(S$468,$J$465:$R$466,2)</f>
        <v>150</v>
      </c>
      <c r="T515" s="743" cm="1">
        <f t="array" ref="T515">INDEX($H515:$K515,0,MATCH(T$469,$H$469:$K$469,0))*HLOOKUP(T$468,$J$465:$R$466,2)</f>
        <v>100</v>
      </c>
      <c r="U515" s="743" cm="1">
        <f t="array" ref="U515">INDEX($H515:$K515,0,MATCH(U$469,$H$469:$K$469,0))*HLOOKUP(U$468,$J$465:$R$466,2)</f>
        <v>150</v>
      </c>
      <c r="V515" s="743" cm="1">
        <f t="array" ref="V515">INDEX($H515:$K515,0,MATCH(V$469,$H$469:$K$469,0))*HLOOKUP(V$468,$J$465:$R$466,2)</f>
        <v>0</v>
      </c>
      <c r="W515" s="743" cm="1">
        <f t="array" ref="W515">INDEX($H515:$K515,0,MATCH(W$469,$H$469:$K$469,0))*HLOOKUP(W$468,$J$465:$R$466,2)</f>
        <v>150</v>
      </c>
      <c r="X515" s="743" cm="1">
        <f t="array" ref="X515">INDEX($H515:$K515,0,MATCH(X$469,$H$469:$K$469,0))*HLOOKUP(X$468,$J$465:$R$466,2)</f>
        <v>100</v>
      </c>
      <c r="Y515" s="743" cm="1">
        <f t="array" ref="Y515">INDEX($H515:$K515,0,MATCH(Y$469,$H$469:$K$469,0))*HLOOKUP(Y$468,$J$465:$R$466,2)</f>
        <v>150</v>
      </c>
      <c r="Z515" s="743" cm="1">
        <f t="array" ref="Z515">INDEX($H515:$K515,0,MATCH(Z$469,$H$469:$K$469,0))*HLOOKUP(Z$468,$J$465:$R$466,2)</f>
        <v>0</v>
      </c>
      <c r="AA515" s="743" cm="1">
        <f t="array" ref="AA515">INDEX($H515:$K515,0,MATCH(AA$469,$H$469:$K$469,0))*HLOOKUP(AA$468,$J$465:$R$466,2)</f>
        <v>150</v>
      </c>
      <c r="AB515" s="743" cm="1">
        <f t="array" ref="AB515">INDEX($H515:$K515,0,MATCH(AB$469,$H$469:$K$469,0))*HLOOKUP(AB$468,$J$465:$R$466,2)</f>
        <v>100</v>
      </c>
      <c r="AC515" s="743" cm="1">
        <f t="array" ref="AC515">INDEX($H515:$K515,0,MATCH(AC$469,$H$469:$K$469,0))*HLOOKUP(AC$468,$J$465:$R$466,2)</f>
        <v>150</v>
      </c>
      <c r="AD515" s="743" cm="1">
        <f t="array" ref="AD515">INDEX($H515:$K515,0,MATCH(AD$469,$H$469:$K$469,0))*HLOOKUP(AD$468,$J$465:$R$466,2)</f>
        <v>0</v>
      </c>
      <c r="AE515" s="743" cm="1">
        <f t="array" ref="AE515">INDEX($H515:$K515,0,MATCH(AE$469,$H$469:$K$469,0))*HLOOKUP(AE$468,$J$465:$R$466,2)</f>
        <v>150</v>
      </c>
      <c r="AF515" s="743" cm="1">
        <f t="array" ref="AF515">INDEX($H515:$K515,0,MATCH(AF$469,$H$469:$K$469,0))*HLOOKUP(AF$468,$J$465:$R$466,2)</f>
        <v>100</v>
      </c>
      <c r="AG515" s="743" cm="1">
        <f t="array" ref="AG515">INDEX($H515:$K515,0,MATCH(AG$469,$H$469:$K$469,0))*HLOOKUP(AG$468,$J$465:$R$466,2)</f>
        <v>150</v>
      </c>
      <c r="AH515" s="743" cm="1">
        <f t="array" ref="AH515">INDEX($H515:$K515,0,MATCH(AH$469,$H$469:$K$469,0))*HLOOKUP(AH$468,$J$465:$R$466,2)</f>
        <v>0</v>
      </c>
      <c r="AI515" s="743" cm="1">
        <f t="array" ref="AI515">INDEX($H515:$K515,0,MATCH(AI$469,$H$469:$K$469,0))*HLOOKUP(AI$468,$J$465:$R$466,2)</f>
        <v>150</v>
      </c>
      <c r="AJ515" s="743" cm="1">
        <f t="array" ref="AJ515">INDEX($H515:$K515,0,MATCH(AJ$469,$H$469:$K$469,0))*HLOOKUP(AJ$468,$J$465:$R$466,2)</f>
        <v>100</v>
      </c>
      <c r="AK515" s="743" cm="1">
        <f t="array" ref="AK515">INDEX($H515:$K515,0,MATCH(AK$469,$H$469:$K$469,0))*HLOOKUP(AK$468,$J$465:$R$466,2)</f>
        <v>150</v>
      </c>
      <c r="AL515" s="743" cm="1">
        <f t="array" ref="AL515">INDEX($H515:$K515,0,MATCH(AL$469,$H$469:$K$469,0))*HLOOKUP(AL$468,$J$465:$R$466,2)</f>
        <v>0</v>
      </c>
      <c r="AM515" s="743" cm="1">
        <f t="array" ref="AM515">INDEX($H515:$K515,0,MATCH(AM$469,$H$469:$K$469,0))*HLOOKUP(AM$468,$J$465:$R$466,2)</f>
        <v>150</v>
      </c>
      <c r="AN515" s="743" cm="1">
        <f t="array" ref="AN515">INDEX($H515:$K515,0,MATCH(AN$469,$H$469:$K$469,0))*HLOOKUP(AN$468,$J$465:$R$466,2)</f>
        <v>100</v>
      </c>
      <c r="AO515" s="743" cm="1">
        <f t="array" ref="AO515">INDEX($H515:$K515,0,MATCH(AO$469,$H$469:$K$469,0))*HLOOKUP(AO$468,$J$465:$R$466,2)</f>
        <v>150</v>
      </c>
      <c r="AP515" s="743" cm="1">
        <f t="array" ref="AP515">INDEX($H515:$K515,0,MATCH(AP$469,$H$469:$K$469,0))*HLOOKUP(AP$468,$J$465:$R$466,2)</f>
        <v>0</v>
      </c>
      <c r="AQ515" s="743" cm="1">
        <f t="array" ref="AQ515">INDEX($H515:$K515,0,MATCH(AQ$469,$H$469:$K$469,0))*HLOOKUP(AQ$468,$J$465:$R$466,2)</f>
        <v>150</v>
      </c>
      <c r="AR515" s="743" cm="1">
        <f t="array" ref="AR515">INDEX($H515:$K515,0,MATCH(AR$469,$H$469:$K$469,0))*HLOOKUP(AR$468,$J$465:$R$466,2)</f>
        <v>100</v>
      </c>
      <c r="AS515" s="743" cm="1">
        <f t="array" ref="AS515">INDEX($H515:$K515,0,MATCH(AS$469,$H$469:$K$469,0))*HLOOKUP(AS$468,$J$465:$R$466,2)</f>
        <v>150</v>
      </c>
      <c r="AT515" s="743" cm="1">
        <f t="array" ref="AT515">INDEX($H515:$K515,0,MATCH(AT$469,$H$469:$K$469,0))*HLOOKUP(AT$468,$J$465:$R$466,2)</f>
        <v>0</v>
      </c>
      <c r="AU515" s="743" cm="1">
        <f t="array" ref="AU515">INDEX($H515:$K515,0,MATCH(AU$469,$H$469:$K$469,0))*HLOOKUP(AU$468,$J$465:$R$466,2)</f>
        <v>150</v>
      </c>
      <c r="AV515" s="196"/>
      <c r="AW515" s="196"/>
      <c r="AX515" s="17"/>
      <c r="AY515" s="9"/>
      <c r="AZ515" s="9"/>
      <c r="BA515" s="9"/>
    </row>
    <row r="516" spans="1:53" ht="15" outlineLevel="1" x14ac:dyDescent="0.25">
      <c r="A516" s="7"/>
      <c r="B516" s="8"/>
      <c r="C516" s="18"/>
      <c r="D516" s="18"/>
      <c r="E516" s="18"/>
      <c r="F516" s="27"/>
      <c r="G516" s="27" t="str">
        <f t="shared" si="121"/>
        <v>YYNWBr</v>
      </c>
      <c r="H516" s="232">
        <v>100</v>
      </c>
      <c r="I516" s="232">
        <v>150</v>
      </c>
      <c r="J516" s="232">
        <v>0</v>
      </c>
      <c r="K516" s="232">
        <v>150</v>
      </c>
      <c r="L516" s="743" cm="1">
        <f t="array" ref="L516">INDEX($H516:$K516,0,MATCH(L$469,$H$469:$K$469,0))*HLOOKUP(L$468,$J$465:$R$466,2)</f>
        <v>100</v>
      </c>
      <c r="M516" s="743" cm="1">
        <f t="array" ref="M516">INDEX($H516:$K516,0,MATCH(M$469,$H$469:$K$469,0))*HLOOKUP(M$468,$J$465:$R$466,2)</f>
        <v>150</v>
      </c>
      <c r="N516" s="743" cm="1">
        <f t="array" ref="N516">INDEX($H516:$K516,0,MATCH(N$469,$H$469:$K$469,0))*HLOOKUP(N$468,$J$465:$R$466,2)</f>
        <v>0</v>
      </c>
      <c r="O516" s="743" cm="1">
        <f t="array" ref="O516">INDEX($H516:$K516,0,MATCH(O$469,$H$469:$K$469,0))*HLOOKUP(O$468,$J$465:$R$466,2)</f>
        <v>150</v>
      </c>
      <c r="P516" s="743" cm="1">
        <f t="array" ref="P516">INDEX($H516:$K516,0,MATCH(P$469,$H$469:$K$469,0))*HLOOKUP(P$468,$J$465:$R$466,2)</f>
        <v>100</v>
      </c>
      <c r="Q516" s="743" cm="1">
        <f t="array" ref="Q516">INDEX($H516:$K516,0,MATCH(Q$469,$H$469:$K$469,0))*HLOOKUP(Q$468,$J$465:$R$466,2)</f>
        <v>150</v>
      </c>
      <c r="R516" s="743" cm="1">
        <f t="array" ref="R516">INDEX($H516:$K516,0,MATCH(R$469,$H$469:$K$469,0))*HLOOKUP(R$468,$J$465:$R$466,2)</f>
        <v>0</v>
      </c>
      <c r="S516" s="743" cm="1">
        <f t="array" ref="S516">INDEX($H516:$K516,0,MATCH(S$469,$H$469:$K$469,0))*HLOOKUP(S$468,$J$465:$R$466,2)</f>
        <v>150</v>
      </c>
      <c r="T516" s="743" cm="1">
        <f t="array" ref="T516">INDEX($H516:$K516,0,MATCH(T$469,$H$469:$K$469,0))*HLOOKUP(T$468,$J$465:$R$466,2)</f>
        <v>100</v>
      </c>
      <c r="U516" s="743" cm="1">
        <f t="array" ref="U516">INDEX($H516:$K516,0,MATCH(U$469,$H$469:$K$469,0))*HLOOKUP(U$468,$J$465:$R$466,2)</f>
        <v>150</v>
      </c>
      <c r="V516" s="743" cm="1">
        <f t="array" ref="V516">INDEX($H516:$K516,0,MATCH(V$469,$H$469:$K$469,0))*HLOOKUP(V$468,$J$465:$R$466,2)</f>
        <v>0</v>
      </c>
      <c r="W516" s="743" cm="1">
        <f t="array" ref="W516">INDEX($H516:$K516,0,MATCH(W$469,$H$469:$K$469,0))*HLOOKUP(W$468,$J$465:$R$466,2)</f>
        <v>150</v>
      </c>
      <c r="X516" s="743" cm="1">
        <f t="array" ref="X516">INDEX($H516:$K516,0,MATCH(X$469,$H$469:$K$469,0))*HLOOKUP(X$468,$J$465:$R$466,2)</f>
        <v>100</v>
      </c>
      <c r="Y516" s="743" cm="1">
        <f t="array" ref="Y516">INDEX($H516:$K516,0,MATCH(Y$469,$H$469:$K$469,0))*HLOOKUP(Y$468,$J$465:$R$466,2)</f>
        <v>150</v>
      </c>
      <c r="Z516" s="743" cm="1">
        <f t="array" ref="Z516">INDEX($H516:$K516,0,MATCH(Z$469,$H$469:$K$469,0))*HLOOKUP(Z$468,$J$465:$R$466,2)</f>
        <v>0</v>
      </c>
      <c r="AA516" s="743" cm="1">
        <f t="array" ref="AA516">INDEX($H516:$K516,0,MATCH(AA$469,$H$469:$K$469,0))*HLOOKUP(AA$468,$J$465:$R$466,2)</f>
        <v>150</v>
      </c>
      <c r="AB516" s="743" cm="1">
        <f t="array" ref="AB516">INDEX($H516:$K516,0,MATCH(AB$469,$H$469:$K$469,0))*HLOOKUP(AB$468,$J$465:$R$466,2)</f>
        <v>100</v>
      </c>
      <c r="AC516" s="743" cm="1">
        <f t="array" ref="AC516">INDEX($H516:$K516,0,MATCH(AC$469,$H$469:$K$469,0))*HLOOKUP(AC$468,$J$465:$R$466,2)</f>
        <v>150</v>
      </c>
      <c r="AD516" s="743" cm="1">
        <f t="array" ref="AD516">INDEX($H516:$K516,0,MATCH(AD$469,$H$469:$K$469,0))*HLOOKUP(AD$468,$J$465:$R$466,2)</f>
        <v>0</v>
      </c>
      <c r="AE516" s="743" cm="1">
        <f t="array" ref="AE516">INDEX($H516:$K516,0,MATCH(AE$469,$H$469:$K$469,0))*HLOOKUP(AE$468,$J$465:$R$466,2)</f>
        <v>150</v>
      </c>
      <c r="AF516" s="743" cm="1">
        <f t="array" ref="AF516">INDEX($H516:$K516,0,MATCH(AF$469,$H$469:$K$469,0))*HLOOKUP(AF$468,$J$465:$R$466,2)</f>
        <v>100</v>
      </c>
      <c r="AG516" s="743" cm="1">
        <f t="array" ref="AG516">INDEX($H516:$K516,0,MATCH(AG$469,$H$469:$K$469,0))*HLOOKUP(AG$468,$J$465:$R$466,2)</f>
        <v>150</v>
      </c>
      <c r="AH516" s="743" cm="1">
        <f t="array" ref="AH516">INDEX($H516:$K516,0,MATCH(AH$469,$H$469:$K$469,0))*HLOOKUP(AH$468,$J$465:$R$466,2)</f>
        <v>0</v>
      </c>
      <c r="AI516" s="743" cm="1">
        <f t="array" ref="AI516">INDEX($H516:$K516,0,MATCH(AI$469,$H$469:$K$469,0))*HLOOKUP(AI$468,$J$465:$R$466,2)</f>
        <v>150</v>
      </c>
      <c r="AJ516" s="743" cm="1">
        <f t="array" ref="AJ516">INDEX($H516:$K516,0,MATCH(AJ$469,$H$469:$K$469,0))*HLOOKUP(AJ$468,$J$465:$R$466,2)</f>
        <v>100</v>
      </c>
      <c r="AK516" s="743" cm="1">
        <f t="array" ref="AK516">INDEX($H516:$K516,0,MATCH(AK$469,$H$469:$K$469,0))*HLOOKUP(AK$468,$J$465:$R$466,2)</f>
        <v>150</v>
      </c>
      <c r="AL516" s="743" cm="1">
        <f t="array" ref="AL516">INDEX($H516:$K516,0,MATCH(AL$469,$H$469:$K$469,0))*HLOOKUP(AL$468,$J$465:$R$466,2)</f>
        <v>0</v>
      </c>
      <c r="AM516" s="743" cm="1">
        <f t="array" ref="AM516">INDEX($H516:$K516,0,MATCH(AM$469,$H$469:$K$469,0))*HLOOKUP(AM$468,$J$465:$R$466,2)</f>
        <v>150</v>
      </c>
      <c r="AN516" s="743" cm="1">
        <f t="array" ref="AN516">INDEX($H516:$K516,0,MATCH(AN$469,$H$469:$K$469,0))*HLOOKUP(AN$468,$J$465:$R$466,2)</f>
        <v>100</v>
      </c>
      <c r="AO516" s="743" cm="1">
        <f t="array" ref="AO516">INDEX($H516:$K516,0,MATCH(AO$469,$H$469:$K$469,0))*HLOOKUP(AO$468,$J$465:$R$466,2)</f>
        <v>150</v>
      </c>
      <c r="AP516" s="743" cm="1">
        <f t="array" ref="AP516">INDEX($H516:$K516,0,MATCH(AP$469,$H$469:$K$469,0))*HLOOKUP(AP$468,$J$465:$R$466,2)</f>
        <v>0</v>
      </c>
      <c r="AQ516" s="743" cm="1">
        <f t="array" ref="AQ516">INDEX($H516:$K516,0,MATCH(AQ$469,$H$469:$K$469,0))*HLOOKUP(AQ$468,$J$465:$R$466,2)</f>
        <v>150</v>
      </c>
      <c r="AR516" s="743" cm="1">
        <f t="array" ref="AR516">INDEX($H516:$K516,0,MATCH(AR$469,$H$469:$K$469,0))*HLOOKUP(AR$468,$J$465:$R$466,2)</f>
        <v>100</v>
      </c>
      <c r="AS516" s="743" cm="1">
        <f t="array" ref="AS516">INDEX($H516:$K516,0,MATCH(AS$469,$H$469:$K$469,0))*HLOOKUP(AS$468,$J$465:$R$466,2)</f>
        <v>150</v>
      </c>
      <c r="AT516" s="743" cm="1">
        <f t="array" ref="AT516">INDEX($H516:$K516,0,MATCH(AT$469,$H$469:$K$469,0))*HLOOKUP(AT$468,$J$465:$R$466,2)</f>
        <v>0</v>
      </c>
      <c r="AU516" s="743" cm="1">
        <f t="array" ref="AU516">INDEX($H516:$K516,0,MATCH(AU$469,$H$469:$K$469,0))*HLOOKUP(AU$468,$J$465:$R$466,2)</f>
        <v>150</v>
      </c>
      <c r="AV516" s="196"/>
      <c r="AW516" s="196"/>
      <c r="AX516" s="17"/>
      <c r="AY516" s="9"/>
      <c r="AZ516" s="9"/>
      <c r="BA516" s="9"/>
    </row>
    <row r="517" spans="1:53" ht="15" outlineLevel="1" x14ac:dyDescent="0.25">
      <c r="A517" s="7"/>
      <c r="B517" s="8"/>
      <c r="C517" s="18"/>
      <c r="D517" s="18"/>
      <c r="E517" s="18"/>
      <c r="F517" s="27"/>
      <c r="G517" s="27" t="str">
        <f t="shared" si="121"/>
        <v>YYNWBrd</v>
      </c>
      <c r="H517" s="232">
        <v>100</v>
      </c>
      <c r="I517" s="232">
        <v>150</v>
      </c>
      <c r="J517" s="232">
        <v>0</v>
      </c>
      <c r="K517" s="232">
        <v>150</v>
      </c>
      <c r="L517" s="743" cm="1">
        <f t="array" ref="L517">INDEX($H517:$K517,0,MATCH(L$469,$H$469:$K$469,0))*HLOOKUP(L$468,$J$465:$R$466,2)</f>
        <v>100</v>
      </c>
      <c r="M517" s="743" cm="1">
        <f t="array" ref="M517">INDEX($H517:$K517,0,MATCH(M$469,$H$469:$K$469,0))*HLOOKUP(M$468,$J$465:$R$466,2)</f>
        <v>150</v>
      </c>
      <c r="N517" s="743" cm="1">
        <f t="array" ref="N517">INDEX($H517:$K517,0,MATCH(N$469,$H$469:$K$469,0))*HLOOKUP(N$468,$J$465:$R$466,2)</f>
        <v>0</v>
      </c>
      <c r="O517" s="743" cm="1">
        <f t="array" ref="O517">INDEX($H517:$K517,0,MATCH(O$469,$H$469:$K$469,0))*HLOOKUP(O$468,$J$465:$R$466,2)</f>
        <v>150</v>
      </c>
      <c r="P517" s="743" cm="1">
        <f t="array" ref="P517">INDEX($H517:$K517,0,MATCH(P$469,$H$469:$K$469,0))*HLOOKUP(P$468,$J$465:$R$466,2)</f>
        <v>100</v>
      </c>
      <c r="Q517" s="743" cm="1">
        <f t="array" ref="Q517">INDEX($H517:$K517,0,MATCH(Q$469,$H$469:$K$469,0))*HLOOKUP(Q$468,$J$465:$R$466,2)</f>
        <v>150</v>
      </c>
      <c r="R517" s="743" cm="1">
        <f t="array" ref="R517">INDEX($H517:$K517,0,MATCH(R$469,$H$469:$K$469,0))*HLOOKUP(R$468,$J$465:$R$466,2)</f>
        <v>0</v>
      </c>
      <c r="S517" s="743" cm="1">
        <f t="array" ref="S517">INDEX($H517:$K517,0,MATCH(S$469,$H$469:$K$469,0))*HLOOKUP(S$468,$J$465:$R$466,2)</f>
        <v>150</v>
      </c>
      <c r="T517" s="743" cm="1">
        <f t="array" ref="T517">INDEX($H517:$K517,0,MATCH(T$469,$H$469:$K$469,0))*HLOOKUP(T$468,$J$465:$R$466,2)</f>
        <v>100</v>
      </c>
      <c r="U517" s="743" cm="1">
        <f t="array" ref="U517">INDEX($H517:$K517,0,MATCH(U$469,$H$469:$K$469,0))*HLOOKUP(U$468,$J$465:$R$466,2)</f>
        <v>150</v>
      </c>
      <c r="V517" s="743" cm="1">
        <f t="array" ref="V517">INDEX($H517:$K517,0,MATCH(V$469,$H$469:$K$469,0))*HLOOKUP(V$468,$J$465:$R$466,2)</f>
        <v>0</v>
      </c>
      <c r="W517" s="743" cm="1">
        <f t="array" ref="W517">INDEX($H517:$K517,0,MATCH(W$469,$H$469:$K$469,0))*HLOOKUP(W$468,$J$465:$R$466,2)</f>
        <v>150</v>
      </c>
      <c r="X517" s="743" cm="1">
        <f t="array" ref="X517">INDEX($H517:$K517,0,MATCH(X$469,$H$469:$K$469,0))*HLOOKUP(X$468,$J$465:$R$466,2)</f>
        <v>100</v>
      </c>
      <c r="Y517" s="743" cm="1">
        <f t="array" ref="Y517">INDEX($H517:$K517,0,MATCH(Y$469,$H$469:$K$469,0))*HLOOKUP(Y$468,$J$465:$R$466,2)</f>
        <v>150</v>
      </c>
      <c r="Z517" s="743" cm="1">
        <f t="array" ref="Z517">INDEX($H517:$K517,0,MATCH(Z$469,$H$469:$K$469,0))*HLOOKUP(Z$468,$J$465:$R$466,2)</f>
        <v>0</v>
      </c>
      <c r="AA517" s="743" cm="1">
        <f t="array" ref="AA517">INDEX($H517:$K517,0,MATCH(AA$469,$H$469:$K$469,0))*HLOOKUP(AA$468,$J$465:$R$466,2)</f>
        <v>150</v>
      </c>
      <c r="AB517" s="743" cm="1">
        <f t="array" ref="AB517">INDEX($H517:$K517,0,MATCH(AB$469,$H$469:$K$469,0))*HLOOKUP(AB$468,$J$465:$R$466,2)</f>
        <v>100</v>
      </c>
      <c r="AC517" s="743" cm="1">
        <f t="array" ref="AC517">INDEX($H517:$K517,0,MATCH(AC$469,$H$469:$K$469,0))*HLOOKUP(AC$468,$J$465:$R$466,2)</f>
        <v>150</v>
      </c>
      <c r="AD517" s="743" cm="1">
        <f t="array" ref="AD517">INDEX($H517:$K517,0,MATCH(AD$469,$H$469:$K$469,0))*HLOOKUP(AD$468,$J$465:$R$466,2)</f>
        <v>0</v>
      </c>
      <c r="AE517" s="743" cm="1">
        <f t="array" ref="AE517">INDEX($H517:$K517,0,MATCH(AE$469,$H$469:$K$469,0))*HLOOKUP(AE$468,$J$465:$R$466,2)</f>
        <v>150</v>
      </c>
      <c r="AF517" s="743" cm="1">
        <f t="array" ref="AF517">INDEX($H517:$K517,0,MATCH(AF$469,$H$469:$K$469,0))*HLOOKUP(AF$468,$J$465:$R$466,2)</f>
        <v>100</v>
      </c>
      <c r="AG517" s="743" cm="1">
        <f t="array" ref="AG517">INDEX($H517:$K517,0,MATCH(AG$469,$H$469:$K$469,0))*HLOOKUP(AG$468,$J$465:$R$466,2)</f>
        <v>150</v>
      </c>
      <c r="AH517" s="743" cm="1">
        <f t="array" ref="AH517">INDEX($H517:$K517,0,MATCH(AH$469,$H$469:$K$469,0))*HLOOKUP(AH$468,$J$465:$R$466,2)</f>
        <v>0</v>
      </c>
      <c r="AI517" s="743" cm="1">
        <f t="array" ref="AI517">INDEX($H517:$K517,0,MATCH(AI$469,$H$469:$K$469,0))*HLOOKUP(AI$468,$J$465:$R$466,2)</f>
        <v>150</v>
      </c>
      <c r="AJ517" s="743" cm="1">
        <f t="array" ref="AJ517">INDEX($H517:$K517,0,MATCH(AJ$469,$H$469:$K$469,0))*HLOOKUP(AJ$468,$J$465:$R$466,2)</f>
        <v>100</v>
      </c>
      <c r="AK517" s="743" cm="1">
        <f t="array" ref="AK517">INDEX($H517:$K517,0,MATCH(AK$469,$H$469:$K$469,0))*HLOOKUP(AK$468,$J$465:$R$466,2)</f>
        <v>150</v>
      </c>
      <c r="AL517" s="743" cm="1">
        <f t="array" ref="AL517">INDEX($H517:$K517,0,MATCH(AL$469,$H$469:$K$469,0))*HLOOKUP(AL$468,$J$465:$R$466,2)</f>
        <v>0</v>
      </c>
      <c r="AM517" s="743" cm="1">
        <f t="array" ref="AM517">INDEX($H517:$K517,0,MATCH(AM$469,$H$469:$K$469,0))*HLOOKUP(AM$468,$J$465:$R$466,2)</f>
        <v>150</v>
      </c>
      <c r="AN517" s="743" cm="1">
        <f t="array" ref="AN517">INDEX($H517:$K517,0,MATCH(AN$469,$H$469:$K$469,0))*HLOOKUP(AN$468,$J$465:$R$466,2)</f>
        <v>100</v>
      </c>
      <c r="AO517" s="743" cm="1">
        <f t="array" ref="AO517">INDEX($H517:$K517,0,MATCH(AO$469,$H$469:$K$469,0))*HLOOKUP(AO$468,$J$465:$R$466,2)</f>
        <v>150</v>
      </c>
      <c r="AP517" s="743" cm="1">
        <f t="array" ref="AP517">INDEX($H517:$K517,0,MATCH(AP$469,$H$469:$K$469,0))*HLOOKUP(AP$468,$J$465:$R$466,2)</f>
        <v>0</v>
      </c>
      <c r="AQ517" s="743" cm="1">
        <f t="array" ref="AQ517">INDEX($H517:$K517,0,MATCH(AQ$469,$H$469:$K$469,0))*HLOOKUP(AQ$468,$J$465:$R$466,2)</f>
        <v>150</v>
      </c>
      <c r="AR517" s="743" cm="1">
        <f t="array" ref="AR517">INDEX($H517:$K517,0,MATCH(AR$469,$H$469:$K$469,0))*HLOOKUP(AR$468,$J$465:$R$466,2)</f>
        <v>100</v>
      </c>
      <c r="AS517" s="743" cm="1">
        <f t="array" ref="AS517">INDEX($H517:$K517,0,MATCH(AS$469,$H$469:$K$469,0))*HLOOKUP(AS$468,$J$465:$R$466,2)</f>
        <v>150</v>
      </c>
      <c r="AT517" s="743" cm="1">
        <f t="array" ref="AT517">INDEX($H517:$K517,0,MATCH(AT$469,$H$469:$K$469,0))*HLOOKUP(AT$468,$J$465:$R$466,2)</f>
        <v>0</v>
      </c>
      <c r="AU517" s="743" cm="1">
        <f t="array" ref="AU517">INDEX($H517:$K517,0,MATCH(AU$469,$H$469:$K$469,0))*HLOOKUP(AU$468,$J$465:$R$466,2)</f>
        <v>150</v>
      </c>
      <c r="AV517" s="196"/>
      <c r="AW517" s="196"/>
      <c r="AX517" s="17"/>
      <c r="AY517" s="9"/>
      <c r="AZ517" s="9"/>
      <c r="BA517" s="9"/>
    </row>
    <row r="518" spans="1:53" ht="15" outlineLevel="1" x14ac:dyDescent="0.25">
      <c r="A518" s="7"/>
      <c r="B518" s="8"/>
      <c r="C518" s="18"/>
      <c r="D518" s="18"/>
      <c r="E518" s="18"/>
      <c r="F518" s="27"/>
      <c r="G518" s="27" t="str">
        <f t="shared" si="121"/>
        <v>YYWBNw</v>
      </c>
      <c r="H518" s="232">
        <v>100</v>
      </c>
      <c r="I518" s="232">
        <v>120</v>
      </c>
      <c r="J518" s="232">
        <v>100</v>
      </c>
      <c r="K518" s="232">
        <v>0</v>
      </c>
      <c r="L518" s="743" cm="1">
        <f t="array" ref="L518">INDEX($H518:$K518,0,MATCH(L$469,$H$469:$K$469,0))*HLOOKUP(L$468,$J$465:$R$466,2)</f>
        <v>100</v>
      </c>
      <c r="M518" s="743" cm="1">
        <f t="array" ref="M518">INDEX($H518:$K518,0,MATCH(M$469,$H$469:$K$469,0))*HLOOKUP(M$468,$J$465:$R$466,2)</f>
        <v>120</v>
      </c>
      <c r="N518" s="743" cm="1">
        <f t="array" ref="N518">INDEX($H518:$K518,0,MATCH(N$469,$H$469:$K$469,0))*HLOOKUP(N$468,$J$465:$R$466,2)</f>
        <v>100</v>
      </c>
      <c r="O518" s="743" cm="1">
        <f t="array" ref="O518">INDEX($H518:$K518,0,MATCH(O$469,$H$469:$K$469,0))*HLOOKUP(O$468,$J$465:$R$466,2)</f>
        <v>0</v>
      </c>
      <c r="P518" s="743" cm="1">
        <f t="array" ref="P518">INDEX($H518:$K518,0,MATCH(P$469,$H$469:$K$469,0))*HLOOKUP(P$468,$J$465:$R$466,2)</f>
        <v>100</v>
      </c>
      <c r="Q518" s="743" cm="1">
        <f t="array" ref="Q518">INDEX($H518:$K518,0,MATCH(Q$469,$H$469:$K$469,0))*HLOOKUP(Q$468,$J$465:$R$466,2)</f>
        <v>120</v>
      </c>
      <c r="R518" s="743" cm="1">
        <f t="array" ref="R518">INDEX($H518:$K518,0,MATCH(R$469,$H$469:$K$469,0))*HLOOKUP(R$468,$J$465:$R$466,2)</f>
        <v>100</v>
      </c>
      <c r="S518" s="743" cm="1">
        <f t="array" ref="S518">INDEX($H518:$K518,0,MATCH(S$469,$H$469:$K$469,0))*HLOOKUP(S$468,$J$465:$R$466,2)</f>
        <v>0</v>
      </c>
      <c r="T518" s="743" cm="1">
        <f t="array" ref="T518">INDEX($H518:$K518,0,MATCH(T$469,$H$469:$K$469,0))*HLOOKUP(T$468,$J$465:$R$466,2)</f>
        <v>100</v>
      </c>
      <c r="U518" s="743" cm="1">
        <f t="array" ref="U518">INDEX($H518:$K518,0,MATCH(U$469,$H$469:$K$469,0))*HLOOKUP(U$468,$J$465:$R$466,2)</f>
        <v>120</v>
      </c>
      <c r="V518" s="743" cm="1">
        <f t="array" ref="V518">INDEX($H518:$K518,0,MATCH(V$469,$H$469:$K$469,0))*HLOOKUP(V$468,$J$465:$R$466,2)</f>
        <v>100</v>
      </c>
      <c r="W518" s="743" cm="1">
        <f t="array" ref="W518">INDEX($H518:$K518,0,MATCH(W$469,$H$469:$K$469,0))*HLOOKUP(W$468,$J$465:$R$466,2)</f>
        <v>0</v>
      </c>
      <c r="X518" s="743" cm="1">
        <f t="array" ref="X518">INDEX($H518:$K518,0,MATCH(X$469,$H$469:$K$469,0))*HLOOKUP(X$468,$J$465:$R$466,2)</f>
        <v>100</v>
      </c>
      <c r="Y518" s="743" cm="1">
        <f t="array" ref="Y518">INDEX($H518:$K518,0,MATCH(Y$469,$H$469:$K$469,0))*HLOOKUP(Y$468,$J$465:$R$466,2)</f>
        <v>120</v>
      </c>
      <c r="Z518" s="743" cm="1">
        <f t="array" ref="Z518">INDEX($H518:$K518,0,MATCH(Z$469,$H$469:$K$469,0))*HLOOKUP(Z$468,$J$465:$R$466,2)</f>
        <v>100</v>
      </c>
      <c r="AA518" s="743" cm="1">
        <f t="array" ref="AA518">INDEX($H518:$K518,0,MATCH(AA$469,$H$469:$K$469,0))*HLOOKUP(AA$468,$J$465:$R$466,2)</f>
        <v>0</v>
      </c>
      <c r="AB518" s="743" cm="1">
        <f t="array" ref="AB518">INDEX($H518:$K518,0,MATCH(AB$469,$H$469:$K$469,0))*HLOOKUP(AB$468,$J$465:$R$466,2)</f>
        <v>100</v>
      </c>
      <c r="AC518" s="743" cm="1">
        <f t="array" ref="AC518">INDEX($H518:$K518,0,MATCH(AC$469,$H$469:$K$469,0))*HLOOKUP(AC$468,$J$465:$R$466,2)</f>
        <v>120</v>
      </c>
      <c r="AD518" s="743" cm="1">
        <f t="array" ref="AD518">INDEX($H518:$K518,0,MATCH(AD$469,$H$469:$K$469,0))*HLOOKUP(AD$468,$J$465:$R$466,2)</f>
        <v>100</v>
      </c>
      <c r="AE518" s="743" cm="1">
        <f t="array" ref="AE518">INDEX($H518:$K518,0,MATCH(AE$469,$H$469:$K$469,0))*HLOOKUP(AE$468,$J$465:$R$466,2)</f>
        <v>0</v>
      </c>
      <c r="AF518" s="743" cm="1">
        <f t="array" ref="AF518">INDEX($H518:$K518,0,MATCH(AF$469,$H$469:$K$469,0))*HLOOKUP(AF$468,$J$465:$R$466,2)</f>
        <v>100</v>
      </c>
      <c r="AG518" s="743" cm="1">
        <f t="array" ref="AG518">INDEX($H518:$K518,0,MATCH(AG$469,$H$469:$K$469,0))*HLOOKUP(AG$468,$J$465:$R$466,2)</f>
        <v>120</v>
      </c>
      <c r="AH518" s="743" cm="1">
        <f t="array" ref="AH518">INDEX($H518:$K518,0,MATCH(AH$469,$H$469:$K$469,0))*HLOOKUP(AH$468,$J$465:$R$466,2)</f>
        <v>100</v>
      </c>
      <c r="AI518" s="743" cm="1">
        <f t="array" ref="AI518">INDEX($H518:$K518,0,MATCH(AI$469,$H$469:$K$469,0))*HLOOKUP(AI$468,$J$465:$R$466,2)</f>
        <v>0</v>
      </c>
      <c r="AJ518" s="743" cm="1">
        <f t="array" ref="AJ518">INDEX($H518:$K518,0,MATCH(AJ$469,$H$469:$K$469,0))*HLOOKUP(AJ$468,$J$465:$R$466,2)</f>
        <v>100</v>
      </c>
      <c r="AK518" s="743" cm="1">
        <f t="array" ref="AK518">INDEX($H518:$K518,0,MATCH(AK$469,$H$469:$K$469,0))*HLOOKUP(AK$468,$J$465:$R$466,2)</f>
        <v>120</v>
      </c>
      <c r="AL518" s="743" cm="1">
        <f t="array" ref="AL518">INDEX($H518:$K518,0,MATCH(AL$469,$H$469:$K$469,0))*HLOOKUP(AL$468,$J$465:$R$466,2)</f>
        <v>100</v>
      </c>
      <c r="AM518" s="743" cm="1">
        <f t="array" ref="AM518">INDEX($H518:$K518,0,MATCH(AM$469,$H$469:$K$469,0))*HLOOKUP(AM$468,$J$465:$R$466,2)</f>
        <v>0</v>
      </c>
      <c r="AN518" s="743" cm="1">
        <f t="array" ref="AN518">INDEX($H518:$K518,0,MATCH(AN$469,$H$469:$K$469,0))*HLOOKUP(AN$468,$J$465:$R$466,2)</f>
        <v>100</v>
      </c>
      <c r="AO518" s="743" cm="1">
        <f t="array" ref="AO518">INDEX($H518:$K518,0,MATCH(AO$469,$H$469:$K$469,0))*HLOOKUP(AO$468,$J$465:$R$466,2)</f>
        <v>120</v>
      </c>
      <c r="AP518" s="743" cm="1">
        <f t="array" ref="AP518">INDEX($H518:$K518,0,MATCH(AP$469,$H$469:$K$469,0))*HLOOKUP(AP$468,$J$465:$R$466,2)</f>
        <v>100</v>
      </c>
      <c r="AQ518" s="743" cm="1">
        <f t="array" ref="AQ518">INDEX($H518:$K518,0,MATCH(AQ$469,$H$469:$K$469,0))*HLOOKUP(AQ$468,$J$465:$R$466,2)</f>
        <v>0</v>
      </c>
      <c r="AR518" s="743" cm="1">
        <f t="array" ref="AR518">INDEX($H518:$K518,0,MATCH(AR$469,$H$469:$K$469,0))*HLOOKUP(AR$468,$J$465:$R$466,2)</f>
        <v>100</v>
      </c>
      <c r="AS518" s="743" cm="1">
        <f t="array" ref="AS518">INDEX($H518:$K518,0,MATCH(AS$469,$H$469:$K$469,0))*HLOOKUP(AS$468,$J$465:$R$466,2)</f>
        <v>120</v>
      </c>
      <c r="AT518" s="743" cm="1">
        <f t="array" ref="AT518">INDEX($H518:$K518,0,MATCH(AT$469,$H$469:$K$469,0))*HLOOKUP(AT$468,$J$465:$R$466,2)</f>
        <v>100</v>
      </c>
      <c r="AU518" s="743" cm="1">
        <f t="array" ref="AU518">INDEX($H518:$K518,0,MATCH(AU$469,$H$469:$K$469,0))*HLOOKUP(AU$468,$J$465:$R$466,2)</f>
        <v>0</v>
      </c>
      <c r="AV518" s="196"/>
      <c r="AW518" s="196"/>
      <c r="AX518" s="17"/>
      <c r="AY518" s="9"/>
      <c r="AZ518" s="9"/>
      <c r="BA518" s="9"/>
    </row>
    <row r="519" spans="1:53" ht="15" outlineLevel="1" x14ac:dyDescent="0.25">
      <c r="A519" s="7"/>
      <c r="B519" s="8"/>
      <c r="C519" s="18"/>
      <c r="D519" s="18"/>
      <c r="E519" s="18"/>
      <c r="F519" s="27"/>
      <c r="G519" s="27" t="str">
        <f t="shared" si="121"/>
        <v>YYWBNwd</v>
      </c>
      <c r="H519" s="232">
        <v>100</v>
      </c>
      <c r="I519" s="232">
        <v>120</v>
      </c>
      <c r="J519" s="232">
        <v>100</v>
      </c>
      <c r="K519" s="232">
        <v>0</v>
      </c>
      <c r="L519" s="743" cm="1">
        <f t="array" ref="L519">INDEX($H519:$K519,0,MATCH(L$469,$H$469:$K$469,0))*HLOOKUP(L$468,$J$465:$R$466,2)</f>
        <v>100</v>
      </c>
      <c r="M519" s="743" cm="1">
        <f t="array" ref="M519">INDEX($H519:$K519,0,MATCH(M$469,$H$469:$K$469,0))*HLOOKUP(M$468,$J$465:$R$466,2)</f>
        <v>120</v>
      </c>
      <c r="N519" s="743" cm="1">
        <f t="array" ref="N519">INDEX($H519:$K519,0,MATCH(N$469,$H$469:$K$469,0))*HLOOKUP(N$468,$J$465:$R$466,2)</f>
        <v>100</v>
      </c>
      <c r="O519" s="743" cm="1">
        <f t="array" ref="O519">INDEX($H519:$K519,0,MATCH(O$469,$H$469:$K$469,0))*HLOOKUP(O$468,$J$465:$R$466,2)</f>
        <v>0</v>
      </c>
      <c r="P519" s="743" cm="1">
        <f t="array" ref="P519">INDEX($H519:$K519,0,MATCH(P$469,$H$469:$K$469,0))*HLOOKUP(P$468,$J$465:$R$466,2)</f>
        <v>100</v>
      </c>
      <c r="Q519" s="743" cm="1">
        <f t="array" ref="Q519">INDEX($H519:$K519,0,MATCH(Q$469,$H$469:$K$469,0))*HLOOKUP(Q$468,$J$465:$R$466,2)</f>
        <v>120</v>
      </c>
      <c r="R519" s="743" cm="1">
        <f t="array" ref="R519">INDEX($H519:$K519,0,MATCH(R$469,$H$469:$K$469,0))*HLOOKUP(R$468,$J$465:$R$466,2)</f>
        <v>100</v>
      </c>
      <c r="S519" s="743" cm="1">
        <f t="array" ref="S519">INDEX($H519:$K519,0,MATCH(S$469,$H$469:$K$469,0))*HLOOKUP(S$468,$J$465:$R$466,2)</f>
        <v>0</v>
      </c>
      <c r="T519" s="743" cm="1">
        <f t="array" ref="T519">INDEX($H519:$K519,0,MATCH(T$469,$H$469:$K$469,0))*HLOOKUP(T$468,$J$465:$R$466,2)</f>
        <v>100</v>
      </c>
      <c r="U519" s="743" cm="1">
        <f t="array" ref="U519">INDEX($H519:$K519,0,MATCH(U$469,$H$469:$K$469,0))*HLOOKUP(U$468,$J$465:$R$466,2)</f>
        <v>120</v>
      </c>
      <c r="V519" s="743" cm="1">
        <f t="array" ref="V519">INDEX($H519:$K519,0,MATCH(V$469,$H$469:$K$469,0))*HLOOKUP(V$468,$J$465:$R$466,2)</f>
        <v>100</v>
      </c>
      <c r="W519" s="743" cm="1">
        <f t="array" ref="W519">INDEX($H519:$K519,0,MATCH(W$469,$H$469:$K$469,0))*HLOOKUP(W$468,$J$465:$R$466,2)</f>
        <v>0</v>
      </c>
      <c r="X519" s="743" cm="1">
        <f t="array" ref="X519">INDEX($H519:$K519,0,MATCH(X$469,$H$469:$K$469,0))*HLOOKUP(X$468,$J$465:$R$466,2)</f>
        <v>100</v>
      </c>
      <c r="Y519" s="743" cm="1">
        <f t="array" ref="Y519">INDEX($H519:$K519,0,MATCH(Y$469,$H$469:$K$469,0))*HLOOKUP(Y$468,$J$465:$R$466,2)</f>
        <v>120</v>
      </c>
      <c r="Z519" s="743" cm="1">
        <f t="array" ref="Z519">INDEX($H519:$K519,0,MATCH(Z$469,$H$469:$K$469,0))*HLOOKUP(Z$468,$J$465:$R$466,2)</f>
        <v>100</v>
      </c>
      <c r="AA519" s="743" cm="1">
        <f t="array" ref="AA519">INDEX($H519:$K519,0,MATCH(AA$469,$H$469:$K$469,0))*HLOOKUP(AA$468,$J$465:$R$466,2)</f>
        <v>0</v>
      </c>
      <c r="AB519" s="743" cm="1">
        <f t="array" ref="AB519">INDEX($H519:$K519,0,MATCH(AB$469,$H$469:$K$469,0))*HLOOKUP(AB$468,$J$465:$R$466,2)</f>
        <v>100</v>
      </c>
      <c r="AC519" s="743" cm="1">
        <f t="array" ref="AC519">INDEX($H519:$K519,0,MATCH(AC$469,$H$469:$K$469,0))*HLOOKUP(AC$468,$J$465:$R$466,2)</f>
        <v>120</v>
      </c>
      <c r="AD519" s="743" cm="1">
        <f t="array" ref="AD519">INDEX($H519:$K519,0,MATCH(AD$469,$H$469:$K$469,0))*HLOOKUP(AD$468,$J$465:$R$466,2)</f>
        <v>100</v>
      </c>
      <c r="AE519" s="743" cm="1">
        <f t="array" ref="AE519">INDEX($H519:$K519,0,MATCH(AE$469,$H$469:$K$469,0))*HLOOKUP(AE$468,$J$465:$R$466,2)</f>
        <v>0</v>
      </c>
      <c r="AF519" s="743" cm="1">
        <f t="array" ref="AF519">INDEX($H519:$K519,0,MATCH(AF$469,$H$469:$K$469,0))*HLOOKUP(AF$468,$J$465:$R$466,2)</f>
        <v>100</v>
      </c>
      <c r="AG519" s="743" cm="1">
        <f t="array" ref="AG519">INDEX($H519:$K519,0,MATCH(AG$469,$H$469:$K$469,0))*HLOOKUP(AG$468,$J$465:$R$466,2)</f>
        <v>120</v>
      </c>
      <c r="AH519" s="743" cm="1">
        <f t="array" ref="AH519">INDEX($H519:$K519,0,MATCH(AH$469,$H$469:$K$469,0))*HLOOKUP(AH$468,$J$465:$R$466,2)</f>
        <v>100</v>
      </c>
      <c r="AI519" s="743" cm="1">
        <f t="array" ref="AI519">INDEX($H519:$K519,0,MATCH(AI$469,$H$469:$K$469,0))*HLOOKUP(AI$468,$J$465:$R$466,2)</f>
        <v>0</v>
      </c>
      <c r="AJ519" s="743" cm="1">
        <f t="array" ref="AJ519">INDEX($H519:$K519,0,MATCH(AJ$469,$H$469:$K$469,0))*HLOOKUP(AJ$468,$J$465:$R$466,2)</f>
        <v>100</v>
      </c>
      <c r="AK519" s="743" cm="1">
        <f t="array" ref="AK519">INDEX($H519:$K519,0,MATCH(AK$469,$H$469:$K$469,0))*HLOOKUP(AK$468,$J$465:$R$466,2)</f>
        <v>120</v>
      </c>
      <c r="AL519" s="743" cm="1">
        <f t="array" ref="AL519">INDEX($H519:$K519,0,MATCH(AL$469,$H$469:$K$469,0))*HLOOKUP(AL$468,$J$465:$R$466,2)</f>
        <v>100</v>
      </c>
      <c r="AM519" s="743" cm="1">
        <f t="array" ref="AM519">INDEX($H519:$K519,0,MATCH(AM$469,$H$469:$K$469,0))*HLOOKUP(AM$468,$J$465:$R$466,2)</f>
        <v>0</v>
      </c>
      <c r="AN519" s="743" cm="1">
        <f t="array" ref="AN519">INDEX($H519:$K519,0,MATCH(AN$469,$H$469:$K$469,0))*HLOOKUP(AN$468,$J$465:$R$466,2)</f>
        <v>100</v>
      </c>
      <c r="AO519" s="743" cm="1">
        <f t="array" ref="AO519">INDEX($H519:$K519,0,MATCH(AO$469,$H$469:$K$469,0))*HLOOKUP(AO$468,$J$465:$R$466,2)</f>
        <v>120</v>
      </c>
      <c r="AP519" s="743" cm="1">
        <f t="array" ref="AP519">INDEX($H519:$K519,0,MATCH(AP$469,$H$469:$K$469,0))*HLOOKUP(AP$468,$J$465:$R$466,2)</f>
        <v>100</v>
      </c>
      <c r="AQ519" s="743" cm="1">
        <f t="array" ref="AQ519">INDEX($H519:$K519,0,MATCH(AQ$469,$H$469:$K$469,0))*HLOOKUP(AQ$468,$J$465:$R$466,2)</f>
        <v>0</v>
      </c>
      <c r="AR519" s="743" cm="1">
        <f t="array" ref="AR519">INDEX($H519:$K519,0,MATCH(AR$469,$H$469:$K$469,0))*HLOOKUP(AR$468,$J$465:$R$466,2)</f>
        <v>100</v>
      </c>
      <c r="AS519" s="743" cm="1">
        <f t="array" ref="AS519">INDEX($H519:$K519,0,MATCH(AS$469,$H$469:$K$469,0))*HLOOKUP(AS$468,$J$465:$R$466,2)</f>
        <v>120</v>
      </c>
      <c r="AT519" s="743" cm="1">
        <f t="array" ref="AT519">INDEX($H519:$K519,0,MATCH(AT$469,$H$469:$K$469,0))*HLOOKUP(AT$468,$J$465:$R$466,2)</f>
        <v>100</v>
      </c>
      <c r="AU519" s="743" cm="1">
        <f t="array" ref="AU519">INDEX($H519:$K519,0,MATCH(AU$469,$H$469:$K$469,0))*HLOOKUP(AU$468,$J$465:$R$466,2)</f>
        <v>0</v>
      </c>
      <c r="AV519" s="196"/>
      <c r="AW519" s="196"/>
      <c r="AX519" s="17"/>
      <c r="AY519" s="9"/>
      <c r="AZ519" s="9"/>
      <c r="BA519" s="9"/>
    </row>
    <row r="520" spans="1:53" ht="15" outlineLevel="1" x14ac:dyDescent="0.25">
      <c r="A520" s="7"/>
      <c r="B520" s="8"/>
      <c r="C520" s="18"/>
      <c r="D520" s="18"/>
      <c r="E520" s="18"/>
      <c r="F520" s="27"/>
      <c r="G520" s="27" t="str">
        <f t="shared" si="121"/>
        <v>YYBNWb</v>
      </c>
      <c r="H520" s="232">
        <v>100</v>
      </c>
      <c r="I520" s="232">
        <v>120</v>
      </c>
      <c r="J520" s="232">
        <v>100</v>
      </c>
      <c r="K520" s="232">
        <v>0</v>
      </c>
      <c r="L520" s="743" cm="1">
        <f t="array" ref="L520">INDEX($H520:$K520,0,MATCH(L$469,$H$469:$K$469,0))*HLOOKUP(L$468,$J$465:$R$466,2)</f>
        <v>100</v>
      </c>
      <c r="M520" s="743" cm="1">
        <f t="array" ref="M520">INDEX($H520:$K520,0,MATCH(M$469,$H$469:$K$469,0))*HLOOKUP(M$468,$J$465:$R$466,2)</f>
        <v>120</v>
      </c>
      <c r="N520" s="743" cm="1">
        <f t="array" ref="N520">INDEX($H520:$K520,0,MATCH(N$469,$H$469:$K$469,0))*HLOOKUP(N$468,$J$465:$R$466,2)</f>
        <v>100</v>
      </c>
      <c r="O520" s="743" cm="1">
        <f t="array" ref="O520">INDEX($H520:$K520,0,MATCH(O$469,$H$469:$K$469,0))*HLOOKUP(O$468,$J$465:$R$466,2)</f>
        <v>0</v>
      </c>
      <c r="P520" s="743" cm="1">
        <f t="array" ref="P520">INDEX($H520:$K520,0,MATCH(P$469,$H$469:$K$469,0))*HLOOKUP(P$468,$J$465:$R$466,2)</f>
        <v>100</v>
      </c>
      <c r="Q520" s="743" cm="1">
        <f t="array" ref="Q520">INDEX($H520:$K520,0,MATCH(Q$469,$H$469:$K$469,0))*HLOOKUP(Q$468,$J$465:$R$466,2)</f>
        <v>120</v>
      </c>
      <c r="R520" s="743" cm="1">
        <f t="array" ref="R520">INDEX($H520:$K520,0,MATCH(R$469,$H$469:$K$469,0))*HLOOKUP(R$468,$J$465:$R$466,2)</f>
        <v>100</v>
      </c>
      <c r="S520" s="743" cm="1">
        <f t="array" ref="S520">INDEX($H520:$K520,0,MATCH(S$469,$H$469:$K$469,0))*HLOOKUP(S$468,$J$465:$R$466,2)</f>
        <v>0</v>
      </c>
      <c r="T520" s="743" cm="1">
        <f t="array" ref="T520">INDEX($H520:$K520,0,MATCH(T$469,$H$469:$K$469,0))*HLOOKUP(T$468,$J$465:$R$466,2)</f>
        <v>100</v>
      </c>
      <c r="U520" s="743" cm="1">
        <f t="array" ref="U520">INDEX($H520:$K520,0,MATCH(U$469,$H$469:$K$469,0))*HLOOKUP(U$468,$J$465:$R$466,2)</f>
        <v>120</v>
      </c>
      <c r="V520" s="743" cm="1">
        <f t="array" ref="V520">INDEX($H520:$K520,0,MATCH(V$469,$H$469:$K$469,0))*HLOOKUP(V$468,$J$465:$R$466,2)</f>
        <v>100</v>
      </c>
      <c r="W520" s="743" cm="1">
        <f t="array" ref="W520">INDEX($H520:$K520,0,MATCH(W$469,$H$469:$K$469,0))*HLOOKUP(W$468,$J$465:$R$466,2)</f>
        <v>0</v>
      </c>
      <c r="X520" s="743" cm="1">
        <f t="array" ref="X520">INDEX($H520:$K520,0,MATCH(X$469,$H$469:$K$469,0))*HLOOKUP(X$468,$J$465:$R$466,2)</f>
        <v>100</v>
      </c>
      <c r="Y520" s="743" cm="1">
        <f t="array" ref="Y520">INDEX($H520:$K520,0,MATCH(Y$469,$H$469:$K$469,0))*HLOOKUP(Y$468,$J$465:$R$466,2)</f>
        <v>120</v>
      </c>
      <c r="Z520" s="743" cm="1">
        <f t="array" ref="Z520">INDEX($H520:$K520,0,MATCH(Z$469,$H$469:$K$469,0))*HLOOKUP(Z$468,$J$465:$R$466,2)</f>
        <v>100</v>
      </c>
      <c r="AA520" s="743" cm="1">
        <f t="array" ref="AA520">INDEX($H520:$K520,0,MATCH(AA$469,$H$469:$K$469,0))*HLOOKUP(AA$468,$J$465:$R$466,2)</f>
        <v>0</v>
      </c>
      <c r="AB520" s="743" cm="1">
        <f t="array" ref="AB520">INDEX($H520:$K520,0,MATCH(AB$469,$H$469:$K$469,0))*HLOOKUP(AB$468,$J$465:$R$466,2)</f>
        <v>100</v>
      </c>
      <c r="AC520" s="743" cm="1">
        <f t="array" ref="AC520">INDEX($H520:$K520,0,MATCH(AC$469,$H$469:$K$469,0))*HLOOKUP(AC$468,$J$465:$R$466,2)</f>
        <v>120</v>
      </c>
      <c r="AD520" s="743" cm="1">
        <f t="array" ref="AD520">INDEX($H520:$K520,0,MATCH(AD$469,$H$469:$K$469,0))*HLOOKUP(AD$468,$J$465:$R$466,2)</f>
        <v>100</v>
      </c>
      <c r="AE520" s="743" cm="1">
        <f t="array" ref="AE520">INDEX($H520:$K520,0,MATCH(AE$469,$H$469:$K$469,0))*HLOOKUP(AE$468,$J$465:$R$466,2)</f>
        <v>0</v>
      </c>
      <c r="AF520" s="743" cm="1">
        <f t="array" ref="AF520">INDEX($H520:$K520,0,MATCH(AF$469,$H$469:$K$469,0))*HLOOKUP(AF$468,$J$465:$R$466,2)</f>
        <v>100</v>
      </c>
      <c r="AG520" s="743" cm="1">
        <f t="array" ref="AG520">INDEX($H520:$K520,0,MATCH(AG$469,$H$469:$K$469,0))*HLOOKUP(AG$468,$J$465:$R$466,2)</f>
        <v>120</v>
      </c>
      <c r="AH520" s="743" cm="1">
        <f t="array" ref="AH520">INDEX($H520:$K520,0,MATCH(AH$469,$H$469:$K$469,0))*HLOOKUP(AH$468,$J$465:$R$466,2)</f>
        <v>100</v>
      </c>
      <c r="AI520" s="743" cm="1">
        <f t="array" ref="AI520">INDEX($H520:$K520,0,MATCH(AI$469,$H$469:$K$469,0))*HLOOKUP(AI$468,$J$465:$R$466,2)</f>
        <v>0</v>
      </c>
      <c r="AJ520" s="743" cm="1">
        <f t="array" ref="AJ520">INDEX($H520:$K520,0,MATCH(AJ$469,$H$469:$K$469,0))*HLOOKUP(AJ$468,$J$465:$R$466,2)</f>
        <v>100</v>
      </c>
      <c r="AK520" s="743" cm="1">
        <f t="array" ref="AK520">INDEX($H520:$K520,0,MATCH(AK$469,$H$469:$K$469,0))*HLOOKUP(AK$468,$J$465:$R$466,2)</f>
        <v>120</v>
      </c>
      <c r="AL520" s="743" cm="1">
        <f t="array" ref="AL520">INDEX($H520:$K520,0,MATCH(AL$469,$H$469:$K$469,0))*HLOOKUP(AL$468,$J$465:$R$466,2)</f>
        <v>100</v>
      </c>
      <c r="AM520" s="743" cm="1">
        <f t="array" ref="AM520">INDEX($H520:$K520,0,MATCH(AM$469,$H$469:$K$469,0))*HLOOKUP(AM$468,$J$465:$R$466,2)</f>
        <v>0</v>
      </c>
      <c r="AN520" s="743" cm="1">
        <f t="array" ref="AN520">INDEX($H520:$K520,0,MATCH(AN$469,$H$469:$K$469,0))*HLOOKUP(AN$468,$J$465:$R$466,2)</f>
        <v>100</v>
      </c>
      <c r="AO520" s="743" cm="1">
        <f t="array" ref="AO520">INDEX($H520:$K520,0,MATCH(AO$469,$H$469:$K$469,0))*HLOOKUP(AO$468,$J$465:$R$466,2)</f>
        <v>120</v>
      </c>
      <c r="AP520" s="743" cm="1">
        <f t="array" ref="AP520">INDEX($H520:$K520,0,MATCH(AP$469,$H$469:$K$469,0))*HLOOKUP(AP$468,$J$465:$R$466,2)</f>
        <v>100</v>
      </c>
      <c r="AQ520" s="743" cm="1">
        <f t="array" ref="AQ520">INDEX($H520:$K520,0,MATCH(AQ$469,$H$469:$K$469,0))*HLOOKUP(AQ$468,$J$465:$R$466,2)</f>
        <v>0</v>
      </c>
      <c r="AR520" s="743" cm="1">
        <f t="array" ref="AR520">INDEX($H520:$K520,0,MATCH(AR$469,$H$469:$K$469,0))*HLOOKUP(AR$468,$J$465:$R$466,2)</f>
        <v>100</v>
      </c>
      <c r="AS520" s="743" cm="1">
        <f t="array" ref="AS520">INDEX($H520:$K520,0,MATCH(AS$469,$H$469:$K$469,0))*HLOOKUP(AS$468,$J$465:$R$466,2)</f>
        <v>120</v>
      </c>
      <c r="AT520" s="743" cm="1">
        <f t="array" ref="AT520">INDEX($H520:$K520,0,MATCH(AT$469,$H$469:$K$469,0))*HLOOKUP(AT$468,$J$465:$R$466,2)</f>
        <v>100</v>
      </c>
      <c r="AU520" s="743" cm="1">
        <f t="array" ref="AU520">INDEX($H520:$K520,0,MATCH(AU$469,$H$469:$K$469,0))*HLOOKUP(AU$468,$J$465:$R$466,2)</f>
        <v>0</v>
      </c>
      <c r="AV520" s="196"/>
      <c r="AW520" s="196"/>
      <c r="AX520" s="17"/>
      <c r="AY520" s="9"/>
      <c r="AZ520" s="9"/>
      <c r="BA520" s="9"/>
    </row>
    <row r="521" spans="1:53" ht="15" outlineLevel="1" x14ac:dyDescent="0.25">
      <c r="A521" s="7"/>
      <c r="B521" s="8"/>
      <c r="C521" s="18"/>
      <c r="D521" s="18"/>
      <c r="E521" s="18"/>
      <c r="F521" s="27"/>
      <c r="G521" s="27" t="str">
        <f t="shared" si="121"/>
        <v>YYBNWbd</v>
      </c>
      <c r="H521" s="232">
        <v>100</v>
      </c>
      <c r="I521" s="232">
        <v>120</v>
      </c>
      <c r="J521" s="232">
        <v>100</v>
      </c>
      <c r="K521" s="232">
        <v>0</v>
      </c>
      <c r="L521" s="743" cm="1">
        <f t="array" ref="L521">INDEX($H521:$K521,0,MATCH(L$469,$H$469:$K$469,0))*HLOOKUP(L$468,$J$465:$R$466,2)</f>
        <v>100</v>
      </c>
      <c r="M521" s="743" cm="1">
        <f t="array" ref="M521">INDEX($H521:$K521,0,MATCH(M$469,$H$469:$K$469,0))*HLOOKUP(M$468,$J$465:$R$466,2)</f>
        <v>120</v>
      </c>
      <c r="N521" s="743" cm="1">
        <f t="array" ref="N521">INDEX($H521:$K521,0,MATCH(N$469,$H$469:$K$469,0))*HLOOKUP(N$468,$J$465:$R$466,2)</f>
        <v>100</v>
      </c>
      <c r="O521" s="743" cm="1">
        <f t="array" ref="O521">INDEX($H521:$K521,0,MATCH(O$469,$H$469:$K$469,0))*HLOOKUP(O$468,$J$465:$R$466,2)</f>
        <v>0</v>
      </c>
      <c r="P521" s="743" cm="1">
        <f t="array" ref="P521">INDEX($H521:$K521,0,MATCH(P$469,$H$469:$K$469,0))*HLOOKUP(P$468,$J$465:$R$466,2)</f>
        <v>100</v>
      </c>
      <c r="Q521" s="743" cm="1">
        <f t="array" ref="Q521">INDEX($H521:$K521,0,MATCH(Q$469,$H$469:$K$469,0))*HLOOKUP(Q$468,$J$465:$R$466,2)</f>
        <v>120</v>
      </c>
      <c r="R521" s="743" cm="1">
        <f t="array" ref="R521">INDEX($H521:$K521,0,MATCH(R$469,$H$469:$K$469,0))*HLOOKUP(R$468,$J$465:$R$466,2)</f>
        <v>100</v>
      </c>
      <c r="S521" s="743" cm="1">
        <f t="array" ref="S521">INDEX($H521:$K521,0,MATCH(S$469,$H$469:$K$469,0))*HLOOKUP(S$468,$J$465:$R$466,2)</f>
        <v>0</v>
      </c>
      <c r="T521" s="743" cm="1">
        <f t="array" ref="T521">INDEX($H521:$K521,0,MATCH(T$469,$H$469:$K$469,0))*HLOOKUP(T$468,$J$465:$R$466,2)</f>
        <v>100</v>
      </c>
      <c r="U521" s="743" cm="1">
        <f t="array" ref="U521">INDEX($H521:$K521,0,MATCH(U$469,$H$469:$K$469,0))*HLOOKUP(U$468,$J$465:$R$466,2)</f>
        <v>120</v>
      </c>
      <c r="V521" s="743" cm="1">
        <f t="array" ref="V521">INDEX($H521:$K521,0,MATCH(V$469,$H$469:$K$469,0))*HLOOKUP(V$468,$J$465:$R$466,2)</f>
        <v>100</v>
      </c>
      <c r="W521" s="743" cm="1">
        <f t="array" ref="W521">INDEX($H521:$K521,0,MATCH(W$469,$H$469:$K$469,0))*HLOOKUP(W$468,$J$465:$R$466,2)</f>
        <v>0</v>
      </c>
      <c r="X521" s="743" cm="1">
        <f t="array" ref="X521">INDEX($H521:$K521,0,MATCH(X$469,$H$469:$K$469,0))*HLOOKUP(X$468,$J$465:$R$466,2)</f>
        <v>100</v>
      </c>
      <c r="Y521" s="743" cm="1">
        <f t="array" ref="Y521">INDEX($H521:$K521,0,MATCH(Y$469,$H$469:$K$469,0))*HLOOKUP(Y$468,$J$465:$R$466,2)</f>
        <v>120</v>
      </c>
      <c r="Z521" s="743" cm="1">
        <f t="array" ref="Z521">INDEX($H521:$K521,0,MATCH(Z$469,$H$469:$K$469,0))*HLOOKUP(Z$468,$J$465:$R$466,2)</f>
        <v>100</v>
      </c>
      <c r="AA521" s="743" cm="1">
        <f t="array" ref="AA521">INDEX($H521:$K521,0,MATCH(AA$469,$H$469:$K$469,0))*HLOOKUP(AA$468,$J$465:$R$466,2)</f>
        <v>0</v>
      </c>
      <c r="AB521" s="743" cm="1">
        <f t="array" ref="AB521">INDEX($H521:$K521,0,MATCH(AB$469,$H$469:$K$469,0))*HLOOKUP(AB$468,$J$465:$R$466,2)</f>
        <v>100</v>
      </c>
      <c r="AC521" s="743" cm="1">
        <f t="array" ref="AC521">INDEX($H521:$K521,0,MATCH(AC$469,$H$469:$K$469,0))*HLOOKUP(AC$468,$J$465:$R$466,2)</f>
        <v>120</v>
      </c>
      <c r="AD521" s="743" cm="1">
        <f t="array" ref="AD521">INDEX($H521:$K521,0,MATCH(AD$469,$H$469:$K$469,0))*HLOOKUP(AD$468,$J$465:$R$466,2)</f>
        <v>100</v>
      </c>
      <c r="AE521" s="743" cm="1">
        <f t="array" ref="AE521">INDEX($H521:$K521,0,MATCH(AE$469,$H$469:$K$469,0))*HLOOKUP(AE$468,$J$465:$R$466,2)</f>
        <v>0</v>
      </c>
      <c r="AF521" s="743" cm="1">
        <f t="array" ref="AF521">INDEX($H521:$K521,0,MATCH(AF$469,$H$469:$K$469,0))*HLOOKUP(AF$468,$J$465:$R$466,2)</f>
        <v>100</v>
      </c>
      <c r="AG521" s="743" cm="1">
        <f t="array" ref="AG521">INDEX($H521:$K521,0,MATCH(AG$469,$H$469:$K$469,0))*HLOOKUP(AG$468,$J$465:$R$466,2)</f>
        <v>120</v>
      </c>
      <c r="AH521" s="743" cm="1">
        <f t="array" ref="AH521">INDEX($H521:$K521,0,MATCH(AH$469,$H$469:$K$469,0))*HLOOKUP(AH$468,$J$465:$R$466,2)</f>
        <v>100</v>
      </c>
      <c r="AI521" s="743" cm="1">
        <f t="array" ref="AI521">INDEX($H521:$K521,0,MATCH(AI$469,$H$469:$K$469,0))*HLOOKUP(AI$468,$J$465:$R$466,2)</f>
        <v>0</v>
      </c>
      <c r="AJ521" s="743" cm="1">
        <f t="array" ref="AJ521">INDEX($H521:$K521,0,MATCH(AJ$469,$H$469:$K$469,0))*HLOOKUP(AJ$468,$J$465:$R$466,2)</f>
        <v>100</v>
      </c>
      <c r="AK521" s="743" cm="1">
        <f t="array" ref="AK521">INDEX($H521:$K521,0,MATCH(AK$469,$H$469:$K$469,0))*HLOOKUP(AK$468,$J$465:$R$466,2)</f>
        <v>120</v>
      </c>
      <c r="AL521" s="743" cm="1">
        <f t="array" ref="AL521">INDEX($H521:$K521,0,MATCH(AL$469,$H$469:$K$469,0))*HLOOKUP(AL$468,$J$465:$R$466,2)</f>
        <v>100</v>
      </c>
      <c r="AM521" s="743" cm="1">
        <f t="array" ref="AM521">INDEX($H521:$K521,0,MATCH(AM$469,$H$469:$K$469,0))*HLOOKUP(AM$468,$J$465:$R$466,2)</f>
        <v>0</v>
      </c>
      <c r="AN521" s="743" cm="1">
        <f t="array" ref="AN521">INDEX($H521:$K521,0,MATCH(AN$469,$H$469:$K$469,0))*HLOOKUP(AN$468,$J$465:$R$466,2)</f>
        <v>100</v>
      </c>
      <c r="AO521" s="743" cm="1">
        <f t="array" ref="AO521">INDEX($H521:$K521,0,MATCH(AO$469,$H$469:$K$469,0))*HLOOKUP(AO$468,$J$465:$R$466,2)</f>
        <v>120</v>
      </c>
      <c r="AP521" s="743" cm="1">
        <f t="array" ref="AP521">INDEX($H521:$K521,0,MATCH(AP$469,$H$469:$K$469,0))*HLOOKUP(AP$468,$J$465:$R$466,2)</f>
        <v>100</v>
      </c>
      <c r="AQ521" s="743" cm="1">
        <f t="array" ref="AQ521">INDEX($H521:$K521,0,MATCH(AQ$469,$H$469:$K$469,0))*HLOOKUP(AQ$468,$J$465:$R$466,2)</f>
        <v>0</v>
      </c>
      <c r="AR521" s="743" cm="1">
        <f t="array" ref="AR521">INDEX($H521:$K521,0,MATCH(AR$469,$H$469:$K$469,0))*HLOOKUP(AR$468,$J$465:$R$466,2)</f>
        <v>100</v>
      </c>
      <c r="AS521" s="743" cm="1">
        <f t="array" ref="AS521">INDEX($H521:$K521,0,MATCH(AS$469,$H$469:$K$469,0))*HLOOKUP(AS$468,$J$465:$R$466,2)</f>
        <v>120</v>
      </c>
      <c r="AT521" s="743" cm="1">
        <f t="array" ref="AT521">INDEX($H521:$K521,0,MATCH(AT$469,$H$469:$K$469,0))*HLOOKUP(AT$468,$J$465:$R$466,2)</f>
        <v>100</v>
      </c>
      <c r="AU521" s="743" cm="1">
        <f t="array" ref="AU521">INDEX($H521:$K521,0,MATCH(AU$469,$H$469:$K$469,0))*HLOOKUP(AU$468,$J$465:$R$466,2)</f>
        <v>0</v>
      </c>
      <c r="AV521" s="196"/>
      <c r="AW521" s="196"/>
      <c r="AX521" s="17"/>
      <c r="AY521" s="9"/>
      <c r="AZ521" s="9"/>
      <c r="BA521" s="9"/>
    </row>
    <row r="522" spans="1:53" ht="15" outlineLevel="1" x14ac:dyDescent="0.25">
      <c r="A522" s="7"/>
      <c r="B522" s="8"/>
      <c r="C522" s="18"/>
      <c r="D522" s="18"/>
      <c r="E522" s="18"/>
      <c r="F522" s="27"/>
      <c r="G522" s="27" t="str">
        <f t="shared" si="121"/>
        <v>AAAA2Nw</v>
      </c>
      <c r="H522" s="232">
        <v>100</v>
      </c>
      <c r="I522" s="232">
        <v>100</v>
      </c>
      <c r="J522" s="232">
        <v>60</v>
      </c>
      <c r="K522" s="232">
        <v>0</v>
      </c>
      <c r="L522" s="743" cm="1">
        <f t="array" ref="L522">INDEX($H522:$K522,0,MATCH(L$469,$H$469:$K$469,0))*HLOOKUP(L$468,$J$465:$R$466,2)</f>
        <v>100</v>
      </c>
      <c r="M522" s="743" cm="1">
        <f t="array" ref="M522">INDEX($H522:$K522,0,MATCH(M$469,$H$469:$K$469,0))*HLOOKUP(M$468,$J$465:$R$466,2)</f>
        <v>100</v>
      </c>
      <c r="N522" s="743" cm="1">
        <f t="array" ref="N522">INDEX($H522:$K522,0,MATCH(N$469,$H$469:$K$469,0))*HLOOKUP(N$468,$J$465:$R$466,2)</f>
        <v>60</v>
      </c>
      <c r="O522" s="743" cm="1">
        <f t="array" ref="O522">INDEX($H522:$K522,0,MATCH(O$469,$H$469:$K$469,0))*HLOOKUP(O$468,$J$465:$R$466,2)</f>
        <v>0</v>
      </c>
      <c r="P522" s="743" cm="1">
        <f t="array" ref="P522">INDEX($H522:$K522,0,MATCH(P$469,$H$469:$K$469,0))*HLOOKUP(P$468,$J$465:$R$466,2)</f>
        <v>100</v>
      </c>
      <c r="Q522" s="743" cm="1">
        <f t="array" ref="Q522">INDEX($H522:$K522,0,MATCH(Q$469,$H$469:$K$469,0))*HLOOKUP(Q$468,$J$465:$R$466,2)</f>
        <v>100</v>
      </c>
      <c r="R522" s="743" cm="1">
        <f t="array" ref="R522">INDEX($H522:$K522,0,MATCH(R$469,$H$469:$K$469,0))*HLOOKUP(R$468,$J$465:$R$466,2)</f>
        <v>60</v>
      </c>
      <c r="S522" s="743" cm="1">
        <f t="array" ref="S522">INDEX($H522:$K522,0,MATCH(S$469,$H$469:$K$469,0))*HLOOKUP(S$468,$J$465:$R$466,2)</f>
        <v>0</v>
      </c>
      <c r="T522" s="743" cm="1">
        <f t="array" ref="T522">INDEX($H522:$K522,0,MATCH(T$469,$H$469:$K$469,0))*HLOOKUP(T$468,$J$465:$R$466,2)</f>
        <v>100</v>
      </c>
      <c r="U522" s="743" cm="1">
        <f t="array" ref="U522">INDEX($H522:$K522,0,MATCH(U$469,$H$469:$K$469,0))*HLOOKUP(U$468,$J$465:$R$466,2)</f>
        <v>100</v>
      </c>
      <c r="V522" s="743" cm="1">
        <f t="array" ref="V522">INDEX($H522:$K522,0,MATCH(V$469,$H$469:$K$469,0))*HLOOKUP(V$468,$J$465:$R$466,2)</f>
        <v>60</v>
      </c>
      <c r="W522" s="743" cm="1">
        <f t="array" ref="W522">INDEX($H522:$K522,0,MATCH(W$469,$H$469:$K$469,0))*HLOOKUP(W$468,$J$465:$R$466,2)</f>
        <v>0</v>
      </c>
      <c r="X522" s="743" cm="1">
        <f t="array" ref="X522">INDEX($H522:$K522,0,MATCH(X$469,$H$469:$K$469,0))*HLOOKUP(X$468,$J$465:$R$466,2)</f>
        <v>100</v>
      </c>
      <c r="Y522" s="743" cm="1">
        <f t="array" ref="Y522">INDEX($H522:$K522,0,MATCH(Y$469,$H$469:$K$469,0))*HLOOKUP(Y$468,$J$465:$R$466,2)</f>
        <v>100</v>
      </c>
      <c r="Z522" s="743" cm="1">
        <f t="array" ref="Z522">INDEX($H522:$K522,0,MATCH(Z$469,$H$469:$K$469,0))*HLOOKUP(Z$468,$J$465:$R$466,2)</f>
        <v>60</v>
      </c>
      <c r="AA522" s="743" cm="1">
        <f t="array" ref="AA522">INDEX($H522:$K522,0,MATCH(AA$469,$H$469:$K$469,0))*HLOOKUP(AA$468,$J$465:$R$466,2)</f>
        <v>0</v>
      </c>
      <c r="AB522" s="743" cm="1">
        <f t="array" ref="AB522">INDEX($H522:$K522,0,MATCH(AB$469,$H$469:$K$469,0))*HLOOKUP(AB$468,$J$465:$R$466,2)</f>
        <v>100</v>
      </c>
      <c r="AC522" s="743" cm="1">
        <f t="array" ref="AC522">INDEX($H522:$K522,0,MATCH(AC$469,$H$469:$K$469,0))*HLOOKUP(AC$468,$J$465:$R$466,2)</f>
        <v>100</v>
      </c>
      <c r="AD522" s="743" cm="1">
        <f t="array" ref="AD522">INDEX($H522:$K522,0,MATCH(AD$469,$H$469:$K$469,0))*HLOOKUP(AD$468,$J$465:$R$466,2)</f>
        <v>60</v>
      </c>
      <c r="AE522" s="743" cm="1">
        <f t="array" ref="AE522">INDEX($H522:$K522,0,MATCH(AE$469,$H$469:$K$469,0))*HLOOKUP(AE$468,$J$465:$R$466,2)</f>
        <v>0</v>
      </c>
      <c r="AF522" s="743" cm="1">
        <f t="array" ref="AF522">INDEX($H522:$K522,0,MATCH(AF$469,$H$469:$K$469,0))*HLOOKUP(AF$468,$J$465:$R$466,2)</f>
        <v>100</v>
      </c>
      <c r="AG522" s="743" cm="1">
        <f t="array" ref="AG522">INDEX($H522:$K522,0,MATCH(AG$469,$H$469:$K$469,0))*HLOOKUP(AG$468,$J$465:$R$466,2)</f>
        <v>100</v>
      </c>
      <c r="AH522" s="743" cm="1">
        <f t="array" ref="AH522">INDEX($H522:$K522,0,MATCH(AH$469,$H$469:$K$469,0))*HLOOKUP(AH$468,$J$465:$R$466,2)</f>
        <v>60</v>
      </c>
      <c r="AI522" s="743" cm="1">
        <f t="array" ref="AI522">INDEX($H522:$K522,0,MATCH(AI$469,$H$469:$K$469,0))*HLOOKUP(AI$468,$J$465:$R$466,2)</f>
        <v>0</v>
      </c>
      <c r="AJ522" s="743" cm="1">
        <f t="array" ref="AJ522">INDEX($H522:$K522,0,MATCH(AJ$469,$H$469:$K$469,0))*HLOOKUP(AJ$468,$J$465:$R$466,2)</f>
        <v>100</v>
      </c>
      <c r="AK522" s="743" cm="1">
        <f t="array" ref="AK522">INDEX($H522:$K522,0,MATCH(AK$469,$H$469:$K$469,0))*HLOOKUP(AK$468,$J$465:$R$466,2)</f>
        <v>100</v>
      </c>
      <c r="AL522" s="743" cm="1">
        <f t="array" ref="AL522">INDEX($H522:$K522,0,MATCH(AL$469,$H$469:$K$469,0))*HLOOKUP(AL$468,$J$465:$R$466,2)</f>
        <v>60</v>
      </c>
      <c r="AM522" s="743" cm="1">
        <f t="array" ref="AM522">INDEX($H522:$K522,0,MATCH(AM$469,$H$469:$K$469,0))*HLOOKUP(AM$468,$J$465:$R$466,2)</f>
        <v>0</v>
      </c>
      <c r="AN522" s="743" cm="1">
        <f t="array" ref="AN522">INDEX($H522:$K522,0,MATCH(AN$469,$H$469:$K$469,0))*HLOOKUP(AN$468,$J$465:$R$466,2)</f>
        <v>100</v>
      </c>
      <c r="AO522" s="743" cm="1">
        <f t="array" ref="AO522">INDEX($H522:$K522,0,MATCH(AO$469,$H$469:$K$469,0))*HLOOKUP(AO$468,$J$465:$R$466,2)</f>
        <v>100</v>
      </c>
      <c r="AP522" s="743" cm="1">
        <f t="array" ref="AP522">INDEX($H522:$K522,0,MATCH(AP$469,$H$469:$K$469,0))*HLOOKUP(AP$468,$J$465:$R$466,2)</f>
        <v>60</v>
      </c>
      <c r="AQ522" s="743" cm="1">
        <f t="array" ref="AQ522">INDEX($H522:$K522,0,MATCH(AQ$469,$H$469:$K$469,0))*HLOOKUP(AQ$468,$J$465:$R$466,2)</f>
        <v>0</v>
      </c>
      <c r="AR522" s="743" cm="1">
        <f t="array" ref="AR522">INDEX($H522:$K522,0,MATCH(AR$469,$H$469:$K$469,0))*HLOOKUP(AR$468,$J$465:$R$466,2)</f>
        <v>100</v>
      </c>
      <c r="AS522" s="743" cm="1">
        <f t="array" ref="AS522">INDEX($H522:$K522,0,MATCH(AS$469,$H$469:$K$469,0))*HLOOKUP(AS$468,$J$465:$R$466,2)</f>
        <v>100</v>
      </c>
      <c r="AT522" s="743" cm="1">
        <f t="array" ref="AT522">INDEX($H522:$K522,0,MATCH(AT$469,$H$469:$K$469,0))*HLOOKUP(AT$468,$J$465:$R$466,2)</f>
        <v>60</v>
      </c>
      <c r="AU522" s="743" cm="1">
        <f t="array" ref="AU522">INDEX($H522:$K522,0,MATCH(AU$469,$H$469:$K$469,0))*HLOOKUP(AU$468,$J$465:$R$466,2)</f>
        <v>0</v>
      </c>
      <c r="AV522" s="196"/>
      <c r="AW522" s="196"/>
      <c r="AX522" s="17"/>
      <c r="AY522" s="9"/>
      <c r="AZ522" s="9"/>
      <c r="BA522" s="9"/>
    </row>
    <row r="523" spans="1:53" ht="15" outlineLevel="1" x14ac:dyDescent="0.25">
      <c r="A523" s="7"/>
      <c r="B523" s="8"/>
      <c r="C523" s="18"/>
      <c r="D523" s="18"/>
      <c r="E523" s="18"/>
      <c r="F523" s="27"/>
      <c r="G523" s="27" t="str">
        <f t="shared" si="121"/>
        <v>AAAA2Nwd</v>
      </c>
      <c r="H523" s="232">
        <v>100</v>
      </c>
      <c r="I523" s="232">
        <v>100</v>
      </c>
      <c r="J523" s="232">
        <v>60</v>
      </c>
      <c r="K523" s="232">
        <v>0</v>
      </c>
      <c r="L523" s="743" cm="1">
        <f t="array" ref="L523">INDEX($H523:$K523,0,MATCH(L$469,$H$469:$K$469,0))*HLOOKUP(L$468,$J$465:$R$466,2)</f>
        <v>100</v>
      </c>
      <c r="M523" s="743" cm="1">
        <f t="array" ref="M523">INDEX($H523:$K523,0,MATCH(M$469,$H$469:$K$469,0))*HLOOKUP(M$468,$J$465:$R$466,2)</f>
        <v>100</v>
      </c>
      <c r="N523" s="743" cm="1">
        <f t="array" ref="N523">INDEX($H523:$K523,0,MATCH(N$469,$H$469:$K$469,0))*HLOOKUP(N$468,$J$465:$R$466,2)</f>
        <v>60</v>
      </c>
      <c r="O523" s="743" cm="1">
        <f t="array" ref="O523">INDEX($H523:$K523,0,MATCH(O$469,$H$469:$K$469,0))*HLOOKUP(O$468,$J$465:$R$466,2)</f>
        <v>0</v>
      </c>
      <c r="P523" s="743" cm="1">
        <f t="array" ref="P523">INDEX($H523:$K523,0,MATCH(P$469,$H$469:$K$469,0))*HLOOKUP(P$468,$J$465:$R$466,2)</f>
        <v>100</v>
      </c>
      <c r="Q523" s="743" cm="1">
        <f t="array" ref="Q523">INDEX($H523:$K523,0,MATCH(Q$469,$H$469:$K$469,0))*HLOOKUP(Q$468,$J$465:$R$466,2)</f>
        <v>100</v>
      </c>
      <c r="R523" s="743" cm="1">
        <f t="array" ref="R523">INDEX($H523:$K523,0,MATCH(R$469,$H$469:$K$469,0))*HLOOKUP(R$468,$J$465:$R$466,2)</f>
        <v>60</v>
      </c>
      <c r="S523" s="743" cm="1">
        <f t="array" ref="S523">INDEX($H523:$K523,0,MATCH(S$469,$H$469:$K$469,0))*HLOOKUP(S$468,$J$465:$R$466,2)</f>
        <v>0</v>
      </c>
      <c r="T523" s="743" cm="1">
        <f t="array" ref="T523">INDEX($H523:$K523,0,MATCH(T$469,$H$469:$K$469,0))*HLOOKUP(T$468,$J$465:$R$466,2)</f>
        <v>100</v>
      </c>
      <c r="U523" s="743" cm="1">
        <f t="array" ref="U523">INDEX($H523:$K523,0,MATCH(U$469,$H$469:$K$469,0))*HLOOKUP(U$468,$J$465:$R$466,2)</f>
        <v>100</v>
      </c>
      <c r="V523" s="743" cm="1">
        <f t="array" ref="V523">INDEX($H523:$K523,0,MATCH(V$469,$H$469:$K$469,0))*HLOOKUP(V$468,$J$465:$R$466,2)</f>
        <v>60</v>
      </c>
      <c r="W523" s="743" cm="1">
        <f t="array" ref="W523">INDEX($H523:$K523,0,MATCH(W$469,$H$469:$K$469,0))*HLOOKUP(W$468,$J$465:$R$466,2)</f>
        <v>0</v>
      </c>
      <c r="X523" s="743" cm="1">
        <f t="array" ref="X523">INDEX($H523:$K523,0,MATCH(X$469,$H$469:$K$469,0))*HLOOKUP(X$468,$J$465:$R$466,2)</f>
        <v>100</v>
      </c>
      <c r="Y523" s="743" cm="1">
        <f t="array" ref="Y523">INDEX($H523:$K523,0,MATCH(Y$469,$H$469:$K$469,0))*HLOOKUP(Y$468,$J$465:$R$466,2)</f>
        <v>100</v>
      </c>
      <c r="Z523" s="743" cm="1">
        <f t="array" ref="Z523">INDEX($H523:$K523,0,MATCH(Z$469,$H$469:$K$469,0))*HLOOKUP(Z$468,$J$465:$R$466,2)</f>
        <v>60</v>
      </c>
      <c r="AA523" s="743" cm="1">
        <f t="array" ref="AA523">INDEX($H523:$K523,0,MATCH(AA$469,$H$469:$K$469,0))*HLOOKUP(AA$468,$J$465:$R$466,2)</f>
        <v>0</v>
      </c>
      <c r="AB523" s="743" cm="1">
        <f t="array" ref="AB523">INDEX($H523:$K523,0,MATCH(AB$469,$H$469:$K$469,0))*HLOOKUP(AB$468,$J$465:$R$466,2)</f>
        <v>100</v>
      </c>
      <c r="AC523" s="743" cm="1">
        <f t="array" ref="AC523">INDEX($H523:$K523,0,MATCH(AC$469,$H$469:$K$469,0))*HLOOKUP(AC$468,$J$465:$R$466,2)</f>
        <v>100</v>
      </c>
      <c r="AD523" s="743" cm="1">
        <f t="array" ref="AD523">INDEX($H523:$K523,0,MATCH(AD$469,$H$469:$K$469,0))*HLOOKUP(AD$468,$J$465:$R$466,2)</f>
        <v>60</v>
      </c>
      <c r="AE523" s="743" cm="1">
        <f t="array" ref="AE523">INDEX($H523:$K523,0,MATCH(AE$469,$H$469:$K$469,0))*HLOOKUP(AE$468,$J$465:$R$466,2)</f>
        <v>0</v>
      </c>
      <c r="AF523" s="743" cm="1">
        <f t="array" ref="AF523">INDEX($H523:$K523,0,MATCH(AF$469,$H$469:$K$469,0))*HLOOKUP(AF$468,$J$465:$R$466,2)</f>
        <v>100</v>
      </c>
      <c r="AG523" s="743" cm="1">
        <f t="array" ref="AG523">INDEX($H523:$K523,0,MATCH(AG$469,$H$469:$K$469,0))*HLOOKUP(AG$468,$J$465:$R$466,2)</f>
        <v>100</v>
      </c>
      <c r="AH523" s="743" cm="1">
        <f t="array" ref="AH523">INDEX($H523:$K523,0,MATCH(AH$469,$H$469:$K$469,0))*HLOOKUP(AH$468,$J$465:$R$466,2)</f>
        <v>60</v>
      </c>
      <c r="AI523" s="743" cm="1">
        <f t="array" ref="AI523">INDEX($H523:$K523,0,MATCH(AI$469,$H$469:$K$469,0))*HLOOKUP(AI$468,$J$465:$R$466,2)</f>
        <v>0</v>
      </c>
      <c r="AJ523" s="743" cm="1">
        <f t="array" ref="AJ523">INDEX($H523:$K523,0,MATCH(AJ$469,$H$469:$K$469,0))*HLOOKUP(AJ$468,$J$465:$R$466,2)</f>
        <v>100</v>
      </c>
      <c r="AK523" s="743" cm="1">
        <f t="array" ref="AK523">INDEX($H523:$K523,0,MATCH(AK$469,$H$469:$K$469,0))*HLOOKUP(AK$468,$J$465:$R$466,2)</f>
        <v>100</v>
      </c>
      <c r="AL523" s="743" cm="1">
        <f t="array" ref="AL523">INDEX($H523:$K523,0,MATCH(AL$469,$H$469:$K$469,0))*HLOOKUP(AL$468,$J$465:$R$466,2)</f>
        <v>60</v>
      </c>
      <c r="AM523" s="743" cm="1">
        <f t="array" ref="AM523">INDEX($H523:$K523,0,MATCH(AM$469,$H$469:$K$469,0))*HLOOKUP(AM$468,$J$465:$R$466,2)</f>
        <v>0</v>
      </c>
      <c r="AN523" s="743" cm="1">
        <f t="array" ref="AN523">INDEX($H523:$K523,0,MATCH(AN$469,$H$469:$K$469,0))*HLOOKUP(AN$468,$J$465:$R$466,2)</f>
        <v>100</v>
      </c>
      <c r="AO523" s="743" cm="1">
        <f t="array" ref="AO523">INDEX($H523:$K523,0,MATCH(AO$469,$H$469:$K$469,0))*HLOOKUP(AO$468,$J$465:$R$466,2)</f>
        <v>100</v>
      </c>
      <c r="AP523" s="743" cm="1">
        <f t="array" ref="AP523">INDEX($H523:$K523,0,MATCH(AP$469,$H$469:$K$469,0))*HLOOKUP(AP$468,$J$465:$R$466,2)</f>
        <v>60</v>
      </c>
      <c r="AQ523" s="743" cm="1">
        <f t="array" ref="AQ523">INDEX($H523:$K523,0,MATCH(AQ$469,$H$469:$K$469,0))*HLOOKUP(AQ$468,$J$465:$R$466,2)</f>
        <v>0</v>
      </c>
      <c r="AR523" s="743" cm="1">
        <f t="array" ref="AR523">INDEX($H523:$K523,0,MATCH(AR$469,$H$469:$K$469,0))*HLOOKUP(AR$468,$J$465:$R$466,2)</f>
        <v>100</v>
      </c>
      <c r="AS523" s="743" cm="1">
        <f t="array" ref="AS523">INDEX($H523:$K523,0,MATCH(AS$469,$H$469:$K$469,0))*HLOOKUP(AS$468,$J$465:$R$466,2)</f>
        <v>100</v>
      </c>
      <c r="AT523" s="743" cm="1">
        <f t="array" ref="AT523">INDEX($H523:$K523,0,MATCH(AT$469,$H$469:$K$469,0))*HLOOKUP(AT$468,$J$465:$R$466,2)</f>
        <v>60</v>
      </c>
      <c r="AU523" s="743" cm="1">
        <f t="array" ref="AU523">INDEX($H523:$K523,0,MATCH(AU$469,$H$469:$K$469,0))*HLOOKUP(AU$468,$J$465:$R$466,2)</f>
        <v>0</v>
      </c>
      <c r="AV523" s="196"/>
      <c r="AW523" s="196"/>
      <c r="AX523" s="17"/>
      <c r="AY523" s="9"/>
      <c r="AZ523" s="9"/>
      <c r="BA523" s="9"/>
    </row>
    <row r="524" spans="1:53" ht="15" outlineLevel="1" x14ac:dyDescent="0.25">
      <c r="A524" s="7"/>
      <c r="B524" s="8"/>
      <c r="C524" s="18"/>
      <c r="D524" s="18"/>
      <c r="E524" s="18"/>
      <c r="F524" s="27"/>
      <c r="G524" s="27" t="str">
        <f t="shared" si="121"/>
        <v>AAANWb</v>
      </c>
      <c r="H524" s="232">
        <v>100</v>
      </c>
      <c r="I524" s="232">
        <v>120</v>
      </c>
      <c r="J524" s="232">
        <v>80</v>
      </c>
      <c r="K524" s="232">
        <v>0</v>
      </c>
      <c r="L524" s="743" cm="1">
        <f t="array" ref="L524">INDEX($H524:$K524,0,MATCH(L$469,$H$469:$K$469,0))*HLOOKUP(L$468,$J$465:$R$466,2)</f>
        <v>100</v>
      </c>
      <c r="M524" s="743" cm="1">
        <f t="array" ref="M524">INDEX($H524:$K524,0,MATCH(M$469,$H$469:$K$469,0))*HLOOKUP(M$468,$J$465:$R$466,2)</f>
        <v>120</v>
      </c>
      <c r="N524" s="743" cm="1">
        <f t="array" ref="N524">INDEX($H524:$K524,0,MATCH(N$469,$H$469:$K$469,0))*HLOOKUP(N$468,$J$465:$R$466,2)</f>
        <v>80</v>
      </c>
      <c r="O524" s="743" cm="1">
        <f t="array" ref="O524">INDEX($H524:$K524,0,MATCH(O$469,$H$469:$K$469,0))*HLOOKUP(O$468,$J$465:$R$466,2)</f>
        <v>0</v>
      </c>
      <c r="P524" s="743" cm="1">
        <f t="array" ref="P524">INDEX($H524:$K524,0,MATCH(P$469,$H$469:$K$469,0))*HLOOKUP(P$468,$J$465:$R$466,2)</f>
        <v>100</v>
      </c>
      <c r="Q524" s="743" cm="1">
        <f t="array" ref="Q524">INDEX($H524:$K524,0,MATCH(Q$469,$H$469:$K$469,0))*HLOOKUP(Q$468,$J$465:$R$466,2)</f>
        <v>120</v>
      </c>
      <c r="R524" s="743" cm="1">
        <f t="array" ref="R524">INDEX($H524:$K524,0,MATCH(R$469,$H$469:$K$469,0))*HLOOKUP(R$468,$J$465:$R$466,2)</f>
        <v>80</v>
      </c>
      <c r="S524" s="743" cm="1">
        <f t="array" ref="S524">INDEX($H524:$K524,0,MATCH(S$469,$H$469:$K$469,0))*HLOOKUP(S$468,$J$465:$R$466,2)</f>
        <v>0</v>
      </c>
      <c r="T524" s="743" cm="1">
        <f t="array" ref="T524">INDEX($H524:$K524,0,MATCH(T$469,$H$469:$K$469,0))*HLOOKUP(T$468,$J$465:$R$466,2)</f>
        <v>100</v>
      </c>
      <c r="U524" s="743" cm="1">
        <f t="array" ref="U524">INDEX($H524:$K524,0,MATCH(U$469,$H$469:$K$469,0))*HLOOKUP(U$468,$J$465:$R$466,2)</f>
        <v>120</v>
      </c>
      <c r="V524" s="743" cm="1">
        <f t="array" ref="V524">INDEX($H524:$K524,0,MATCH(V$469,$H$469:$K$469,0))*HLOOKUP(V$468,$J$465:$R$466,2)</f>
        <v>80</v>
      </c>
      <c r="W524" s="743" cm="1">
        <f t="array" ref="W524">INDEX($H524:$K524,0,MATCH(W$469,$H$469:$K$469,0))*HLOOKUP(W$468,$J$465:$R$466,2)</f>
        <v>0</v>
      </c>
      <c r="X524" s="743" cm="1">
        <f t="array" ref="X524">INDEX($H524:$K524,0,MATCH(X$469,$H$469:$K$469,0))*HLOOKUP(X$468,$J$465:$R$466,2)</f>
        <v>100</v>
      </c>
      <c r="Y524" s="743" cm="1">
        <f t="array" ref="Y524">INDEX($H524:$K524,0,MATCH(Y$469,$H$469:$K$469,0))*HLOOKUP(Y$468,$J$465:$R$466,2)</f>
        <v>120</v>
      </c>
      <c r="Z524" s="743" cm="1">
        <f t="array" ref="Z524">INDEX($H524:$K524,0,MATCH(Z$469,$H$469:$K$469,0))*HLOOKUP(Z$468,$J$465:$R$466,2)</f>
        <v>80</v>
      </c>
      <c r="AA524" s="743" cm="1">
        <f t="array" ref="AA524">INDEX($H524:$K524,0,MATCH(AA$469,$H$469:$K$469,0))*HLOOKUP(AA$468,$J$465:$R$466,2)</f>
        <v>0</v>
      </c>
      <c r="AB524" s="743" cm="1">
        <f t="array" ref="AB524">INDEX($H524:$K524,0,MATCH(AB$469,$H$469:$K$469,0))*HLOOKUP(AB$468,$J$465:$R$466,2)</f>
        <v>100</v>
      </c>
      <c r="AC524" s="743" cm="1">
        <f t="array" ref="AC524">INDEX($H524:$K524,0,MATCH(AC$469,$H$469:$K$469,0))*HLOOKUP(AC$468,$J$465:$R$466,2)</f>
        <v>120</v>
      </c>
      <c r="AD524" s="743" cm="1">
        <f t="array" ref="AD524">INDEX($H524:$K524,0,MATCH(AD$469,$H$469:$K$469,0))*HLOOKUP(AD$468,$J$465:$R$466,2)</f>
        <v>80</v>
      </c>
      <c r="AE524" s="743" cm="1">
        <f t="array" ref="AE524">INDEX($H524:$K524,0,MATCH(AE$469,$H$469:$K$469,0))*HLOOKUP(AE$468,$J$465:$R$466,2)</f>
        <v>0</v>
      </c>
      <c r="AF524" s="743" cm="1">
        <f t="array" ref="AF524">INDEX($H524:$K524,0,MATCH(AF$469,$H$469:$K$469,0))*HLOOKUP(AF$468,$J$465:$R$466,2)</f>
        <v>100</v>
      </c>
      <c r="AG524" s="743" cm="1">
        <f t="array" ref="AG524">INDEX($H524:$K524,0,MATCH(AG$469,$H$469:$K$469,0))*HLOOKUP(AG$468,$J$465:$R$466,2)</f>
        <v>120</v>
      </c>
      <c r="AH524" s="743" cm="1">
        <f t="array" ref="AH524">INDEX($H524:$K524,0,MATCH(AH$469,$H$469:$K$469,0))*HLOOKUP(AH$468,$J$465:$R$466,2)</f>
        <v>80</v>
      </c>
      <c r="AI524" s="743" cm="1">
        <f t="array" ref="AI524">INDEX($H524:$K524,0,MATCH(AI$469,$H$469:$K$469,0))*HLOOKUP(AI$468,$J$465:$R$466,2)</f>
        <v>0</v>
      </c>
      <c r="AJ524" s="743" cm="1">
        <f t="array" ref="AJ524">INDEX($H524:$K524,0,MATCH(AJ$469,$H$469:$K$469,0))*HLOOKUP(AJ$468,$J$465:$R$466,2)</f>
        <v>100</v>
      </c>
      <c r="AK524" s="743" cm="1">
        <f t="array" ref="AK524">INDEX($H524:$K524,0,MATCH(AK$469,$H$469:$K$469,0))*HLOOKUP(AK$468,$J$465:$R$466,2)</f>
        <v>120</v>
      </c>
      <c r="AL524" s="743" cm="1">
        <f t="array" ref="AL524">INDEX($H524:$K524,0,MATCH(AL$469,$H$469:$K$469,0))*HLOOKUP(AL$468,$J$465:$R$466,2)</f>
        <v>80</v>
      </c>
      <c r="AM524" s="743" cm="1">
        <f t="array" ref="AM524">INDEX($H524:$K524,0,MATCH(AM$469,$H$469:$K$469,0))*HLOOKUP(AM$468,$J$465:$R$466,2)</f>
        <v>0</v>
      </c>
      <c r="AN524" s="743" cm="1">
        <f t="array" ref="AN524">INDEX($H524:$K524,0,MATCH(AN$469,$H$469:$K$469,0))*HLOOKUP(AN$468,$J$465:$R$466,2)</f>
        <v>100</v>
      </c>
      <c r="AO524" s="743" cm="1">
        <f t="array" ref="AO524">INDEX($H524:$K524,0,MATCH(AO$469,$H$469:$K$469,0))*HLOOKUP(AO$468,$J$465:$R$466,2)</f>
        <v>120</v>
      </c>
      <c r="AP524" s="743" cm="1">
        <f t="array" ref="AP524">INDEX($H524:$K524,0,MATCH(AP$469,$H$469:$K$469,0))*HLOOKUP(AP$468,$J$465:$R$466,2)</f>
        <v>80</v>
      </c>
      <c r="AQ524" s="743" cm="1">
        <f t="array" ref="AQ524">INDEX($H524:$K524,0,MATCH(AQ$469,$H$469:$K$469,0))*HLOOKUP(AQ$468,$J$465:$R$466,2)</f>
        <v>0</v>
      </c>
      <c r="AR524" s="743" cm="1">
        <f t="array" ref="AR524">INDEX($H524:$K524,0,MATCH(AR$469,$H$469:$K$469,0))*HLOOKUP(AR$468,$J$465:$R$466,2)</f>
        <v>100</v>
      </c>
      <c r="AS524" s="743" cm="1">
        <f t="array" ref="AS524">INDEX($H524:$K524,0,MATCH(AS$469,$H$469:$K$469,0))*HLOOKUP(AS$468,$J$465:$R$466,2)</f>
        <v>120</v>
      </c>
      <c r="AT524" s="743" cm="1">
        <f t="array" ref="AT524">INDEX($H524:$K524,0,MATCH(AT$469,$H$469:$K$469,0))*HLOOKUP(AT$468,$J$465:$R$466,2)</f>
        <v>80</v>
      </c>
      <c r="AU524" s="743" cm="1">
        <f t="array" ref="AU524">INDEX($H524:$K524,0,MATCH(AU$469,$H$469:$K$469,0))*HLOOKUP(AU$468,$J$465:$R$466,2)</f>
        <v>0</v>
      </c>
      <c r="AV524" s="196"/>
      <c r="AW524" s="196"/>
      <c r="AX524" s="17"/>
      <c r="AY524" s="9"/>
      <c r="AZ524" s="9"/>
      <c r="BA524" s="9"/>
    </row>
    <row r="525" spans="1:53" ht="15" outlineLevel="1" x14ac:dyDescent="0.25">
      <c r="A525" s="7"/>
      <c r="B525" s="8"/>
      <c r="C525" s="18"/>
      <c r="D525" s="18"/>
      <c r="E525" s="18"/>
      <c r="F525" s="27"/>
      <c r="G525" s="27" t="str">
        <f t="shared" si="121"/>
        <v>AAANWbd</v>
      </c>
      <c r="H525" s="232">
        <v>100</v>
      </c>
      <c r="I525" s="232">
        <v>120</v>
      </c>
      <c r="J525" s="232">
        <v>80</v>
      </c>
      <c r="K525" s="232">
        <v>0</v>
      </c>
      <c r="L525" s="743" cm="1">
        <f t="array" ref="L525">INDEX($H525:$K525,0,MATCH(L$469,$H$469:$K$469,0))*HLOOKUP(L$468,$J$465:$R$466,2)</f>
        <v>100</v>
      </c>
      <c r="M525" s="743" cm="1">
        <f t="array" ref="M525">INDEX($H525:$K525,0,MATCH(M$469,$H$469:$K$469,0))*HLOOKUP(M$468,$J$465:$R$466,2)</f>
        <v>120</v>
      </c>
      <c r="N525" s="743" cm="1">
        <f t="array" ref="N525">INDEX($H525:$K525,0,MATCH(N$469,$H$469:$K$469,0))*HLOOKUP(N$468,$J$465:$R$466,2)</f>
        <v>80</v>
      </c>
      <c r="O525" s="743" cm="1">
        <f t="array" ref="O525">INDEX($H525:$K525,0,MATCH(O$469,$H$469:$K$469,0))*HLOOKUP(O$468,$J$465:$R$466,2)</f>
        <v>0</v>
      </c>
      <c r="P525" s="743" cm="1">
        <f t="array" ref="P525">INDEX($H525:$K525,0,MATCH(P$469,$H$469:$K$469,0))*HLOOKUP(P$468,$J$465:$R$466,2)</f>
        <v>100</v>
      </c>
      <c r="Q525" s="743" cm="1">
        <f t="array" ref="Q525">INDEX($H525:$K525,0,MATCH(Q$469,$H$469:$K$469,0))*HLOOKUP(Q$468,$J$465:$R$466,2)</f>
        <v>120</v>
      </c>
      <c r="R525" s="743" cm="1">
        <f t="array" ref="R525">INDEX($H525:$K525,0,MATCH(R$469,$H$469:$K$469,0))*HLOOKUP(R$468,$J$465:$R$466,2)</f>
        <v>80</v>
      </c>
      <c r="S525" s="743" cm="1">
        <f t="array" ref="S525">INDEX($H525:$K525,0,MATCH(S$469,$H$469:$K$469,0))*HLOOKUP(S$468,$J$465:$R$466,2)</f>
        <v>0</v>
      </c>
      <c r="T525" s="743" cm="1">
        <f t="array" ref="T525">INDEX($H525:$K525,0,MATCH(T$469,$H$469:$K$469,0))*HLOOKUP(T$468,$J$465:$R$466,2)</f>
        <v>100</v>
      </c>
      <c r="U525" s="743" cm="1">
        <f t="array" ref="U525">INDEX($H525:$K525,0,MATCH(U$469,$H$469:$K$469,0))*HLOOKUP(U$468,$J$465:$R$466,2)</f>
        <v>120</v>
      </c>
      <c r="V525" s="743" cm="1">
        <f t="array" ref="V525">INDEX($H525:$K525,0,MATCH(V$469,$H$469:$K$469,0))*HLOOKUP(V$468,$J$465:$R$466,2)</f>
        <v>80</v>
      </c>
      <c r="W525" s="743" cm="1">
        <f t="array" ref="W525">INDEX($H525:$K525,0,MATCH(W$469,$H$469:$K$469,0))*HLOOKUP(W$468,$J$465:$R$466,2)</f>
        <v>0</v>
      </c>
      <c r="X525" s="743" cm="1">
        <f t="array" ref="X525">INDEX($H525:$K525,0,MATCH(X$469,$H$469:$K$469,0))*HLOOKUP(X$468,$J$465:$R$466,2)</f>
        <v>100</v>
      </c>
      <c r="Y525" s="743" cm="1">
        <f t="array" ref="Y525">INDEX($H525:$K525,0,MATCH(Y$469,$H$469:$K$469,0))*HLOOKUP(Y$468,$J$465:$R$466,2)</f>
        <v>120</v>
      </c>
      <c r="Z525" s="743" cm="1">
        <f t="array" ref="Z525">INDEX($H525:$K525,0,MATCH(Z$469,$H$469:$K$469,0))*HLOOKUP(Z$468,$J$465:$R$466,2)</f>
        <v>80</v>
      </c>
      <c r="AA525" s="743" cm="1">
        <f t="array" ref="AA525">INDEX($H525:$K525,0,MATCH(AA$469,$H$469:$K$469,0))*HLOOKUP(AA$468,$J$465:$R$466,2)</f>
        <v>0</v>
      </c>
      <c r="AB525" s="743" cm="1">
        <f t="array" ref="AB525">INDEX($H525:$K525,0,MATCH(AB$469,$H$469:$K$469,0))*HLOOKUP(AB$468,$J$465:$R$466,2)</f>
        <v>100</v>
      </c>
      <c r="AC525" s="743" cm="1">
        <f t="array" ref="AC525">INDEX($H525:$K525,0,MATCH(AC$469,$H$469:$K$469,0))*HLOOKUP(AC$468,$J$465:$R$466,2)</f>
        <v>120</v>
      </c>
      <c r="AD525" s="743" cm="1">
        <f t="array" ref="AD525">INDEX($H525:$K525,0,MATCH(AD$469,$H$469:$K$469,0))*HLOOKUP(AD$468,$J$465:$R$466,2)</f>
        <v>80</v>
      </c>
      <c r="AE525" s="743" cm="1">
        <f t="array" ref="AE525">INDEX($H525:$K525,0,MATCH(AE$469,$H$469:$K$469,0))*HLOOKUP(AE$468,$J$465:$R$466,2)</f>
        <v>0</v>
      </c>
      <c r="AF525" s="743" cm="1">
        <f t="array" ref="AF525">INDEX($H525:$K525,0,MATCH(AF$469,$H$469:$K$469,0))*HLOOKUP(AF$468,$J$465:$R$466,2)</f>
        <v>100</v>
      </c>
      <c r="AG525" s="743" cm="1">
        <f t="array" ref="AG525">INDEX($H525:$K525,0,MATCH(AG$469,$H$469:$K$469,0))*HLOOKUP(AG$468,$J$465:$R$466,2)</f>
        <v>120</v>
      </c>
      <c r="AH525" s="743" cm="1">
        <f t="array" ref="AH525">INDEX($H525:$K525,0,MATCH(AH$469,$H$469:$K$469,0))*HLOOKUP(AH$468,$J$465:$R$466,2)</f>
        <v>80</v>
      </c>
      <c r="AI525" s="743" cm="1">
        <f t="array" ref="AI525">INDEX($H525:$K525,0,MATCH(AI$469,$H$469:$K$469,0))*HLOOKUP(AI$468,$J$465:$R$466,2)</f>
        <v>0</v>
      </c>
      <c r="AJ525" s="743" cm="1">
        <f t="array" ref="AJ525">INDEX($H525:$K525,0,MATCH(AJ$469,$H$469:$K$469,0))*HLOOKUP(AJ$468,$J$465:$R$466,2)</f>
        <v>100</v>
      </c>
      <c r="AK525" s="743" cm="1">
        <f t="array" ref="AK525">INDEX($H525:$K525,0,MATCH(AK$469,$H$469:$K$469,0))*HLOOKUP(AK$468,$J$465:$R$466,2)</f>
        <v>120</v>
      </c>
      <c r="AL525" s="743" cm="1">
        <f t="array" ref="AL525">INDEX($H525:$K525,0,MATCH(AL$469,$H$469:$K$469,0))*HLOOKUP(AL$468,$J$465:$R$466,2)</f>
        <v>80</v>
      </c>
      <c r="AM525" s="743" cm="1">
        <f t="array" ref="AM525">INDEX($H525:$K525,0,MATCH(AM$469,$H$469:$K$469,0))*HLOOKUP(AM$468,$J$465:$R$466,2)</f>
        <v>0</v>
      </c>
      <c r="AN525" s="743" cm="1">
        <f t="array" ref="AN525">INDEX($H525:$K525,0,MATCH(AN$469,$H$469:$K$469,0))*HLOOKUP(AN$468,$J$465:$R$466,2)</f>
        <v>100</v>
      </c>
      <c r="AO525" s="743" cm="1">
        <f t="array" ref="AO525">INDEX($H525:$K525,0,MATCH(AO$469,$H$469:$K$469,0))*HLOOKUP(AO$468,$J$465:$R$466,2)</f>
        <v>120</v>
      </c>
      <c r="AP525" s="743" cm="1">
        <f t="array" ref="AP525">INDEX($H525:$K525,0,MATCH(AP$469,$H$469:$K$469,0))*HLOOKUP(AP$468,$J$465:$R$466,2)</f>
        <v>80</v>
      </c>
      <c r="AQ525" s="743" cm="1">
        <f t="array" ref="AQ525">INDEX($H525:$K525,0,MATCH(AQ$469,$H$469:$K$469,0))*HLOOKUP(AQ$468,$J$465:$R$466,2)</f>
        <v>0</v>
      </c>
      <c r="AR525" s="743" cm="1">
        <f t="array" ref="AR525">INDEX($H525:$K525,0,MATCH(AR$469,$H$469:$K$469,0))*HLOOKUP(AR$468,$J$465:$R$466,2)</f>
        <v>100</v>
      </c>
      <c r="AS525" s="743" cm="1">
        <f t="array" ref="AS525">INDEX($H525:$K525,0,MATCH(AS$469,$H$469:$K$469,0))*HLOOKUP(AS$468,$J$465:$R$466,2)</f>
        <v>120</v>
      </c>
      <c r="AT525" s="743" cm="1">
        <f t="array" ref="AT525">INDEX($H525:$K525,0,MATCH(AT$469,$H$469:$K$469,0))*HLOOKUP(AT$468,$J$465:$R$466,2)</f>
        <v>80</v>
      </c>
      <c r="AU525" s="743" cm="1">
        <f t="array" ref="AU525">INDEX($H525:$K525,0,MATCH(AU$469,$H$469:$K$469,0))*HLOOKUP(AU$468,$J$465:$R$466,2)</f>
        <v>0</v>
      </c>
      <c r="AV525" s="196"/>
      <c r="AW525" s="196"/>
      <c r="AX525" s="17"/>
      <c r="AY525" s="9"/>
      <c r="AZ525" s="9"/>
      <c r="BA525" s="9"/>
    </row>
    <row r="526" spans="1:53" ht="15" outlineLevel="1" x14ac:dyDescent="0.25">
      <c r="A526" s="7"/>
      <c r="B526" s="8"/>
      <c r="C526" s="18"/>
      <c r="D526" s="18"/>
      <c r="E526" s="18"/>
      <c r="F526" s="27"/>
      <c r="G526" s="27" t="str">
        <f t="shared" si="121"/>
        <v>AANWBa</v>
      </c>
      <c r="H526" s="232">
        <v>0</v>
      </c>
      <c r="I526" s="232">
        <v>0</v>
      </c>
      <c r="J526" s="232">
        <v>0</v>
      </c>
      <c r="K526" s="232">
        <v>0</v>
      </c>
      <c r="L526" s="743" cm="1">
        <f t="array" ref="L526">INDEX($H526:$K526,0,MATCH(L$469,$H$469:$K$469,0))*HLOOKUP(L$468,$J$465:$R$466,2)</f>
        <v>0</v>
      </c>
      <c r="M526" s="743" cm="1">
        <f t="array" ref="M526">INDEX($H526:$K526,0,MATCH(M$469,$H$469:$K$469,0))*HLOOKUP(M$468,$J$465:$R$466,2)</f>
        <v>0</v>
      </c>
      <c r="N526" s="743" cm="1">
        <f t="array" ref="N526">INDEX($H526:$K526,0,MATCH(N$469,$H$469:$K$469,0))*HLOOKUP(N$468,$J$465:$R$466,2)</f>
        <v>0</v>
      </c>
      <c r="O526" s="743" cm="1">
        <f t="array" ref="O526">INDEX($H526:$K526,0,MATCH(O$469,$H$469:$K$469,0))*HLOOKUP(O$468,$J$465:$R$466,2)</f>
        <v>0</v>
      </c>
      <c r="P526" s="743" cm="1">
        <f t="array" ref="P526">INDEX($H526:$K526,0,MATCH(P$469,$H$469:$K$469,0))*HLOOKUP(P$468,$J$465:$R$466,2)</f>
        <v>0</v>
      </c>
      <c r="Q526" s="743" cm="1">
        <f t="array" ref="Q526">INDEX($H526:$K526,0,MATCH(Q$469,$H$469:$K$469,0))*HLOOKUP(Q$468,$J$465:$R$466,2)</f>
        <v>0</v>
      </c>
      <c r="R526" s="743" cm="1">
        <f t="array" ref="R526">INDEX($H526:$K526,0,MATCH(R$469,$H$469:$K$469,0))*HLOOKUP(R$468,$J$465:$R$466,2)</f>
        <v>0</v>
      </c>
      <c r="S526" s="743" cm="1">
        <f t="array" ref="S526">INDEX($H526:$K526,0,MATCH(S$469,$H$469:$K$469,0))*HLOOKUP(S$468,$J$465:$R$466,2)</f>
        <v>0</v>
      </c>
      <c r="T526" s="743" cm="1">
        <f t="array" ref="T526">INDEX($H526:$K526,0,MATCH(T$469,$H$469:$K$469,0))*HLOOKUP(T$468,$J$465:$R$466,2)</f>
        <v>0</v>
      </c>
      <c r="U526" s="743" cm="1">
        <f t="array" ref="U526">INDEX($H526:$K526,0,MATCH(U$469,$H$469:$K$469,0))*HLOOKUP(U$468,$J$465:$R$466,2)</f>
        <v>0</v>
      </c>
      <c r="V526" s="743" cm="1">
        <f t="array" ref="V526">INDEX($H526:$K526,0,MATCH(V$469,$H$469:$K$469,0))*HLOOKUP(V$468,$J$465:$R$466,2)</f>
        <v>0</v>
      </c>
      <c r="W526" s="743" cm="1">
        <f t="array" ref="W526">INDEX($H526:$K526,0,MATCH(W$469,$H$469:$K$469,0))*HLOOKUP(W$468,$J$465:$R$466,2)</f>
        <v>0</v>
      </c>
      <c r="X526" s="743" cm="1">
        <f t="array" ref="X526">INDEX($H526:$K526,0,MATCH(X$469,$H$469:$K$469,0))*HLOOKUP(X$468,$J$465:$R$466,2)</f>
        <v>0</v>
      </c>
      <c r="Y526" s="743" cm="1">
        <f t="array" ref="Y526">INDEX($H526:$K526,0,MATCH(Y$469,$H$469:$K$469,0))*HLOOKUP(Y$468,$J$465:$R$466,2)</f>
        <v>0</v>
      </c>
      <c r="Z526" s="743" cm="1">
        <f t="array" ref="Z526">INDEX($H526:$K526,0,MATCH(Z$469,$H$469:$K$469,0))*HLOOKUP(Z$468,$J$465:$R$466,2)</f>
        <v>0</v>
      </c>
      <c r="AA526" s="743" cm="1">
        <f t="array" ref="AA526">INDEX($H526:$K526,0,MATCH(AA$469,$H$469:$K$469,0))*HLOOKUP(AA$468,$J$465:$R$466,2)</f>
        <v>0</v>
      </c>
      <c r="AB526" s="743" cm="1">
        <f t="array" ref="AB526">INDEX($H526:$K526,0,MATCH(AB$469,$H$469:$K$469,0))*HLOOKUP(AB$468,$J$465:$R$466,2)</f>
        <v>0</v>
      </c>
      <c r="AC526" s="743" cm="1">
        <f t="array" ref="AC526">INDEX($H526:$K526,0,MATCH(AC$469,$H$469:$K$469,0))*HLOOKUP(AC$468,$J$465:$R$466,2)</f>
        <v>0</v>
      </c>
      <c r="AD526" s="743" cm="1">
        <f t="array" ref="AD526">INDEX($H526:$K526,0,MATCH(AD$469,$H$469:$K$469,0))*HLOOKUP(AD$468,$J$465:$R$466,2)</f>
        <v>0</v>
      </c>
      <c r="AE526" s="743" cm="1">
        <f t="array" ref="AE526">INDEX($H526:$K526,0,MATCH(AE$469,$H$469:$K$469,0))*HLOOKUP(AE$468,$J$465:$R$466,2)</f>
        <v>0</v>
      </c>
      <c r="AF526" s="743" cm="1">
        <f t="array" ref="AF526">INDEX($H526:$K526,0,MATCH(AF$469,$H$469:$K$469,0))*HLOOKUP(AF$468,$J$465:$R$466,2)</f>
        <v>0</v>
      </c>
      <c r="AG526" s="743" cm="1">
        <f t="array" ref="AG526">INDEX($H526:$K526,0,MATCH(AG$469,$H$469:$K$469,0))*HLOOKUP(AG$468,$J$465:$R$466,2)</f>
        <v>0</v>
      </c>
      <c r="AH526" s="743" cm="1">
        <f t="array" ref="AH526">INDEX($H526:$K526,0,MATCH(AH$469,$H$469:$K$469,0))*HLOOKUP(AH$468,$J$465:$R$466,2)</f>
        <v>0</v>
      </c>
      <c r="AI526" s="743" cm="1">
        <f t="array" ref="AI526">INDEX($H526:$K526,0,MATCH(AI$469,$H$469:$K$469,0))*HLOOKUP(AI$468,$J$465:$R$466,2)</f>
        <v>0</v>
      </c>
      <c r="AJ526" s="743" cm="1">
        <f t="array" ref="AJ526">INDEX($H526:$K526,0,MATCH(AJ$469,$H$469:$K$469,0))*HLOOKUP(AJ$468,$J$465:$R$466,2)</f>
        <v>0</v>
      </c>
      <c r="AK526" s="743" cm="1">
        <f t="array" ref="AK526">INDEX($H526:$K526,0,MATCH(AK$469,$H$469:$K$469,0))*HLOOKUP(AK$468,$J$465:$R$466,2)</f>
        <v>0</v>
      </c>
      <c r="AL526" s="743" cm="1">
        <f t="array" ref="AL526">INDEX($H526:$K526,0,MATCH(AL$469,$H$469:$K$469,0))*HLOOKUP(AL$468,$J$465:$R$466,2)</f>
        <v>0</v>
      </c>
      <c r="AM526" s="743" cm="1">
        <f t="array" ref="AM526">INDEX($H526:$K526,0,MATCH(AM$469,$H$469:$K$469,0))*HLOOKUP(AM$468,$J$465:$R$466,2)</f>
        <v>0</v>
      </c>
      <c r="AN526" s="743" cm="1">
        <f t="array" ref="AN526">INDEX($H526:$K526,0,MATCH(AN$469,$H$469:$K$469,0))*HLOOKUP(AN$468,$J$465:$R$466,2)</f>
        <v>0</v>
      </c>
      <c r="AO526" s="743" cm="1">
        <f t="array" ref="AO526">INDEX($H526:$K526,0,MATCH(AO$469,$H$469:$K$469,0))*HLOOKUP(AO$468,$J$465:$R$466,2)</f>
        <v>0</v>
      </c>
      <c r="AP526" s="743" cm="1">
        <f t="array" ref="AP526">INDEX($H526:$K526,0,MATCH(AP$469,$H$469:$K$469,0))*HLOOKUP(AP$468,$J$465:$R$466,2)</f>
        <v>0</v>
      </c>
      <c r="AQ526" s="743" cm="1">
        <f t="array" ref="AQ526">INDEX($H526:$K526,0,MATCH(AQ$469,$H$469:$K$469,0))*HLOOKUP(AQ$468,$J$465:$R$466,2)</f>
        <v>0</v>
      </c>
      <c r="AR526" s="743" cm="1">
        <f t="array" ref="AR526">INDEX($H526:$K526,0,MATCH(AR$469,$H$469:$K$469,0))*HLOOKUP(AR$468,$J$465:$R$466,2)</f>
        <v>0</v>
      </c>
      <c r="AS526" s="743" cm="1">
        <f t="array" ref="AS526">INDEX($H526:$K526,0,MATCH(AS$469,$H$469:$K$469,0))*HLOOKUP(AS$468,$J$465:$R$466,2)</f>
        <v>0</v>
      </c>
      <c r="AT526" s="743" cm="1">
        <f t="array" ref="AT526">INDEX($H526:$K526,0,MATCH(AT$469,$H$469:$K$469,0))*HLOOKUP(AT$468,$J$465:$R$466,2)</f>
        <v>0</v>
      </c>
      <c r="AU526" s="743" cm="1">
        <f t="array" ref="AU526">INDEX($H526:$K526,0,MATCH(AU$469,$H$469:$K$469,0))*HLOOKUP(AU$468,$J$465:$R$466,2)</f>
        <v>0</v>
      </c>
      <c r="AV526" s="196"/>
      <c r="AW526" s="196"/>
      <c r="AX526" s="17"/>
      <c r="AY526" s="9"/>
      <c r="AZ526" s="9"/>
      <c r="BA526" s="9"/>
    </row>
    <row r="527" spans="1:53" ht="15" outlineLevel="1" x14ac:dyDescent="0.25">
      <c r="A527" s="7"/>
      <c r="B527" s="8"/>
      <c r="C527" s="18"/>
      <c r="D527" s="18"/>
      <c r="E527" s="18"/>
      <c r="F527" s="27"/>
      <c r="G527" s="27" t="str">
        <f t="shared" si="121"/>
        <v>AYWBA1a</v>
      </c>
      <c r="H527" s="232">
        <v>0</v>
      </c>
      <c r="I527" s="232">
        <v>0</v>
      </c>
      <c r="J527" s="232">
        <v>0</v>
      </c>
      <c r="K527" s="232">
        <v>0</v>
      </c>
      <c r="L527" s="743" cm="1">
        <f t="array" ref="L527">INDEX($H527:$K527,0,MATCH(L$469,$H$469:$K$469,0))*HLOOKUP(L$468,$J$465:$R$466,2)</f>
        <v>0</v>
      </c>
      <c r="M527" s="743" cm="1">
        <f t="array" ref="M527">INDEX($H527:$K527,0,MATCH(M$469,$H$469:$K$469,0))*HLOOKUP(M$468,$J$465:$R$466,2)</f>
        <v>0</v>
      </c>
      <c r="N527" s="743" cm="1">
        <f t="array" ref="N527">INDEX($H527:$K527,0,MATCH(N$469,$H$469:$K$469,0))*HLOOKUP(N$468,$J$465:$R$466,2)</f>
        <v>0</v>
      </c>
      <c r="O527" s="743" cm="1">
        <f t="array" ref="O527">INDEX($H527:$K527,0,MATCH(O$469,$H$469:$K$469,0))*HLOOKUP(O$468,$J$465:$R$466,2)</f>
        <v>0</v>
      </c>
      <c r="P527" s="743" cm="1">
        <f t="array" ref="P527">INDEX($H527:$K527,0,MATCH(P$469,$H$469:$K$469,0))*HLOOKUP(P$468,$J$465:$R$466,2)</f>
        <v>0</v>
      </c>
      <c r="Q527" s="743" cm="1">
        <f t="array" ref="Q527">INDEX($H527:$K527,0,MATCH(Q$469,$H$469:$K$469,0))*HLOOKUP(Q$468,$J$465:$R$466,2)</f>
        <v>0</v>
      </c>
      <c r="R527" s="743" cm="1">
        <f t="array" ref="R527">INDEX($H527:$K527,0,MATCH(R$469,$H$469:$K$469,0))*HLOOKUP(R$468,$J$465:$R$466,2)</f>
        <v>0</v>
      </c>
      <c r="S527" s="743" cm="1">
        <f t="array" ref="S527">INDEX($H527:$K527,0,MATCH(S$469,$H$469:$K$469,0))*HLOOKUP(S$468,$J$465:$R$466,2)</f>
        <v>0</v>
      </c>
      <c r="T527" s="743" cm="1">
        <f t="array" ref="T527">INDEX($H527:$K527,0,MATCH(T$469,$H$469:$K$469,0))*HLOOKUP(T$468,$J$465:$R$466,2)</f>
        <v>0</v>
      </c>
      <c r="U527" s="743" cm="1">
        <f t="array" ref="U527">INDEX($H527:$K527,0,MATCH(U$469,$H$469:$K$469,0))*HLOOKUP(U$468,$J$465:$R$466,2)</f>
        <v>0</v>
      </c>
      <c r="V527" s="743" cm="1">
        <f t="array" ref="V527">INDEX($H527:$K527,0,MATCH(V$469,$H$469:$K$469,0))*HLOOKUP(V$468,$J$465:$R$466,2)</f>
        <v>0</v>
      </c>
      <c r="W527" s="743" cm="1">
        <f t="array" ref="W527">INDEX($H527:$K527,0,MATCH(W$469,$H$469:$K$469,0))*HLOOKUP(W$468,$J$465:$R$466,2)</f>
        <v>0</v>
      </c>
      <c r="X527" s="743" cm="1">
        <f t="array" ref="X527">INDEX($H527:$K527,0,MATCH(X$469,$H$469:$K$469,0))*HLOOKUP(X$468,$J$465:$R$466,2)</f>
        <v>0</v>
      </c>
      <c r="Y527" s="743" cm="1">
        <f t="array" ref="Y527">INDEX($H527:$K527,0,MATCH(Y$469,$H$469:$K$469,0))*HLOOKUP(Y$468,$J$465:$R$466,2)</f>
        <v>0</v>
      </c>
      <c r="Z527" s="743" cm="1">
        <f t="array" ref="Z527">INDEX($H527:$K527,0,MATCH(Z$469,$H$469:$K$469,0))*HLOOKUP(Z$468,$J$465:$R$466,2)</f>
        <v>0</v>
      </c>
      <c r="AA527" s="743" cm="1">
        <f t="array" ref="AA527">INDEX($H527:$K527,0,MATCH(AA$469,$H$469:$K$469,0))*HLOOKUP(AA$468,$J$465:$R$466,2)</f>
        <v>0</v>
      </c>
      <c r="AB527" s="743" cm="1">
        <f t="array" ref="AB527">INDEX($H527:$K527,0,MATCH(AB$469,$H$469:$K$469,0))*HLOOKUP(AB$468,$J$465:$R$466,2)</f>
        <v>0</v>
      </c>
      <c r="AC527" s="743" cm="1">
        <f t="array" ref="AC527">INDEX($H527:$K527,0,MATCH(AC$469,$H$469:$K$469,0))*HLOOKUP(AC$468,$J$465:$R$466,2)</f>
        <v>0</v>
      </c>
      <c r="AD527" s="743" cm="1">
        <f t="array" ref="AD527">INDEX($H527:$K527,0,MATCH(AD$469,$H$469:$K$469,0))*HLOOKUP(AD$468,$J$465:$R$466,2)</f>
        <v>0</v>
      </c>
      <c r="AE527" s="743" cm="1">
        <f t="array" ref="AE527">INDEX($H527:$K527,0,MATCH(AE$469,$H$469:$K$469,0))*HLOOKUP(AE$468,$J$465:$R$466,2)</f>
        <v>0</v>
      </c>
      <c r="AF527" s="743" cm="1">
        <f t="array" ref="AF527">INDEX($H527:$K527,0,MATCH(AF$469,$H$469:$K$469,0))*HLOOKUP(AF$468,$J$465:$R$466,2)</f>
        <v>0</v>
      </c>
      <c r="AG527" s="743" cm="1">
        <f t="array" ref="AG527">INDEX($H527:$K527,0,MATCH(AG$469,$H$469:$K$469,0))*HLOOKUP(AG$468,$J$465:$R$466,2)</f>
        <v>0</v>
      </c>
      <c r="AH527" s="743" cm="1">
        <f t="array" ref="AH527">INDEX($H527:$K527,0,MATCH(AH$469,$H$469:$K$469,0))*HLOOKUP(AH$468,$J$465:$R$466,2)</f>
        <v>0</v>
      </c>
      <c r="AI527" s="743" cm="1">
        <f t="array" ref="AI527">INDEX($H527:$K527,0,MATCH(AI$469,$H$469:$K$469,0))*HLOOKUP(AI$468,$J$465:$R$466,2)</f>
        <v>0</v>
      </c>
      <c r="AJ527" s="743" cm="1">
        <f t="array" ref="AJ527">INDEX($H527:$K527,0,MATCH(AJ$469,$H$469:$K$469,0))*HLOOKUP(AJ$468,$J$465:$R$466,2)</f>
        <v>0</v>
      </c>
      <c r="AK527" s="743" cm="1">
        <f t="array" ref="AK527">INDEX($H527:$K527,0,MATCH(AK$469,$H$469:$K$469,0))*HLOOKUP(AK$468,$J$465:$R$466,2)</f>
        <v>0</v>
      </c>
      <c r="AL527" s="743" cm="1">
        <f t="array" ref="AL527">INDEX($H527:$K527,0,MATCH(AL$469,$H$469:$K$469,0))*HLOOKUP(AL$468,$J$465:$R$466,2)</f>
        <v>0</v>
      </c>
      <c r="AM527" s="743" cm="1">
        <f t="array" ref="AM527">INDEX($H527:$K527,0,MATCH(AM$469,$H$469:$K$469,0))*HLOOKUP(AM$468,$J$465:$R$466,2)</f>
        <v>0</v>
      </c>
      <c r="AN527" s="743" cm="1">
        <f t="array" ref="AN527">INDEX($H527:$K527,0,MATCH(AN$469,$H$469:$K$469,0))*HLOOKUP(AN$468,$J$465:$R$466,2)</f>
        <v>0</v>
      </c>
      <c r="AO527" s="743" cm="1">
        <f t="array" ref="AO527">INDEX($H527:$K527,0,MATCH(AO$469,$H$469:$K$469,0))*HLOOKUP(AO$468,$J$465:$R$466,2)</f>
        <v>0</v>
      </c>
      <c r="AP527" s="743" cm="1">
        <f t="array" ref="AP527">INDEX($H527:$K527,0,MATCH(AP$469,$H$469:$K$469,0))*HLOOKUP(AP$468,$J$465:$R$466,2)</f>
        <v>0</v>
      </c>
      <c r="AQ527" s="743" cm="1">
        <f t="array" ref="AQ527">INDEX($H527:$K527,0,MATCH(AQ$469,$H$469:$K$469,0))*HLOOKUP(AQ$468,$J$465:$R$466,2)</f>
        <v>0</v>
      </c>
      <c r="AR527" s="743" cm="1">
        <f t="array" ref="AR527">INDEX($H527:$K527,0,MATCH(AR$469,$H$469:$K$469,0))*HLOOKUP(AR$468,$J$465:$R$466,2)</f>
        <v>0</v>
      </c>
      <c r="AS527" s="743" cm="1">
        <f t="array" ref="AS527">INDEX($H527:$K527,0,MATCH(AS$469,$H$469:$K$469,0))*HLOOKUP(AS$468,$J$465:$R$466,2)</f>
        <v>0</v>
      </c>
      <c r="AT527" s="743" cm="1">
        <f t="array" ref="AT527">INDEX($H527:$K527,0,MATCH(AT$469,$H$469:$K$469,0))*HLOOKUP(AT$468,$J$465:$R$466,2)</f>
        <v>0</v>
      </c>
      <c r="AU527" s="743" cm="1">
        <f t="array" ref="AU527">INDEX($H527:$K527,0,MATCH(AU$469,$H$469:$K$469,0))*HLOOKUP(AU$468,$J$465:$R$466,2)</f>
        <v>0</v>
      </c>
      <c r="AV527" s="196"/>
      <c r="AW527" s="196"/>
      <c r="AX527" s="17"/>
      <c r="AY527" s="9"/>
      <c r="AZ527" s="9"/>
      <c r="BA527" s="9"/>
    </row>
    <row r="528" spans="1:53" ht="15" outlineLevel="1" x14ac:dyDescent="0.25">
      <c r="A528" s="7"/>
      <c r="B528" s="8"/>
      <c r="C528" s="18"/>
      <c r="D528" s="18"/>
      <c r="E528" s="18"/>
      <c r="F528" s="27"/>
      <c r="G528" s="27" t="str">
        <f t="shared" si="121"/>
        <v>YYFWBz</v>
      </c>
      <c r="H528" s="232">
        <v>100</v>
      </c>
      <c r="I528" s="232">
        <v>150</v>
      </c>
      <c r="J528" s="232">
        <v>0</v>
      </c>
      <c r="K528" s="232">
        <v>150</v>
      </c>
      <c r="L528" s="743" cm="1">
        <f t="array" ref="L528">INDEX($H528:$K528,0,MATCH(L$469,$H$469:$K$469,0))*HLOOKUP(L$468,$J$465:$R$466,2)</f>
        <v>100</v>
      </c>
      <c r="M528" s="743" cm="1">
        <f t="array" ref="M528">INDEX($H528:$K528,0,MATCH(M$469,$H$469:$K$469,0))*HLOOKUP(M$468,$J$465:$R$466,2)</f>
        <v>150</v>
      </c>
      <c r="N528" s="743" cm="1">
        <f t="array" ref="N528">INDEX($H528:$K528,0,MATCH(N$469,$H$469:$K$469,0))*HLOOKUP(N$468,$J$465:$R$466,2)</f>
        <v>0</v>
      </c>
      <c r="O528" s="743" cm="1">
        <f t="array" ref="O528">INDEX($H528:$K528,0,MATCH(O$469,$H$469:$K$469,0))*HLOOKUP(O$468,$J$465:$R$466,2)</f>
        <v>150</v>
      </c>
      <c r="P528" s="743" cm="1">
        <f t="array" ref="P528">INDEX($H528:$K528,0,MATCH(P$469,$H$469:$K$469,0))*HLOOKUP(P$468,$J$465:$R$466,2)</f>
        <v>100</v>
      </c>
      <c r="Q528" s="743" cm="1">
        <f t="array" ref="Q528">INDEX($H528:$K528,0,MATCH(Q$469,$H$469:$K$469,0))*HLOOKUP(Q$468,$J$465:$R$466,2)</f>
        <v>150</v>
      </c>
      <c r="R528" s="743" cm="1">
        <f t="array" ref="R528">INDEX($H528:$K528,0,MATCH(R$469,$H$469:$K$469,0))*HLOOKUP(R$468,$J$465:$R$466,2)</f>
        <v>0</v>
      </c>
      <c r="S528" s="743" cm="1">
        <f t="array" ref="S528">INDEX($H528:$K528,0,MATCH(S$469,$H$469:$K$469,0))*HLOOKUP(S$468,$J$465:$R$466,2)</f>
        <v>150</v>
      </c>
      <c r="T528" s="743" cm="1">
        <f t="array" ref="T528">INDEX($H528:$K528,0,MATCH(T$469,$H$469:$K$469,0))*HLOOKUP(T$468,$J$465:$R$466,2)</f>
        <v>100</v>
      </c>
      <c r="U528" s="743" cm="1">
        <f t="array" ref="U528">INDEX($H528:$K528,0,MATCH(U$469,$H$469:$K$469,0))*HLOOKUP(U$468,$J$465:$R$466,2)</f>
        <v>150</v>
      </c>
      <c r="V528" s="743" cm="1">
        <f t="array" ref="V528">INDEX($H528:$K528,0,MATCH(V$469,$H$469:$K$469,0))*HLOOKUP(V$468,$J$465:$R$466,2)</f>
        <v>0</v>
      </c>
      <c r="W528" s="743" cm="1">
        <f t="array" ref="W528">INDEX($H528:$K528,0,MATCH(W$469,$H$469:$K$469,0))*HLOOKUP(W$468,$J$465:$R$466,2)</f>
        <v>150</v>
      </c>
      <c r="X528" s="743" cm="1">
        <f t="array" ref="X528">INDEX($H528:$K528,0,MATCH(X$469,$H$469:$K$469,0))*HLOOKUP(X$468,$J$465:$R$466,2)</f>
        <v>100</v>
      </c>
      <c r="Y528" s="743" cm="1">
        <f t="array" ref="Y528">INDEX($H528:$K528,0,MATCH(Y$469,$H$469:$K$469,0))*HLOOKUP(Y$468,$J$465:$R$466,2)</f>
        <v>150</v>
      </c>
      <c r="Z528" s="743" cm="1">
        <f t="array" ref="Z528">INDEX($H528:$K528,0,MATCH(Z$469,$H$469:$K$469,0))*HLOOKUP(Z$468,$J$465:$R$466,2)</f>
        <v>0</v>
      </c>
      <c r="AA528" s="743" cm="1">
        <f t="array" ref="AA528">INDEX($H528:$K528,0,MATCH(AA$469,$H$469:$K$469,0))*HLOOKUP(AA$468,$J$465:$R$466,2)</f>
        <v>150</v>
      </c>
      <c r="AB528" s="743" cm="1">
        <f t="array" ref="AB528">INDEX($H528:$K528,0,MATCH(AB$469,$H$469:$K$469,0))*HLOOKUP(AB$468,$J$465:$R$466,2)</f>
        <v>100</v>
      </c>
      <c r="AC528" s="743" cm="1">
        <f t="array" ref="AC528">INDEX($H528:$K528,0,MATCH(AC$469,$H$469:$K$469,0))*HLOOKUP(AC$468,$J$465:$R$466,2)</f>
        <v>150</v>
      </c>
      <c r="AD528" s="743" cm="1">
        <f t="array" ref="AD528">INDEX($H528:$K528,0,MATCH(AD$469,$H$469:$K$469,0))*HLOOKUP(AD$468,$J$465:$R$466,2)</f>
        <v>0</v>
      </c>
      <c r="AE528" s="743" cm="1">
        <f t="array" ref="AE528">INDEX($H528:$K528,0,MATCH(AE$469,$H$469:$K$469,0))*HLOOKUP(AE$468,$J$465:$R$466,2)</f>
        <v>150</v>
      </c>
      <c r="AF528" s="743" cm="1">
        <f t="array" ref="AF528">INDEX($H528:$K528,0,MATCH(AF$469,$H$469:$K$469,0))*HLOOKUP(AF$468,$J$465:$R$466,2)</f>
        <v>100</v>
      </c>
      <c r="AG528" s="743" cm="1">
        <f t="array" ref="AG528">INDEX($H528:$K528,0,MATCH(AG$469,$H$469:$K$469,0))*HLOOKUP(AG$468,$J$465:$R$466,2)</f>
        <v>150</v>
      </c>
      <c r="AH528" s="743" cm="1">
        <f t="array" ref="AH528">INDEX($H528:$K528,0,MATCH(AH$469,$H$469:$K$469,0))*HLOOKUP(AH$468,$J$465:$R$466,2)</f>
        <v>0</v>
      </c>
      <c r="AI528" s="743" cm="1">
        <f t="array" ref="AI528">INDEX($H528:$K528,0,MATCH(AI$469,$H$469:$K$469,0))*HLOOKUP(AI$468,$J$465:$R$466,2)</f>
        <v>150</v>
      </c>
      <c r="AJ528" s="743" cm="1">
        <f t="array" ref="AJ528">INDEX($H528:$K528,0,MATCH(AJ$469,$H$469:$K$469,0))*HLOOKUP(AJ$468,$J$465:$R$466,2)</f>
        <v>100</v>
      </c>
      <c r="AK528" s="743" cm="1">
        <f t="array" ref="AK528">INDEX($H528:$K528,0,MATCH(AK$469,$H$469:$K$469,0))*HLOOKUP(AK$468,$J$465:$R$466,2)</f>
        <v>150</v>
      </c>
      <c r="AL528" s="743" cm="1">
        <f t="array" ref="AL528">INDEX($H528:$K528,0,MATCH(AL$469,$H$469:$K$469,0))*HLOOKUP(AL$468,$J$465:$R$466,2)</f>
        <v>0</v>
      </c>
      <c r="AM528" s="743" cm="1">
        <f t="array" ref="AM528">INDEX($H528:$K528,0,MATCH(AM$469,$H$469:$K$469,0))*HLOOKUP(AM$468,$J$465:$R$466,2)</f>
        <v>150</v>
      </c>
      <c r="AN528" s="743" cm="1">
        <f t="array" ref="AN528">INDEX($H528:$K528,0,MATCH(AN$469,$H$469:$K$469,0))*HLOOKUP(AN$468,$J$465:$R$466,2)</f>
        <v>100</v>
      </c>
      <c r="AO528" s="743" cm="1">
        <f t="array" ref="AO528">INDEX($H528:$K528,0,MATCH(AO$469,$H$469:$K$469,0))*HLOOKUP(AO$468,$J$465:$R$466,2)</f>
        <v>150</v>
      </c>
      <c r="AP528" s="743" cm="1">
        <f t="array" ref="AP528">INDEX($H528:$K528,0,MATCH(AP$469,$H$469:$K$469,0))*HLOOKUP(AP$468,$J$465:$R$466,2)</f>
        <v>0</v>
      </c>
      <c r="AQ528" s="743" cm="1">
        <f t="array" ref="AQ528">INDEX($H528:$K528,0,MATCH(AQ$469,$H$469:$K$469,0))*HLOOKUP(AQ$468,$J$465:$R$466,2)</f>
        <v>150</v>
      </c>
      <c r="AR528" s="743" cm="1">
        <f t="array" ref="AR528">INDEX($H528:$K528,0,MATCH(AR$469,$H$469:$K$469,0))*HLOOKUP(AR$468,$J$465:$R$466,2)</f>
        <v>100</v>
      </c>
      <c r="AS528" s="743" cm="1">
        <f t="array" ref="AS528">INDEX($H528:$K528,0,MATCH(AS$469,$H$469:$K$469,0))*HLOOKUP(AS$468,$J$465:$R$466,2)</f>
        <v>150</v>
      </c>
      <c r="AT528" s="743" cm="1">
        <f t="array" ref="AT528">INDEX($H528:$K528,0,MATCH(AT$469,$H$469:$K$469,0))*HLOOKUP(AT$468,$J$465:$R$466,2)</f>
        <v>0</v>
      </c>
      <c r="AU528" s="743" cm="1">
        <f t="array" ref="AU528">INDEX($H528:$K528,0,MATCH(AU$469,$H$469:$K$469,0))*HLOOKUP(AU$468,$J$465:$R$466,2)</f>
        <v>150</v>
      </c>
      <c r="AV528" s="196"/>
      <c r="AW528" s="196"/>
      <c r="AX528" s="17"/>
      <c r="AY528" s="9"/>
      <c r="AZ528" s="9"/>
      <c r="BA528" s="9"/>
    </row>
    <row r="529" spans="1:53" ht="15" outlineLevel="1" x14ac:dyDescent="0.25">
      <c r="A529" s="7"/>
      <c r="B529" s="8"/>
      <c r="C529" s="18"/>
      <c r="D529" s="18"/>
      <c r="E529" s="18"/>
      <c r="F529" s="27"/>
      <c r="G529" s="27" t="str">
        <f t="shared" si="121"/>
        <v>YYFWBzd</v>
      </c>
      <c r="H529" s="232">
        <v>100</v>
      </c>
      <c r="I529" s="232">
        <v>150</v>
      </c>
      <c r="J529" s="232">
        <v>0</v>
      </c>
      <c r="K529" s="232">
        <v>150</v>
      </c>
      <c r="L529" s="743" cm="1">
        <f t="array" ref="L529">INDEX($H529:$K529,0,MATCH(L$469,$H$469:$K$469,0))*HLOOKUP(L$468,$J$465:$R$466,2)</f>
        <v>100</v>
      </c>
      <c r="M529" s="743" cm="1">
        <f t="array" ref="M529">INDEX($H529:$K529,0,MATCH(M$469,$H$469:$K$469,0))*HLOOKUP(M$468,$J$465:$R$466,2)</f>
        <v>150</v>
      </c>
      <c r="N529" s="743" cm="1">
        <f t="array" ref="N529">INDEX($H529:$K529,0,MATCH(N$469,$H$469:$K$469,0))*HLOOKUP(N$468,$J$465:$R$466,2)</f>
        <v>0</v>
      </c>
      <c r="O529" s="743" cm="1">
        <f t="array" ref="O529">INDEX($H529:$K529,0,MATCH(O$469,$H$469:$K$469,0))*HLOOKUP(O$468,$J$465:$R$466,2)</f>
        <v>150</v>
      </c>
      <c r="P529" s="743" cm="1">
        <f t="array" ref="P529">INDEX($H529:$K529,0,MATCH(P$469,$H$469:$K$469,0))*HLOOKUP(P$468,$J$465:$R$466,2)</f>
        <v>100</v>
      </c>
      <c r="Q529" s="743" cm="1">
        <f t="array" ref="Q529">INDEX($H529:$K529,0,MATCH(Q$469,$H$469:$K$469,0))*HLOOKUP(Q$468,$J$465:$R$466,2)</f>
        <v>150</v>
      </c>
      <c r="R529" s="743" cm="1">
        <f t="array" ref="R529">INDEX($H529:$K529,0,MATCH(R$469,$H$469:$K$469,0))*HLOOKUP(R$468,$J$465:$R$466,2)</f>
        <v>0</v>
      </c>
      <c r="S529" s="743" cm="1">
        <f t="array" ref="S529">INDEX($H529:$K529,0,MATCH(S$469,$H$469:$K$469,0))*HLOOKUP(S$468,$J$465:$R$466,2)</f>
        <v>150</v>
      </c>
      <c r="T529" s="743" cm="1">
        <f t="array" ref="T529">INDEX($H529:$K529,0,MATCH(T$469,$H$469:$K$469,0))*HLOOKUP(T$468,$J$465:$R$466,2)</f>
        <v>100</v>
      </c>
      <c r="U529" s="743" cm="1">
        <f t="array" ref="U529">INDEX($H529:$K529,0,MATCH(U$469,$H$469:$K$469,0))*HLOOKUP(U$468,$J$465:$R$466,2)</f>
        <v>150</v>
      </c>
      <c r="V529" s="743" cm="1">
        <f t="array" ref="V529">INDEX($H529:$K529,0,MATCH(V$469,$H$469:$K$469,0))*HLOOKUP(V$468,$J$465:$R$466,2)</f>
        <v>0</v>
      </c>
      <c r="W529" s="743" cm="1">
        <f t="array" ref="W529">INDEX($H529:$K529,0,MATCH(W$469,$H$469:$K$469,0))*HLOOKUP(W$468,$J$465:$R$466,2)</f>
        <v>150</v>
      </c>
      <c r="X529" s="743" cm="1">
        <f t="array" ref="X529">INDEX($H529:$K529,0,MATCH(X$469,$H$469:$K$469,0))*HLOOKUP(X$468,$J$465:$R$466,2)</f>
        <v>100</v>
      </c>
      <c r="Y529" s="743" cm="1">
        <f t="array" ref="Y529">INDEX($H529:$K529,0,MATCH(Y$469,$H$469:$K$469,0))*HLOOKUP(Y$468,$J$465:$R$466,2)</f>
        <v>150</v>
      </c>
      <c r="Z529" s="743" cm="1">
        <f t="array" ref="Z529">INDEX($H529:$K529,0,MATCH(Z$469,$H$469:$K$469,0))*HLOOKUP(Z$468,$J$465:$R$466,2)</f>
        <v>0</v>
      </c>
      <c r="AA529" s="743" cm="1">
        <f t="array" ref="AA529">INDEX($H529:$K529,0,MATCH(AA$469,$H$469:$K$469,0))*HLOOKUP(AA$468,$J$465:$R$466,2)</f>
        <v>150</v>
      </c>
      <c r="AB529" s="743" cm="1">
        <f t="array" ref="AB529">INDEX($H529:$K529,0,MATCH(AB$469,$H$469:$K$469,0))*HLOOKUP(AB$468,$J$465:$R$466,2)</f>
        <v>100</v>
      </c>
      <c r="AC529" s="743" cm="1">
        <f t="array" ref="AC529">INDEX($H529:$K529,0,MATCH(AC$469,$H$469:$K$469,0))*HLOOKUP(AC$468,$J$465:$R$466,2)</f>
        <v>150</v>
      </c>
      <c r="AD529" s="743" cm="1">
        <f t="array" ref="AD529">INDEX($H529:$K529,0,MATCH(AD$469,$H$469:$K$469,0))*HLOOKUP(AD$468,$J$465:$R$466,2)</f>
        <v>0</v>
      </c>
      <c r="AE529" s="743" cm="1">
        <f t="array" ref="AE529">INDEX($H529:$K529,0,MATCH(AE$469,$H$469:$K$469,0))*HLOOKUP(AE$468,$J$465:$R$466,2)</f>
        <v>150</v>
      </c>
      <c r="AF529" s="743" cm="1">
        <f t="array" ref="AF529">INDEX($H529:$K529,0,MATCH(AF$469,$H$469:$K$469,0))*HLOOKUP(AF$468,$J$465:$R$466,2)</f>
        <v>100</v>
      </c>
      <c r="AG529" s="743" cm="1">
        <f t="array" ref="AG529">INDEX($H529:$K529,0,MATCH(AG$469,$H$469:$K$469,0))*HLOOKUP(AG$468,$J$465:$R$466,2)</f>
        <v>150</v>
      </c>
      <c r="AH529" s="743" cm="1">
        <f t="array" ref="AH529">INDEX($H529:$K529,0,MATCH(AH$469,$H$469:$K$469,0))*HLOOKUP(AH$468,$J$465:$R$466,2)</f>
        <v>0</v>
      </c>
      <c r="AI529" s="743" cm="1">
        <f t="array" ref="AI529">INDEX($H529:$K529,0,MATCH(AI$469,$H$469:$K$469,0))*HLOOKUP(AI$468,$J$465:$R$466,2)</f>
        <v>150</v>
      </c>
      <c r="AJ529" s="743" cm="1">
        <f t="array" ref="AJ529">INDEX($H529:$K529,0,MATCH(AJ$469,$H$469:$K$469,0))*HLOOKUP(AJ$468,$J$465:$R$466,2)</f>
        <v>100</v>
      </c>
      <c r="AK529" s="743" cm="1">
        <f t="array" ref="AK529">INDEX($H529:$K529,0,MATCH(AK$469,$H$469:$K$469,0))*HLOOKUP(AK$468,$J$465:$R$466,2)</f>
        <v>150</v>
      </c>
      <c r="AL529" s="743" cm="1">
        <f t="array" ref="AL529">INDEX($H529:$K529,0,MATCH(AL$469,$H$469:$K$469,0))*HLOOKUP(AL$468,$J$465:$R$466,2)</f>
        <v>0</v>
      </c>
      <c r="AM529" s="743" cm="1">
        <f t="array" ref="AM529">INDEX($H529:$K529,0,MATCH(AM$469,$H$469:$K$469,0))*HLOOKUP(AM$468,$J$465:$R$466,2)</f>
        <v>150</v>
      </c>
      <c r="AN529" s="743" cm="1">
        <f t="array" ref="AN529">INDEX($H529:$K529,0,MATCH(AN$469,$H$469:$K$469,0))*HLOOKUP(AN$468,$J$465:$R$466,2)</f>
        <v>100</v>
      </c>
      <c r="AO529" s="743" cm="1">
        <f t="array" ref="AO529">INDEX($H529:$K529,0,MATCH(AO$469,$H$469:$K$469,0))*HLOOKUP(AO$468,$J$465:$R$466,2)</f>
        <v>150</v>
      </c>
      <c r="AP529" s="743" cm="1">
        <f t="array" ref="AP529">INDEX($H529:$K529,0,MATCH(AP$469,$H$469:$K$469,0))*HLOOKUP(AP$468,$J$465:$R$466,2)</f>
        <v>0</v>
      </c>
      <c r="AQ529" s="743" cm="1">
        <f t="array" ref="AQ529">INDEX($H529:$K529,0,MATCH(AQ$469,$H$469:$K$469,0))*HLOOKUP(AQ$468,$J$465:$R$466,2)</f>
        <v>150</v>
      </c>
      <c r="AR529" s="743" cm="1">
        <f t="array" ref="AR529">INDEX($H529:$K529,0,MATCH(AR$469,$H$469:$K$469,0))*HLOOKUP(AR$468,$J$465:$R$466,2)</f>
        <v>100</v>
      </c>
      <c r="AS529" s="743" cm="1">
        <f t="array" ref="AS529">INDEX($H529:$K529,0,MATCH(AS$469,$H$469:$K$469,0))*HLOOKUP(AS$468,$J$465:$R$466,2)</f>
        <v>150</v>
      </c>
      <c r="AT529" s="743" cm="1">
        <f t="array" ref="AT529">INDEX($H529:$K529,0,MATCH(AT$469,$H$469:$K$469,0))*HLOOKUP(AT$468,$J$465:$R$466,2)</f>
        <v>0</v>
      </c>
      <c r="AU529" s="743" cm="1">
        <f t="array" ref="AU529">INDEX($H529:$K529,0,MATCH(AU$469,$H$469:$K$469,0))*HLOOKUP(AU$468,$J$465:$R$466,2)</f>
        <v>150</v>
      </c>
      <c r="AV529" s="196"/>
      <c r="AW529" s="196"/>
      <c r="AX529" s="17"/>
      <c r="AY529" s="9"/>
      <c r="AZ529" s="9"/>
      <c r="BA529" s="9"/>
    </row>
    <row r="530" spans="1:53" ht="15" outlineLevel="1" x14ac:dyDescent="0.25">
      <c r="A530" s="7"/>
      <c r="B530" s="8"/>
      <c r="C530" s="18"/>
      <c r="D530" s="18"/>
      <c r="E530" s="18"/>
      <c r="F530" s="27"/>
      <c r="G530" s="27" t="str">
        <f t="shared" si="121"/>
        <v>YYBNWf</v>
      </c>
      <c r="H530" s="232">
        <v>100</v>
      </c>
      <c r="I530" s="232">
        <v>0</v>
      </c>
      <c r="J530" s="232">
        <v>0</v>
      </c>
      <c r="K530" s="232">
        <v>0</v>
      </c>
      <c r="L530" s="743" cm="1">
        <f t="array" ref="L530">INDEX($H530:$K530,0,MATCH(L$469,$H$469:$K$469,0))*HLOOKUP(L$468,$J$465:$R$466,2)</f>
        <v>100</v>
      </c>
      <c r="M530" s="743" cm="1">
        <f t="array" ref="M530">INDEX($H530:$K530,0,MATCH(M$469,$H$469:$K$469,0))*HLOOKUP(M$468,$J$465:$R$466,2)</f>
        <v>0</v>
      </c>
      <c r="N530" s="743" cm="1">
        <f t="array" ref="N530">INDEX($H530:$K530,0,MATCH(N$469,$H$469:$K$469,0))*HLOOKUP(N$468,$J$465:$R$466,2)</f>
        <v>0</v>
      </c>
      <c r="O530" s="743" cm="1">
        <f t="array" ref="O530">INDEX($H530:$K530,0,MATCH(O$469,$H$469:$K$469,0))*HLOOKUP(O$468,$J$465:$R$466,2)</f>
        <v>0</v>
      </c>
      <c r="P530" s="743" cm="1">
        <f t="array" ref="P530">INDEX($H530:$K530,0,MATCH(P$469,$H$469:$K$469,0))*HLOOKUP(P$468,$J$465:$R$466,2)</f>
        <v>100</v>
      </c>
      <c r="Q530" s="743" cm="1">
        <f t="array" ref="Q530">INDEX($H530:$K530,0,MATCH(Q$469,$H$469:$K$469,0))*HLOOKUP(Q$468,$J$465:$R$466,2)</f>
        <v>0</v>
      </c>
      <c r="R530" s="743" cm="1">
        <f t="array" ref="R530">INDEX($H530:$K530,0,MATCH(R$469,$H$469:$K$469,0))*HLOOKUP(R$468,$J$465:$R$466,2)</f>
        <v>0</v>
      </c>
      <c r="S530" s="743" cm="1">
        <f t="array" ref="S530">INDEX($H530:$K530,0,MATCH(S$469,$H$469:$K$469,0))*HLOOKUP(S$468,$J$465:$R$466,2)</f>
        <v>0</v>
      </c>
      <c r="T530" s="743" cm="1">
        <f t="array" ref="T530">INDEX($H530:$K530,0,MATCH(T$469,$H$469:$K$469,0))*HLOOKUP(T$468,$J$465:$R$466,2)</f>
        <v>100</v>
      </c>
      <c r="U530" s="743" cm="1">
        <f t="array" ref="U530">INDEX($H530:$K530,0,MATCH(U$469,$H$469:$K$469,0))*HLOOKUP(U$468,$J$465:$R$466,2)</f>
        <v>0</v>
      </c>
      <c r="V530" s="743" cm="1">
        <f t="array" ref="V530">INDEX($H530:$K530,0,MATCH(V$469,$H$469:$K$469,0))*HLOOKUP(V$468,$J$465:$R$466,2)</f>
        <v>0</v>
      </c>
      <c r="W530" s="743" cm="1">
        <f t="array" ref="W530">INDEX($H530:$K530,0,MATCH(W$469,$H$469:$K$469,0))*HLOOKUP(W$468,$J$465:$R$466,2)</f>
        <v>0</v>
      </c>
      <c r="X530" s="743" cm="1">
        <f t="array" ref="X530">INDEX($H530:$K530,0,MATCH(X$469,$H$469:$K$469,0))*HLOOKUP(X$468,$J$465:$R$466,2)</f>
        <v>100</v>
      </c>
      <c r="Y530" s="743" cm="1">
        <f t="array" ref="Y530">INDEX($H530:$K530,0,MATCH(Y$469,$H$469:$K$469,0))*HLOOKUP(Y$468,$J$465:$R$466,2)</f>
        <v>0</v>
      </c>
      <c r="Z530" s="743" cm="1">
        <f t="array" ref="Z530">INDEX($H530:$K530,0,MATCH(Z$469,$H$469:$K$469,0))*HLOOKUP(Z$468,$J$465:$R$466,2)</f>
        <v>0</v>
      </c>
      <c r="AA530" s="743" cm="1">
        <f t="array" ref="AA530">INDEX($H530:$K530,0,MATCH(AA$469,$H$469:$K$469,0))*HLOOKUP(AA$468,$J$465:$R$466,2)</f>
        <v>0</v>
      </c>
      <c r="AB530" s="743" cm="1">
        <f t="array" ref="AB530">INDEX($H530:$K530,0,MATCH(AB$469,$H$469:$K$469,0))*HLOOKUP(AB$468,$J$465:$R$466,2)</f>
        <v>100</v>
      </c>
      <c r="AC530" s="743" cm="1">
        <f t="array" ref="AC530">INDEX($H530:$K530,0,MATCH(AC$469,$H$469:$K$469,0))*HLOOKUP(AC$468,$J$465:$R$466,2)</f>
        <v>0</v>
      </c>
      <c r="AD530" s="743" cm="1">
        <f t="array" ref="AD530">INDEX($H530:$K530,0,MATCH(AD$469,$H$469:$K$469,0))*HLOOKUP(AD$468,$J$465:$R$466,2)</f>
        <v>0</v>
      </c>
      <c r="AE530" s="743" cm="1">
        <f t="array" ref="AE530">INDEX($H530:$K530,0,MATCH(AE$469,$H$469:$K$469,0))*HLOOKUP(AE$468,$J$465:$R$466,2)</f>
        <v>0</v>
      </c>
      <c r="AF530" s="743" cm="1">
        <f t="array" ref="AF530">INDEX($H530:$K530,0,MATCH(AF$469,$H$469:$K$469,0))*HLOOKUP(AF$468,$J$465:$R$466,2)</f>
        <v>100</v>
      </c>
      <c r="AG530" s="743" cm="1">
        <f t="array" ref="AG530">INDEX($H530:$K530,0,MATCH(AG$469,$H$469:$K$469,0))*HLOOKUP(AG$468,$J$465:$R$466,2)</f>
        <v>0</v>
      </c>
      <c r="AH530" s="743" cm="1">
        <f t="array" ref="AH530">INDEX($H530:$K530,0,MATCH(AH$469,$H$469:$K$469,0))*HLOOKUP(AH$468,$J$465:$R$466,2)</f>
        <v>0</v>
      </c>
      <c r="AI530" s="743" cm="1">
        <f t="array" ref="AI530">INDEX($H530:$K530,0,MATCH(AI$469,$H$469:$K$469,0))*HLOOKUP(AI$468,$J$465:$R$466,2)</f>
        <v>0</v>
      </c>
      <c r="AJ530" s="743" cm="1">
        <f t="array" ref="AJ530">INDEX($H530:$K530,0,MATCH(AJ$469,$H$469:$K$469,0))*HLOOKUP(AJ$468,$J$465:$R$466,2)</f>
        <v>100</v>
      </c>
      <c r="AK530" s="743" cm="1">
        <f t="array" ref="AK530">INDEX($H530:$K530,0,MATCH(AK$469,$H$469:$K$469,0))*HLOOKUP(AK$468,$J$465:$R$466,2)</f>
        <v>0</v>
      </c>
      <c r="AL530" s="743" cm="1">
        <f t="array" ref="AL530">INDEX($H530:$K530,0,MATCH(AL$469,$H$469:$K$469,0))*HLOOKUP(AL$468,$J$465:$R$466,2)</f>
        <v>0</v>
      </c>
      <c r="AM530" s="743" cm="1">
        <f t="array" ref="AM530">INDEX($H530:$K530,0,MATCH(AM$469,$H$469:$K$469,0))*HLOOKUP(AM$468,$J$465:$R$466,2)</f>
        <v>0</v>
      </c>
      <c r="AN530" s="743" cm="1">
        <f t="array" ref="AN530">INDEX($H530:$K530,0,MATCH(AN$469,$H$469:$K$469,0))*HLOOKUP(AN$468,$J$465:$R$466,2)</f>
        <v>100</v>
      </c>
      <c r="AO530" s="743" cm="1">
        <f t="array" ref="AO530">INDEX($H530:$K530,0,MATCH(AO$469,$H$469:$K$469,0))*HLOOKUP(AO$468,$J$465:$R$466,2)</f>
        <v>0</v>
      </c>
      <c r="AP530" s="743" cm="1">
        <f t="array" ref="AP530">INDEX($H530:$K530,0,MATCH(AP$469,$H$469:$K$469,0))*HLOOKUP(AP$468,$J$465:$R$466,2)</f>
        <v>0</v>
      </c>
      <c r="AQ530" s="743" cm="1">
        <f t="array" ref="AQ530">INDEX($H530:$K530,0,MATCH(AQ$469,$H$469:$K$469,0))*HLOOKUP(AQ$468,$J$465:$R$466,2)</f>
        <v>0</v>
      </c>
      <c r="AR530" s="743" cm="1">
        <f t="array" ref="AR530">INDEX($H530:$K530,0,MATCH(AR$469,$H$469:$K$469,0))*HLOOKUP(AR$468,$J$465:$R$466,2)</f>
        <v>100</v>
      </c>
      <c r="AS530" s="743" cm="1">
        <f t="array" ref="AS530">INDEX($H530:$K530,0,MATCH(AS$469,$H$469:$K$469,0))*HLOOKUP(AS$468,$J$465:$R$466,2)</f>
        <v>0</v>
      </c>
      <c r="AT530" s="743" cm="1">
        <f t="array" ref="AT530">INDEX($H530:$K530,0,MATCH(AT$469,$H$469:$K$469,0))*HLOOKUP(AT$468,$J$465:$R$466,2)</f>
        <v>0</v>
      </c>
      <c r="AU530" s="743" cm="1">
        <f t="array" ref="AU530">INDEX($H530:$K530,0,MATCH(AU$469,$H$469:$K$469,0))*HLOOKUP(AU$468,$J$465:$R$466,2)</f>
        <v>0</v>
      </c>
      <c r="AV530" s="196"/>
      <c r="AW530" s="196"/>
      <c r="AX530" s="17"/>
      <c r="AY530" s="9"/>
      <c r="AZ530" s="9"/>
      <c r="BA530" s="9"/>
    </row>
    <row r="531" spans="1:53" ht="15" outlineLevel="1" x14ac:dyDescent="0.25">
      <c r="A531" s="7"/>
      <c r="B531" s="8"/>
      <c r="C531" s="18"/>
      <c r="D531" s="18"/>
      <c r="E531" s="18"/>
      <c r="F531" s="27"/>
      <c r="G531" s="27" t="str">
        <f t="shared" si="121"/>
        <v>YYNWFw</v>
      </c>
      <c r="H531" s="232">
        <v>100</v>
      </c>
      <c r="I531" s="232">
        <v>100</v>
      </c>
      <c r="J531" s="232">
        <v>40</v>
      </c>
      <c r="K531" s="232">
        <v>0</v>
      </c>
      <c r="L531" s="743" cm="1">
        <f t="array" ref="L531">INDEX($H531:$K531,0,MATCH(L$469,$H$469:$K$469,0))*HLOOKUP(L$468,$J$465:$R$466,2)</f>
        <v>100</v>
      </c>
      <c r="M531" s="743" cm="1">
        <f t="array" ref="M531">INDEX($H531:$K531,0,MATCH(M$469,$H$469:$K$469,0))*HLOOKUP(M$468,$J$465:$R$466,2)</f>
        <v>100</v>
      </c>
      <c r="N531" s="743" cm="1">
        <f t="array" ref="N531">INDEX($H531:$K531,0,MATCH(N$469,$H$469:$K$469,0))*HLOOKUP(N$468,$J$465:$R$466,2)</f>
        <v>40</v>
      </c>
      <c r="O531" s="743" cm="1">
        <f t="array" ref="O531">INDEX($H531:$K531,0,MATCH(O$469,$H$469:$K$469,0))*HLOOKUP(O$468,$J$465:$R$466,2)</f>
        <v>0</v>
      </c>
      <c r="P531" s="743" cm="1">
        <f t="array" ref="P531">INDEX($H531:$K531,0,MATCH(P$469,$H$469:$K$469,0))*HLOOKUP(P$468,$J$465:$R$466,2)</f>
        <v>100</v>
      </c>
      <c r="Q531" s="743" cm="1">
        <f t="array" ref="Q531">INDEX($H531:$K531,0,MATCH(Q$469,$H$469:$K$469,0))*HLOOKUP(Q$468,$J$465:$R$466,2)</f>
        <v>100</v>
      </c>
      <c r="R531" s="743" cm="1">
        <f t="array" ref="R531">INDEX($H531:$K531,0,MATCH(R$469,$H$469:$K$469,0))*HLOOKUP(R$468,$J$465:$R$466,2)</f>
        <v>40</v>
      </c>
      <c r="S531" s="743" cm="1">
        <f t="array" ref="S531">INDEX($H531:$K531,0,MATCH(S$469,$H$469:$K$469,0))*HLOOKUP(S$468,$J$465:$R$466,2)</f>
        <v>0</v>
      </c>
      <c r="T531" s="743" cm="1">
        <f t="array" ref="T531">INDEX($H531:$K531,0,MATCH(T$469,$H$469:$K$469,0))*HLOOKUP(T$468,$J$465:$R$466,2)</f>
        <v>100</v>
      </c>
      <c r="U531" s="743" cm="1">
        <f t="array" ref="U531">INDEX($H531:$K531,0,MATCH(U$469,$H$469:$K$469,0))*HLOOKUP(U$468,$J$465:$R$466,2)</f>
        <v>100</v>
      </c>
      <c r="V531" s="743" cm="1">
        <f t="array" ref="V531">INDEX($H531:$K531,0,MATCH(V$469,$H$469:$K$469,0))*HLOOKUP(V$468,$J$465:$R$466,2)</f>
        <v>40</v>
      </c>
      <c r="W531" s="743" cm="1">
        <f t="array" ref="W531">INDEX($H531:$K531,0,MATCH(W$469,$H$469:$K$469,0))*HLOOKUP(W$468,$J$465:$R$466,2)</f>
        <v>0</v>
      </c>
      <c r="X531" s="743" cm="1">
        <f t="array" ref="X531">INDEX($H531:$K531,0,MATCH(X$469,$H$469:$K$469,0))*HLOOKUP(X$468,$J$465:$R$466,2)</f>
        <v>100</v>
      </c>
      <c r="Y531" s="743" cm="1">
        <f t="array" ref="Y531">INDEX($H531:$K531,0,MATCH(Y$469,$H$469:$K$469,0))*HLOOKUP(Y$468,$J$465:$R$466,2)</f>
        <v>100</v>
      </c>
      <c r="Z531" s="743" cm="1">
        <f t="array" ref="Z531">INDEX($H531:$K531,0,MATCH(Z$469,$H$469:$K$469,0))*HLOOKUP(Z$468,$J$465:$R$466,2)</f>
        <v>40</v>
      </c>
      <c r="AA531" s="743" cm="1">
        <f t="array" ref="AA531">INDEX($H531:$K531,0,MATCH(AA$469,$H$469:$K$469,0))*HLOOKUP(AA$468,$J$465:$R$466,2)</f>
        <v>0</v>
      </c>
      <c r="AB531" s="743" cm="1">
        <f t="array" ref="AB531">INDEX($H531:$K531,0,MATCH(AB$469,$H$469:$K$469,0))*HLOOKUP(AB$468,$J$465:$R$466,2)</f>
        <v>100</v>
      </c>
      <c r="AC531" s="743" cm="1">
        <f t="array" ref="AC531">INDEX($H531:$K531,0,MATCH(AC$469,$H$469:$K$469,0))*HLOOKUP(AC$468,$J$465:$R$466,2)</f>
        <v>100</v>
      </c>
      <c r="AD531" s="743" cm="1">
        <f t="array" ref="AD531">INDEX($H531:$K531,0,MATCH(AD$469,$H$469:$K$469,0))*HLOOKUP(AD$468,$J$465:$R$466,2)</f>
        <v>40</v>
      </c>
      <c r="AE531" s="743" cm="1">
        <f t="array" ref="AE531">INDEX($H531:$K531,0,MATCH(AE$469,$H$469:$K$469,0))*HLOOKUP(AE$468,$J$465:$R$466,2)</f>
        <v>0</v>
      </c>
      <c r="AF531" s="743" cm="1">
        <f t="array" ref="AF531">INDEX($H531:$K531,0,MATCH(AF$469,$H$469:$K$469,0))*HLOOKUP(AF$468,$J$465:$R$466,2)</f>
        <v>100</v>
      </c>
      <c r="AG531" s="743" cm="1">
        <f t="array" ref="AG531">INDEX($H531:$K531,0,MATCH(AG$469,$H$469:$K$469,0))*HLOOKUP(AG$468,$J$465:$R$466,2)</f>
        <v>100</v>
      </c>
      <c r="AH531" s="743" cm="1">
        <f t="array" ref="AH531">INDEX($H531:$K531,0,MATCH(AH$469,$H$469:$K$469,0))*HLOOKUP(AH$468,$J$465:$R$466,2)</f>
        <v>40</v>
      </c>
      <c r="AI531" s="743" cm="1">
        <f t="array" ref="AI531">INDEX($H531:$K531,0,MATCH(AI$469,$H$469:$K$469,0))*HLOOKUP(AI$468,$J$465:$R$466,2)</f>
        <v>0</v>
      </c>
      <c r="AJ531" s="743" cm="1">
        <f t="array" ref="AJ531">INDEX($H531:$K531,0,MATCH(AJ$469,$H$469:$K$469,0))*HLOOKUP(AJ$468,$J$465:$R$466,2)</f>
        <v>100</v>
      </c>
      <c r="AK531" s="743" cm="1">
        <f t="array" ref="AK531">INDEX($H531:$K531,0,MATCH(AK$469,$H$469:$K$469,0))*HLOOKUP(AK$468,$J$465:$R$466,2)</f>
        <v>100</v>
      </c>
      <c r="AL531" s="743" cm="1">
        <f t="array" ref="AL531">INDEX($H531:$K531,0,MATCH(AL$469,$H$469:$K$469,0))*HLOOKUP(AL$468,$J$465:$R$466,2)</f>
        <v>40</v>
      </c>
      <c r="AM531" s="743" cm="1">
        <f t="array" ref="AM531">INDEX($H531:$K531,0,MATCH(AM$469,$H$469:$K$469,0))*HLOOKUP(AM$468,$J$465:$R$466,2)</f>
        <v>0</v>
      </c>
      <c r="AN531" s="743" cm="1">
        <f t="array" ref="AN531">INDEX($H531:$K531,0,MATCH(AN$469,$H$469:$K$469,0))*HLOOKUP(AN$468,$J$465:$R$466,2)</f>
        <v>100</v>
      </c>
      <c r="AO531" s="743" cm="1">
        <f t="array" ref="AO531">INDEX($H531:$K531,0,MATCH(AO$469,$H$469:$K$469,0))*HLOOKUP(AO$468,$J$465:$R$466,2)</f>
        <v>100</v>
      </c>
      <c r="AP531" s="743" cm="1">
        <f t="array" ref="AP531">INDEX($H531:$K531,0,MATCH(AP$469,$H$469:$K$469,0))*HLOOKUP(AP$468,$J$465:$R$466,2)</f>
        <v>40</v>
      </c>
      <c r="AQ531" s="743" cm="1">
        <f t="array" ref="AQ531">INDEX($H531:$K531,0,MATCH(AQ$469,$H$469:$K$469,0))*HLOOKUP(AQ$468,$J$465:$R$466,2)</f>
        <v>0</v>
      </c>
      <c r="AR531" s="743" cm="1">
        <f t="array" ref="AR531">INDEX($H531:$K531,0,MATCH(AR$469,$H$469:$K$469,0))*HLOOKUP(AR$468,$J$465:$R$466,2)</f>
        <v>100</v>
      </c>
      <c r="AS531" s="743" cm="1">
        <f t="array" ref="AS531">INDEX($H531:$K531,0,MATCH(AS$469,$H$469:$K$469,0))*HLOOKUP(AS$468,$J$465:$R$466,2)</f>
        <v>100</v>
      </c>
      <c r="AT531" s="743" cm="1">
        <f t="array" ref="AT531">INDEX($H531:$K531,0,MATCH(AT$469,$H$469:$K$469,0))*HLOOKUP(AT$468,$J$465:$R$466,2)</f>
        <v>40</v>
      </c>
      <c r="AU531" s="743" cm="1">
        <f t="array" ref="AU531">INDEX($H531:$K531,0,MATCH(AU$469,$H$469:$K$469,0))*HLOOKUP(AU$468,$J$465:$R$466,2)</f>
        <v>0</v>
      </c>
      <c r="AV531" s="196"/>
      <c r="AW531" s="196"/>
      <c r="AX531" s="17"/>
      <c r="AY531" s="9"/>
      <c r="AZ531" s="9"/>
      <c r="BA531" s="9"/>
    </row>
    <row r="532" spans="1:53" ht="15" outlineLevel="1" x14ac:dyDescent="0.25">
      <c r="A532" s="7"/>
      <c r="B532" s="8"/>
      <c r="C532" s="18"/>
      <c r="D532" s="18"/>
      <c r="E532" s="18"/>
      <c r="F532" s="27"/>
      <c r="G532" s="27" t="str">
        <f t="shared" si="121"/>
        <v>YYNWFwd</v>
      </c>
      <c r="H532" s="232">
        <v>100</v>
      </c>
      <c r="I532" s="232">
        <v>100</v>
      </c>
      <c r="J532" s="232">
        <v>40</v>
      </c>
      <c r="K532" s="232">
        <v>0</v>
      </c>
      <c r="L532" s="743" cm="1">
        <f t="array" ref="L532">INDEX($H532:$K532,0,MATCH(L$469,$H$469:$K$469,0))*HLOOKUP(L$468,$J$465:$R$466,2)</f>
        <v>100</v>
      </c>
      <c r="M532" s="743" cm="1">
        <f t="array" ref="M532">INDEX($H532:$K532,0,MATCH(M$469,$H$469:$K$469,0))*HLOOKUP(M$468,$J$465:$R$466,2)</f>
        <v>100</v>
      </c>
      <c r="N532" s="743" cm="1">
        <f t="array" ref="N532">INDEX($H532:$K532,0,MATCH(N$469,$H$469:$K$469,0))*HLOOKUP(N$468,$J$465:$R$466,2)</f>
        <v>40</v>
      </c>
      <c r="O532" s="743" cm="1">
        <f t="array" ref="O532">INDEX($H532:$K532,0,MATCH(O$469,$H$469:$K$469,0))*HLOOKUP(O$468,$J$465:$R$466,2)</f>
        <v>0</v>
      </c>
      <c r="P532" s="743" cm="1">
        <f t="array" ref="P532">INDEX($H532:$K532,0,MATCH(P$469,$H$469:$K$469,0))*HLOOKUP(P$468,$J$465:$R$466,2)</f>
        <v>100</v>
      </c>
      <c r="Q532" s="743" cm="1">
        <f t="array" ref="Q532">INDEX($H532:$K532,0,MATCH(Q$469,$H$469:$K$469,0))*HLOOKUP(Q$468,$J$465:$R$466,2)</f>
        <v>100</v>
      </c>
      <c r="R532" s="743" cm="1">
        <f t="array" ref="R532">INDEX($H532:$K532,0,MATCH(R$469,$H$469:$K$469,0))*HLOOKUP(R$468,$J$465:$R$466,2)</f>
        <v>40</v>
      </c>
      <c r="S532" s="743" cm="1">
        <f t="array" ref="S532">INDEX($H532:$K532,0,MATCH(S$469,$H$469:$K$469,0))*HLOOKUP(S$468,$J$465:$R$466,2)</f>
        <v>0</v>
      </c>
      <c r="T532" s="743" cm="1">
        <f t="array" ref="T532">INDEX($H532:$K532,0,MATCH(T$469,$H$469:$K$469,0))*HLOOKUP(T$468,$J$465:$R$466,2)</f>
        <v>100</v>
      </c>
      <c r="U532" s="743" cm="1">
        <f t="array" ref="U532">INDEX($H532:$K532,0,MATCH(U$469,$H$469:$K$469,0))*HLOOKUP(U$468,$J$465:$R$466,2)</f>
        <v>100</v>
      </c>
      <c r="V532" s="743" cm="1">
        <f t="array" ref="V532">INDEX($H532:$K532,0,MATCH(V$469,$H$469:$K$469,0))*HLOOKUP(V$468,$J$465:$R$466,2)</f>
        <v>40</v>
      </c>
      <c r="W532" s="743" cm="1">
        <f t="array" ref="W532">INDEX($H532:$K532,0,MATCH(W$469,$H$469:$K$469,0))*HLOOKUP(W$468,$J$465:$R$466,2)</f>
        <v>0</v>
      </c>
      <c r="X532" s="743" cm="1">
        <f t="array" ref="X532">INDEX($H532:$K532,0,MATCH(X$469,$H$469:$K$469,0))*HLOOKUP(X$468,$J$465:$R$466,2)</f>
        <v>100</v>
      </c>
      <c r="Y532" s="743" cm="1">
        <f t="array" ref="Y532">INDEX($H532:$K532,0,MATCH(Y$469,$H$469:$K$469,0))*HLOOKUP(Y$468,$J$465:$R$466,2)</f>
        <v>100</v>
      </c>
      <c r="Z532" s="743" cm="1">
        <f t="array" ref="Z532">INDEX($H532:$K532,0,MATCH(Z$469,$H$469:$K$469,0))*HLOOKUP(Z$468,$J$465:$R$466,2)</f>
        <v>40</v>
      </c>
      <c r="AA532" s="743" cm="1">
        <f t="array" ref="AA532">INDEX($H532:$K532,0,MATCH(AA$469,$H$469:$K$469,0))*HLOOKUP(AA$468,$J$465:$R$466,2)</f>
        <v>0</v>
      </c>
      <c r="AB532" s="743" cm="1">
        <f t="array" ref="AB532">INDEX($H532:$K532,0,MATCH(AB$469,$H$469:$K$469,0))*HLOOKUP(AB$468,$J$465:$R$466,2)</f>
        <v>100</v>
      </c>
      <c r="AC532" s="743" cm="1">
        <f t="array" ref="AC532">INDEX($H532:$K532,0,MATCH(AC$469,$H$469:$K$469,0))*HLOOKUP(AC$468,$J$465:$R$466,2)</f>
        <v>100</v>
      </c>
      <c r="AD532" s="743" cm="1">
        <f t="array" ref="AD532">INDEX($H532:$K532,0,MATCH(AD$469,$H$469:$K$469,0))*HLOOKUP(AD$468,$J$465:$R$466,2)</f>
        <v>40</v>
      </c>
      <c r="AE532" s="743" cm="1">
        <f t="array" ref="AE532">INDEX($H532:$K532,0,MATCH(AE$469,$H$469:$K$469,0))*HLOOKUP(AE$468,$J$465:$R$466,2)</f>
        <v>0</v>
      </c>
      <c r="AF532" s="743" cm="1">
        <f t="array" ref="AF532">INDEX($H532:$K532,0,MATCH(AF$469,$H$469:$K$469,0))*HLOOKUP(AF$468,$J$465:$R$466,2)</f>
        <v>100</v>
      </c>
      <c r="AG532" s="743" cm="1">
        <f t="array" ref="AG532">INDEX($H532:$K532,0,MATCH(AG$469,$H$469:$K$469,0))*HLOOKUP(AG$468,$J$465:$R$466,2)</f>
        <v>100</v>
      </c>
      <c r="AH532" s="743" cm="1">
        <f t="array" ref="AH532">INDEX($H532:$K532,0,MATCH(AH$469,$H$469:$K$469,0))*HLOOKUP(AH$468,$J$465:$R$466,2)</f>
        <v>40</v>
      </c>
      <c r="AI532" s="743" cm="1">
        <f t="array" ref="AI532">INDEX($H532:$K532,0,MATCH(AI$469,$H$469:$K$469,0))*HLOOKUP(AI$468,$J$465:$R$466,2)</f>
        <v>0</v>
      </c>
      <c r="AJ532" s="743" cm="1">
        <f t="array" ref="AJ532">INDEX($H532:$K532,0,MATCH(AJ$469,$H$469:$K$469,0))*HLOOKUP(AJ$468,$J$465:$R$466,2)</f>
        <v>100</v>
      </c>
      <c r="AK532" s="743" cm="1">
        <f t="array" ref="AK532">INDEX($H532:$K532,0,MATCH(AK$469,$H$469:$K$469,0))*HLOOKUP(AK$468,$J$465:$R$466,2)</f>
        <v>100</v>
      </c>
      <c r="AL532" s="743" cm="1">
        <f t="array" ref="AL532">INDEX($H532:$K532,0,MATCH(AL$469,$H$469:$K$469,0))*HLOOKUP(AL$468,$J$465:$R$466,2)</f>
        <v>40</v>
      </c>
      <c r="AM532" s="743" cm="1">
        <f t="array" ref="AM532">INDEX($H532:$K532,0,MATCH(AM$469,$H$469:$K$469,0))*HLOOKUP(AM$468,$J$465:$R$466,2)</f>
        <v>0</v>
      </c>
      <c r="AN532" s="743" cm="1">
        <f t="array" ref="AN532">INDEX($H532:$K532,0,MATCH(AN$469,$H$469:$K$469,0))*HLOOKUP(AN$468,$J$465:$R$466,2)</f>
        <v>100</v>
      </c>
      <c r="AO532" s="743" cm="1">
        <f t="array" ref="AO532">INDEX($H532:$K532,0,MATCH(AO$469,$H$469:$K$469,0))*HLOOKUP(AO$468,$J$465:$R$466,2)</f>
        <v>100</v>
      </c>
      <c r="AP532" s="743" cm="1">
        <f t="array" ref="AP532">INDEX($H532:$K532,0,MATCH(AP$469,$H$469:$K$469,0))*HLOOKUP(AP$468,$J$465:$R$466,2)</f>
        <v>40</v>
      </c>
      <c r="AQ532" s="743" cm="1">
        <f t="array" ref="AQ532">INDEX($H532:$K532,0,MATCH(AQ$469,$H$469:$K$469,0))*HLOOKUP(AQ$468,$J$465:$R$466,2)</f>
        <v>0</v>
      </c>
      <c r="AR532" s="743" cm="1">
        <f t="array" ref="AR532">INDEX($H532:$K532,0,MATCH(AR$469,$H$469:$K$469,0))*HLOOKUP(AR$468,$J$465:$R$466,2)</f>
        <v>100</v>
      </c>
      <c r="AS532" s="743" cm="1">
        <f t="array" ref="AS532">INDEX($H532:$K532,0,MATCH(AS$469,$H$469:$K$469,0))*HLOOKUP(AS$468,$J$465:$R$466,2)</f>
        <v>100</v>
      </c>
      <c r="AT532" s="743" cm="1">
        <f t="array" ref="AT532">INDEX($H532:$K532,0,MATCH(AT$469,$H$469:$K$469,0))*HLOOKUP(AT$468,$J$465:$R$466,2)</f>
        <v>40</v>
      </c>
      <c r="AU532" s="743" cm="1">
        <f t="array" ref="AU532">INDEX($H532:$K532,0,MATCH(AU$469,$H$469:$K$469,0))*HLOOKUP(AU$468,$J$465:$R$466,2)</f>
        <v>0</v>
      </c>
      <c r="AV532" s="196"/>
      <c r="AW532" s="196"/>
      <c r="AX532" s="17"/>
      <c r="AY532" s="9"/>
      <c r="AZ532" s="9"/>
      <c r="BA532" s="9"/>
    </row>
    <row r="533" spans="1:53" ht="15" outlineLevel="1" x14ac:dyDescent="0.25">
      <c r="A533" s="7"/>
      <c r="B533" s="8"/>
      <c r="C533" s="18"/>
      <c r="D533" s="18"/>
      <c r="E533" s="18"/>
      <c r="F533" s="27"/>
      <c r="G533" s="27" t="str">
        <f t="shared" si="121"/>
        <v>YYWFWb</v>
      </c>
      <c r="H533" s="232">
        <v>100</v>
      </c>
      <c r="I533" s="232">
        <v>120</v>
      </c>
      <c r="J533" s="232">
        <v>100</v>
      </c>
      <c r="K533" s="232">
        <v>0</v>
      </c>
      <c r="L533" s="743" cm="1">
        <f t="array" ref="L533">INDEX($H533:$K533,0,MATCH(L$469,$H$469:$K$469,0))*HLOOKUP(L$468,$J$465:$R$466,2)</f>
        <v>100</v>
      </c>
      <c r="M533" s="743" cm="1">
        <f t="array" ref="M533">INDEX($H533:$K533,0,MATCH(M$469,$H$469:$K$469,0))*HLOOKUP(M$468,$J$465:$R$466,2)</f>
        <v>120</v>
      </c>
      <c r="N533" s="743" cm="1">
        <f t="array" ref="N533">INDEX($H533:$K533,0,MATCH(N$469,$H$469:$K$469,0))*HLOOKUP(N$468,$J$465:$R$466,2)</f>
        <v>100</v>
      </c>
      <c r="O533" s="743" cm="1">
        <f t="array" ref="O533">INDEX($H533:$K533,0,MATCH(O$469,$H$469:$K$469,0))*HLOOKUP(O$468,$J$465:$R$466,2)</f>
        <v>0</v>
      </c>
      <c r="P533" s="743" cm="1">
        <f t="array" ref="P533">INDEX($H533:$K533,0,MATCH(P$469,$H$469:$K$469,0))*HLOOKUP(P$468,$J$465:$R$466,2)</f>
        <v>100</v>
      </c>
      <c r="Q533" s="743" cm="1">
        <f t="array" ref="Q533">INDEX($H533:$K533,0,MATCH(Q$469,$H$469:$K$469,0))*HLOOKUP(Q$468,$J$465:$R$466,2)</f>
        <v>120</v>
      </c>
      <c r="R533" s="743" cm="1">
        <f t="array" ref="R533">INDEX($H533:$K533,0,MATCH(R$469,$H$469:$K$469,0))*HLOOKUP(R$468,$J$465:$R$466,2)</f>
        <v>100</v>
      </c>
      <c r="S533" s="743" cm="1">
        <f t="array" ref="S533">INDEX($H533:$K533,0,MATCH(S$469,$H$469:$K$469,0))*HLOOKUP(S$468,$J$465:$R$466,2)</f>
        <v>0</v>
      </c>
      <c r="T533" s="743" cm="1">
        <f t="array" ref="T533">INDEX($H533:$K533,0,MATCH(T$469,$H$469:$K$469,0))*HLOOKUP(T$468,$J$465:$R$466,2)</f>
        <v>100</v>
      </c>
      <c r="U533" s="743" cm="1">
        <f t="array" ref="U533">INDEX($H533:$K533,0,MATCH(U$469,$H$469:$K$469,0))*HLOOKUP(U$468,$J$465:$R$466,2)</f>
        <v>120</v>
      </c>
      <c r="V533" s="743" cm="1">
        <f t="array" ref="V533">INDEX($H533:$K533,0,MATCH(V$469,$H$469:$K$469,0))*HLOOKUP(V$468,$J$465:$R$466,2)</f>
        <v>100</v>
      </c>
      <c r="W533" s="743" cm="1">
        <f t="array" ref="W533">INDEX($H533:$K533,0,MATCH(W$469,$H$469:$K$469,0))*HLOOKUP(W$468,$J$465:$R$466,2)</f>
        <v>0</v>
      </c>
      <c r="X533" s="743" cm="1">
        <f t="array" ref="X533">INDEX($H533:$K533,0,MATCH(X$469,$H$469:$K$469,0))*HLOOKUP(X$468,$J$465:$R$466,2)</f>
        <v>100</v>
      </c>
      <c r="Y533" s="743" cm="1">
        <f t="array" ref="Y533">INDEX($H533:$K533,0,MATCH(Y$469,$H$469:$K$469,0))*HLOOKUP(Y$468,$J$465:$R$466,2)</f>
        <v>120</v>
      </c>
      <c r="Z533" s="743" cm="1">
        <f t="array" ref="Z533">INDEX($H533:$K533,0,MATCH(Z$469,$H$469:$K$469,0))*HLOOKUP(Z$468,$J$465:$R$466,2)</f>
        <v>100</v>
      </c>
      <c r="AA533" s="743" cm="1">
        <f t="array" ref="AA533">INDEX($H533:$K533,0,MATCH(AA$469,$H$469:$K$469,0))*HLOOKUP(AA$468,$J$465:$R$466,2)</f>
        <v>0</v>
      </c>
      <c r="AB533" s="743" cm="1">
        <f t="array" ref="AB533">INDEX($H533:$K533,0,MATCH(AB$469,$H$469:$K$469,0))*HLOOKUP(AB$468,$J$465:$R$466,2)</f>
        <v>100</v>
      </c>
      <c r="AC533" s="743" cm="1">
        <f t="array" ref="AC533">INDEX($H533:$K533,0,MATCH(AC$469,$H$469:$K$469,0))*HLOOKUP(AC$468,$J$465:$R$466,2)</f>
        <v>120</v>
      </c>
      <c r="AD533" s="743" cm="1">
        <f t="array" ref="AD533">INDEX($H533:$K533,0,MATCH(AD$469,$H$469:$K$469,0))*HLOOKUP(AD$468,$J$465:$R$466,2)</f>
        <v>100</v>
      </c>
      <c r="AE533" s="743" cm="1">
        <f t="array" ref="AE533">INDEX($H533:$K533,0,MATCH(AE$469,$H$469:$K$469,0))*HLOOKUP(AE$468,$J$465:$R$466,2)</f>
        <v>0</v>
      </c>
      <c r="AF533" s="743" cm="1">
        <f t="array" ref="AF533">INDEX($H533:$K533,0,MATCH(AF$469,$H$469:$K$469,0))*HLOOKUP(AF$468,$J$465:$R$466,2)</f>
        <v>100</v>
      </c>
      <c r="AG533" s="743" cm="1">
        <f t="array" ref="AG533">INDEX($H533:$K533,0,MATCH(AG$469,$H$469:$K$469,0))*HLOOKUP(AG$468,$J$465:$R$466,2)</f>
        <v>120</v>
      </c>
      <c r="AH533" s="743" cm="1">
        <f t="array" ref="AH533">INDEX($H533:$K533,0,MATCH(AH$469,$H$469:$K$469,0))*HLOOKUP(AH$468,$J$465:$R$466,2)</f>
        <v>100</v>
      </c>
      <c r="AI533" s="743" cm="1">
        <f t="array" ref="AI533">INDEX($H533:$K533,0,MATCH(AI$469,$H$469:$K$469,0))*HLOOKUP(AI$468,$J$465:$R$466,2)</f>
        <v>0</v>
      </c>
      <c r="AJ533" s="743" cm="1">
        <f t="array" ref="AJ533">INDEX($H533:$K533,0,MATCH(AJ$469,$H$469:$K$469,0))*HLOOKUP(AJ$468,$J$465:$R$466,2)</f>
        <v>100</v>
      </c>
      <c r="AK533" s="743" cm="1">
        <f t="array" ref="AK533">INDEX($H533:$K533,0,MATCH(AK$469,$H$469:$K$469,0))*HLOOKUP(AK$468,$J$465:$R$466,2)</f>
        <v>120</v>
      </c>
      <c r="AL533" s="743" cm="1">
        <f t="array" ref="AL533">INDEX($H533:$K533,0,MATCH(AL$469,$H$469:$K$469,0))*HLOOKUP(AL$468,$J$465:$R$466,2)</f>
        <v>100</v>
      </c>
      <c r="AM533" s="743" cm="1">
        <f t="array" ref="AM533">INDEX($H533:$K533,0,MATCH(AM$469,$H$469:$K$469,0))*HLOOKUP(AM$468,$J$465:$R$466,2)</f>
        <v>0</v>
      </c>
      <c r="AN533" s="743" cm="1">
        <f t="array" ref="AN533">INDEX($H533:$K533,0,MATCH(AN$469,$H$469:$K$469,0))*HLOOKUP(AN$468,$J$465:$R$466,2)</f>
        <v>100</v>
      </c>
      <c r="AO533" s="743" cm="1">
        <f t="array" ref="AO533">INDEX($H533:$K533,0,MATCH(AO$469,$H$469:$K$469,0))*HLOOKUP(AO$468,$J$465:$R$466,2)</f>
        <v>120</v>
      </c>
      <c r="AP533" s="743" cm="1">
        <f t="array" ref="AP533">INDEX($H533:$K533,0,MATCH(AP$469,$H$469:$K$469,0))*HLOOKUP(AP$468,$J$465:$R$466,2)</f>
        <v>100</v>
      </c>
      <c r="AQ533" s="743" cm="1">
        <f t="array" ref="AQ533">INDEX($H533:$K533,0,MATCH(AQ$469,$H$469:$K$469,0))*HLOOKUP(AQ$468,$J$465:$R$466,2)</f>
        <v>0</v>
      </c>
      <c r="AR533" s="743" cm="1">
        <f t="array" ref="AR533">INDEX($H533:$K533,0,MATCH(AR$469,$H$469:$K$469,0))*HLOOKUP(AR$468,$J$465:$R$466,2)</f>
        <v>100</v>
      </c>
      <c r="AS533" s="743" cm="1">
        <f t="array" ref="AS533">INDEX($H533:$K533,0,MATCH(AS$469,$H$469:$K$469,0))*HLOOKUP(AS$468,$J$465:$R$466,2)</f>
        <v>120</v>
      </c>
      <c r="AT533" s="743" cm="1">
        <f t="array" ref="AT533">INDEX($H533:$K533,0,MATCH(AT$469,$H$469:$K$469,0))*HLOOKUP(AT$468,$J$465:$R$466,2)</f>
        <v>100</v>
      </c>
      <c r="AU533" s="743" cm="1">
        <f t="array" ref="AU533">INDEX($H533:$K533,0,MATCH(AU$469,$H$469:$K$469,0))*HLOOKUP(AU$468,$J$465:$R$466,2)</f>
        <v>0</v>
      </c>
      <c r="AV533" s="196"/>
      <c r="AW533" s="196"/>
      <c r="AX533" s="17"/>
      <c r="AY533" s="9"/>
      <c r="AZ533" s="9"/>
      <c r="BA533" s="9"/>
    </row>
    <row r="534" spans="1:53" ht="15" outlineLevel="1" x14ac:dyDescent="0.25">
      <c r="A534" s="7"/>
      <c r="B534" s="8"/>
      <c r="C534" s="18"/>
      <c r="D534" s="18"/>
      <c r="E534" s="18"/>
      <c r="F534" s="27"/>
      <c r="G534" s="27" t="str">
        <f t="shared" ref="G534:G565" si="122">_xlfn.CONCAT(H242:M242)</f>
        <v>YYWFWbd</v>
      </c>
      <c r="H534" s="232">
        <v>100</v>
      </c>
      <c r="I534" s="232">
        <v>120</v>
      </c>
      <c r="J534" s="232">
        <v>100</v>
      </c>
      <c r="K534" s="232">
        <v>0</v>
      </c>
      <c r="L534" s="743" cm="1">
        <f t="array" ref="L534">INDEX($H534:$K534,0,MATCH(L$469,$H$469:$K$469,0))*HLOOKUP(L$468,$J$465:$R$466,2)</f>
        <v>100</v>
      </c>
      <c r="M534" s="743" cm="1">
        <f t="array" ref="M534">INDEX($H534:$K534,0,MATCH(M$469,$H$469:$K$469,0))*HLOOKUP(M$468,$J$465:$R$466,2)</f>
        <v>120</v>
      </c>
      <c r="N534" s="743" cm="1">
        <f t="array" ref="N534">INDEX($H534:$K534,0,MATCH(N$469,$H$469:$K$469,0))*HLOOKUP(N$468,$J$465:$R$466,2)</f>
        <v>100</v>
      </c>
      <c r="O534" s="743" cm="1">
        <f t="array" ref="O534">INDEX($H534:$K534,0,MATCH(O$469,$H$469:$K$469,0))*HLOOKUP(O$468,$J$465:$R$466,2)</f>
        <v>0</v>
      </c>
      <c r="P534" s="743" cm="1">
        <f t="array" ref="P534">INDEX($H534:$K534,0,MATCH(P$469,$H$469:$K$469,0))*HLOOKUP(P$468,$J$465:$R$466,2)</f>
        <v>100</v>
      </c>
      <c r="Q534" s="743" cm="1">
        <f t="array" ref="Q534">INDEX($H534:$K534,0,MATCH(Q$469,$H$469:$K$469,0))*HLOOKUP(Q$468,$J$465:$R$466,2)</f>
        <v>120</v>
      </c>
      <c r="R534" s="743" cm="1">
        <f t="array" ref="R534">INDEX($H534:$K534,0,MATCH(R$469,$H$469:$K$469,0))*HLOOKUP(R$468,$J$465:$R$466,2)</f>
        <v>100</v>
      </c>
      <c r="S534" s="743" cm="1">
        <f t="array" ref="S534">INDEX($H534:$K534,0,MATCH(S$469,$H$469:$K$469,0))*HLOOKUP(S$468,$J$465:$R$466,2)</f>
        <v>0</v>
      </c>
      <c r="T534" s="743" cm="1">
        <f t="array" ref="T534">INDEX($H534:$K534,0,MATCH(T$469,$H$469:$K$469,0))*HLOOKUP(T$468,$J$465:$R$466,2)</f>
        <v>100</v>
      </c>
      <c r="U534" s="743" cm="1">
        <f t="array" ref="U534">INDEX($H534:$K534,0,MATCH(U$469,$H$469:$K$469,0))*HLOOKUP(U$468,$J$465:$R$466,2)</f>
        <v>120</v>
      </c>
      <c r="V534" s="743" cm="1">
        <f t="array" ref="V534">INDEX($H534:$K534,0,MATCH(V$469,$H$469:$K$469,0))*HLOOKUP(V$468,$J$465:$R$466,2)</f>
        <v>100</v>
      </c>
      <c r="W534" s="743" cm="1">
        <f t="array" ref="W534">INDEX($H534:$K534,0,MATCH(W$469,$H$469:$K$469,0))*HLOOKUP(W$468,$J$465:$R$466,2)</f>
        <v>0</v>
      </c>
      <c r="X534" s="743" cm="1">
        <f t="array" ref="X534">INDEX($H534:$K534,0,MATCH(X$469,$H$469:$K$469,0))*HLOOKUP(X$468,$J$465:$R$466,2)</f>
        <v>100</v>
      </c>
      <c r="Y534" s="743" cm="1">
        <f t="array" ref="Y534">INDEX($H534:$K534,0,MATCH(Y$469,$H$469:$K$469,0))*HLOOKUP(Y$468,$J$465:$R$466,2)</f>
        <v>120</v>
      </c>
      <c r="Z534" s="743" cm="1">
        <f t="array" ref="Z534">INDEX($H534:$K534,0,MATCH(Z$469,$H$469:$K$469,0))*HLOOKUP(Z$468,$J$465:$R$466,2)</f>
        <v>100</v>
      </c>
      <c r="AA534" s="743" cm="1">
        <f t="array" ref="AA534">INDEX($H534:$K534,0,MATCH(AA$469,$H$469:$K$469,0))*HLOOKUP(AA$468,$J$465:$R$466,2)</f>
        <v>0</v>
      </c>
      <c r="AB534" s="743" cm="1">
        <f t="array" ref="AB534">INDEX($H534:$K534,0,MATCH(AB$469,$H$469:$K$469,0))*HLOOKUP(AB$468,$J$465:$R$466,2)</f>
        <v>100</v>
      </c>
      <c r="AC534" s="743" cm="1">
        <f t="array" ref="AC534">INDEX($H534:$K534,0,MATCH(AC$469,$H$469:$K$469,0))*HLOOKUP(AC$468,$J$465:$R$466,2)</f>
        <v>120</v>
      </c>
      <c r="AD534" s="743" cm="1">
        <f t="array" ref="AD534">INDEX($H534:$K534,0,MATCH(AD$469,$H$469:$K$469,0))*HLOOKUP(AD$468,$J$465:$R$466,2)</f>
        <v>100</v>
      </c>
      <c r="AE534" s="743" cm="1">
        <f t="array" ref="AE534">INDEX($H534:$K534,0,MATCH(AE$469,$H$469:$K$469,0))*HLOOKUP(AE$468,$J$465:$R$466,2)</f>
        <v>0</v>
      </c>
      <c r="AF534" s="743" cm="1">
        <f t="array" ref="AF534">INDEX($H534:$K534,0,MATCH(AF$469,$H$469:$K$469,0))*HLOOKUP(AF$468,$J$465:$R$466,2)</f>
        <v>100</v>
      </c>
      <c r="AG534" s="743" cm="1">
        <f t="array" ref="AG534">INDEX($H534:$K534,0,MATCH(AG$469,$H$469:$K$469,0))*HLOOKUP(AG$468,$J$465:$R$466,2)</f>
        <v>120</v>
      </c>
      <c r="AH534" s="743" cm="1">
        <f t="array" ref="AH534">INDEX($H534:$K534,0,MATCH(AH$469,$H$469:$K$469,0))*HLOOKUP(AH$468,$J$465:$R$466,2)</f>
        <v>100</v>
      </c>
      <c r="AI534" s="743" cm="1">
        <f t="array" ref="AI534">INDEX($H534:$K534,0,MATCH(AI$469,$H$469:$K$469,0))*HLOOKUP(AI$468,$J$465:$R$466,2)</f>
        <v>0</v>
      </c>
      <c r="AJ534" s="743" cm="1">
        <f t="array" ref="AJ534">INDEX($H534:$K534,0,MATCH(AJ$469,$H$469:$K$469,0))*HLOOKUP(AJ$468,$J$465:$R$466,2)</f>
        <v>100</v>
      </c>
      <c r="AK534" s="743" cm="1">
        <f t="array" ref="AK534">INDEX($H534:$K534,0,MATCH(AK$469,$H$469:$K$469,0))*HLOOKUP(AK$468,$J$465:$R$466,2)</f>
        <v>120</v>
      </c>
      <c r="AL534" s="743" cm="1">
        <f t="array" ref="AL534">INDEX($H534:$K534,0,MATCH(AL$469,$H$469:$K$469,0))*HLOOKUP(AL$468,$J$465:$R$466,2)</f>
        <v>100</v>
      </c>
      <c r="AM534" s="743" cm="1">
        <f t="array" ref="AM534">INDEX($H534:$K534,0,MATCH(AM$469,$H$469:$K$469,0))*HLOOKUP(AM$468,$J$465:$R$466,2)</f>
        <v>0</v>
      </c>
      <c r="AN534" s="743" cm="1">
        <f t="array" ref="AN534">INDEX($H534:$K534,0,MATCH(AN$469,$H$469:$K$469,0))*HLOOKUP(AN$468,$J$465:$R$466,2)</f>
        <v>100</v>
      </c>
      <c r="AO534" s="743" cm="1">
        <f t="array" ref="AO534">INDEX($H534:$K534,0,MATCH(AO$469,$H$469:$K$469,0))*HLOOKUP(AO$468,$J$465:$R$466,2)</f>
        <v>120</v>
      </c>
      <c r="AP534" s="743" cm="1">
        <f t="array" ref="AP534">INDEX($H534:$K534,0,MATCH(AP$469,$H$469:$K$469,0))*HLOOKUP(AP$468,$J$465:$R$466,2)</f>
        <v>100</v>
      </c>
      <c r="AQ534" s="743" cm="1">
        <f t="array" ref="AQ534">INDEX($H534:$K534,0,MATCH(AQ$469,$H$469:$K$469,0))*HLOOKUP(AQ$468,$J$465:$R$466,2)</f>
        <v>0</v>
      </c>
      <c r="AR534" s="743" cm="1">
        <f t="array" ref="AR534">INDEX($H534:$K534,0,MATCH(AR$469,$H$469:$K$469,0))*HLOOKUP(AR$468,$J$465:$R$466,2)</f>
        <v>100</v>
      </c>
      <c r="AS534" s="743" cm="1">
        <f t="array" ref="AS534">INDEX($H534:$K534,0,MATCH(AS$469,$H$469:$K$469,0))*HLOOKUP(AS$468,$J$465:$R$466,2)</f>
        <v>120</v>
      </c>
      <c r="AT534" s="743" cm="1">
        <f t="array" ref="AT534">INDEX($H534:$K534,0,MATCH(AT$469,$H$469:$K$469,0))*HLOOKUP(AT$468,$J$465:$R$466,2)</f>
        <v>100</v>
      </c>
      <c r="AU534" s="743" cm="1">
        <f t="array" ref="AU534">INDEX($H534:$K534,0,MATCH(AU$469,$H$469:$K$469,0))*HLOOKUP(AU$468,$J$465:$R$466,2)</f>
        <v>0</v>
      </c>
      <c r="AV534" s="196"/>
      <c r="AW534" s="196"/>
      <c r="AX534" s="17"/>
      <c r="AY534" s="9"/>
      <c r="AZ534" s="9"/>
      <c r="BA534" s="9"/>
    </row>
    <row r="535" spans="1:53" ht="15" outlineLevel="1" x14ac:dyDescent="0.2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5" outlineLevel="1" x14ac:dyDescent="0.2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5" outlineLevel="1" x14ac:dyDescent="0.25">
      <c r="A537" s="7"/>
      <c r="B537" s="8"/>
      <c r="C537" s="18"/>
      <c r="D537" s="18"/>
      <c r="E537" s="18"/>
      <c r="F537" s="27"/>
      <c r="G537" s="506"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5" outlineLevel="1" x14ac:dyDescent="0.25">
      <c r="A538" s="7"/>
      <c r="B538" s="8"/>
      <c r="C538" s="18"/>
      <c r="D538" s="18"/>
      <c r="E538" s="18"/>
      <c r="F538" s="27"/>
      <c r="G538" s="506"/>
      <c r="I538" t="s">
        <v>1127</v>
      </c>
      <c r="J538" s="742">
        <v>1</v>
      </c>
      <c r="K538" s="742">
        <v>1</v>
      </c>
      <c r="L538" s="742">
        <v>1</v>
      </c>
      <c r="M538" s="742">
        <v>1</v>
      </c>
      <c r="N538" s="742">
        <v>1</v>
      </c>
      <c r="O538" s="742">
        <v>1</v>
      </c>
      <c r="P538" s="742">
        <v>1</v>
      </c>
      <c r="Q538" s="742">
        <v>1</v>
      </c>
      <c r="R538" s="742">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5" outlineLevel="1" x14ac:dyDescent="0.25">
      <c r="A539" s="7"/>
      <c r="B539" s="8"/>
      <c r="C539" s="18"/>
      <c r="D539" s="18"/>
      <c r="E539" s="18"/>
      <c r="F539" s="27"/>
      <c r="G539" s="506"/>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5" outlineLevel="1" x14ac:dyDescent="0.2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5" outlineLevel="1" x14ac:dyDescent="0.25">
      <c r="A541" s="7"/>
      <c r="B541" s="8"/>
      <c r="C541" s="18"/>
      <c r="D541" s="18"/>
      <c r="E541" s="18"/>
      <c r="F541" s="27"/>
      <c r="G541" s="27" t="s">
        <v>814</v>
      </c>
      <c r="H541" t="s">
        <v>1263</v>
      </c>
      <c r="I541" t="s">
        <v>1266</v>
      </c>
      <c r="J541" t="s">
        <v>1264</v>
      </c>
      <c r="K541" t="s">
        <v>1265</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5" outlineLevel="1" x14ac:dyDescent="0.2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3" cm="1">
        <f t="array" ref="L542">INDEX($H542:$K542,0,MATCH(L$541,$H$541:$K$541,0))*HLOOKUP(L$540,$J$537:$R$538,2)</f>
        <v>0</v>
      </c>
      <c r="M542" s="743" cm="1">
        <f t="array" ref="M542">INDEX($H542:$K542,0,MATCH(M$541,$H$541:$K$541,0))*HLOOKUP(M$540,$J$537:$R$538,2)</f>
        <v>0</v>
      </c>
      <c r="N542" s="743" cm="1">
        <f t="array" ref="N542">INDEX($H542:$K542,0,MATCH(N$541,$H$541:$K$541,0))*HLOOKUP(N$540,$J$537:$R$538,2)</f>
        <v>0</v>
      </c>
      <c r="O542" s="743" cm="1">
        <f t="array" ref="O542">INDEX($H542:$K542,0,MATCH(O$541,$H$541:$K$541,0))*HLOOKUP(O$540,$J$537:$R$538,2)</f>
        <v>0</v>
      </c>
      <c r="P542" s="743" cm="1">
        <f t="array" ref="P542">INDEX($H542:$K542,0,MATCH(P$541,$H$541:$K$541,0))*HLOOKUP(P$540,$J$537:$R$538,2)</f>
        <v>0</v>
      </c>
      <c r="Q542" s="743" cm="1">
        <f t="array" ref="Q542">INDEX($H542:$K542,0,MATCH(Q$541,$H$541:$K$541,0))*HLOOKUP(Q$540,$J$537:$R$538,2)</f>
        <v>0</v>
      </c>
      <c r="R542" s="743" cm="1">
        <f t="array" ref="R542">INDEX($H542:$K542,0,MATCH(R$541,$H$541:$K$541,0))*HLOOKUP(R$540,$J$537:$R$538,2)</f>
        <v>0</v>
      </c>
      <c r="S542" s="743" cm="1">
        <f t="array" ref="S542">INDEX($H542:$K542,0,MATCH(S$541,$H$541:$K$541,0))*HLOOKUP(S$540,$J$537:$R$538,2)</f>
        <v>0</v>
      </c>
      <c r="T542" s="743" cm="1">
        <f t="array" ref="T542">INDEX($H542:$K542,0,MATCH(T$541,$H$541:$K$541,0))*HLOOKUP(T$540,$J$537:$R$538,2)</f>
        <v>0</v>
      </c>
      <c r="U542" s="743" cm="1">
        <f t="array" ref="U542">INDEX($H542:$K542,0,MATCH(U$541,$H$541:$K$541,0))*HLOOKUP(U$540,$J$537:$R$538,2)</f>
        <v>0</v>
      </c>
      <c r="V542" s="743" cm="1">
        <f t="array" ref="V542">INDEX($H542:$K542,0,MATCH(V$541,$H$541:$K$541,0))*HLOOKUP(V$540,$J$537:$R$538,2)</f>
        <v>0</v>
      </c>
      <c r="W542" s="743" cm="1">
        <f t="array" ref="W542">INDEX($H542:$K542,0,MATCH(W$541,$H$541:$K$541,0))*HLOOKUP(W$540,$J$537:$R$538,2)</f>
        <v>0</v>
      </c>
      <c r="X542" s="743" cm="1">
        <f t="array" ref="X542">INDEX($H542:$K542,0,MATCH(X$541,$H$541:$K$541,0))*HLOOKUP(X$540,$J$537:$R$538,2)</f>
        <v>0</v>
      </c>
      <c r="Y542" s="743" cm="1">
        <f t="array" ref="Y542">INDEX($H542:$K542,0,MATCH(Y$541,$H$541:$K$541,0))*HLOOKUP(Y$540,$J$537:$R$538,2)</f>
        <v>0</v>
      </c>
      <c r="Z542" s="743" cm="1">
        <f t="array" ref="Z542">INDEX($H542:$K542,0,MATCH(Z$541,$H$541:$K$541,0))*HLOOKUP(Z$540,$J$537:$R$538,2)</f>
        <v>0</v>
      </c>
      <c r="AA542" s="743" cm="1">
        <f t="array" ref="AA542">INDEX($H542:$K542,0,MATCH(AA$541,$H$541:$K$541,0))*HLOOKUP(AA$540,$J$537:$R$538,2)</f>
        <v>0</v>
      </c>
      <c r="AB542" s="743" cm="1">
        <f t="array" ref="AB542">INDEX($H542:$K542,0,MATCH(AB$541,$H$541:$K$541,0))*HLOOKUP(AB$540,$J$537:$R$538,2)</f>
        <v>0</v>
      </c>
      <c r="AC542" s="743" cm="1">
        <f t="array" ref="AC542">INDEX($H542:$K542,0,MATCH(AC$541,$H$541:$K$541,0))*HLOOKUP(AC$540,$J$537:$R$538,2)</f>
        <v>0</v>
      </c>
      <c r="AD542" s="743" cm="1">
        <f t="array" ref="AD542">INDEX($H542:$K542,0,MATCH(AD$541,$H$541:$K$541,0))*HLOOKUP(AD$540,$J$537:$R$538,2)</f>
        <v>0</v>
      </c>
      <c r="AE542" s="743" cm="1">
        <f t="array" ref="AE542">INDEX($H542:$K542,0,MATCH(AE$541,$H$541:$K$541,0))*HLOOKUP(AE$540,$J$537:$R$538,2)</f>
        <v>0</v>
      </c>
      <c r="AF542" s="743" cm="1">
        <f t="array" ref="AF542">INDEX($H542:$K542,0,MATCH(AF$541,$H$541:$K$541,0))*HLOOKUP(AF$540,$J$537:$R$538,2)</f>
        <v>0</v>
      </c>
      <c r="AG542" s="743" cm="1">
        <f t="array" ref="AG542">INDEX($H542:$K542,0,MATCH(AG$541,$H$541:$K$541,0))*HLOOKUP(AG$540,$J$537:$R$538,2)</f>
        <v>0</v>
      </c>
      <c r="AH542" s="743" cm="1">
        <f t="array" ref="AH542">INDEX($H542:$K542,0,MATCH(AH$541,$H$541:$K$541,0))*HLOOKUP(AH$540,$J$537:$R$538,2)</f>
        <v>0</v>
      </c>
      <c r="AI542" s="743" cm="1">
        <f t="array" ref="AI542">INDEX($H542:$K542,0,MATCH(AI$541,$H$541:$K$541,0))*HLOOKUP(AI$540,$J$537:$R$538,2)</f>
        <v>0</v>
      </c>
      <c r="AJ542" s="743" cm="1">
        <f t="array" ref="AJ542">INDEX($H542:$K542,0,MATCH(AJ$541,$H$541:$K$541,0))*HLOOKUP(AJ$540,$J$537:$R$538,2)</f>
        <v>0</v>
      </c>
      <c r="AK542" s="743" cm="1">
        <f t="array" ref="AK542">INDEX($H542:$K542,0,MATCH(AK$541,$H$541:$K$541,0))*HLOOKUP(AK$540,$J$537:$R$538,2)</f>
        <v>0</v>
      </c>
      <c r="AL542" s="743" cm="1">
        <f t="array" ref="AL542">INDEX($H542:$K542,0,MATCH(AL$541,$H$541:$K$541,0))*HLOOKUP(AL$540,$J$537:$R$538,2)</f>
        <v>0</v>
      </c>
      <c r="AM542" s="743" cm="1">
        <f t="array" ref="AM542">INDEX($H542:$K542,0,MATCH(AM$541,$H$541:$K$541,0))*HLOOKUP(AM$540,$J$537:$R$538,2)</f>
        <v>0</v>
      </c>
      <c r="AN542" s="743" cm="1">
        <f t="array" ref="AN542">INDEX($H542:$K542,0,MATCH(AN$541,$H$541:$K$541,0))*HLOOKUP(AN$540,$J$537:$R$538,2)</f>
        <v>0</v>
      </c>
      <c r="AO542" s="743" cm="1">
        <f t="array" ref="AO542">INDEX($H542:$K542,0,MATCH(AO$541,$H$541:$K$541,0))*HLOOKUP(AO$540,$J$537:$R$538,2)</f>
        <v>0</v>
      </c>
      <c r="AP542" s="743" cm="1">
        <f t="array" ref="AP542">INDEX($H542:$K542,0,MATCH(AP$541,$H$541:$K$541,0))*HLOOKUP(AP$540,$J$537:$R$538,2)</f>
        <v>0</v>
      </c>
      <c r="AQ542" s="743" cm="1">
        <f t="array" ref="AQ542">INDEX($H542:$K542,0,MATCH(AQ$541,$H$541:$K$541,0))*HLOOKUP(AQ$540,$J$537:$R$538,2)</f>
        <v>0</v>
      </c>
      <c r="AR542" s="743" cm="1">
        <f t="array" ref="AR542">INDEX($H542:$K542,0,MATCH(AR$541,$H$541:$K$541,0))*HLOOKUP(AR$540,$J$537:$R$538,2)</f>
        <v>0</v>
      </c>
      <c r="AS542" s="743" cm="1">
        <f t="array" ref="AS542">INDEX($H542:$K542,0,MATCH(AS$541,$H$541:$K$541,0))*HLOOKUP(AS$540,$J$537:$R$538,2)</f>
        <v>0</v>
      </c>
      <c r="AT542" s="743" cm="1">
        <f t="array" ref="AT542">INDEX($H542:$K542,0,MATCH(AT$541,$H$541:$K$541,0))*HLOOKUP(AT$540,$J$537:$R$538,2)</f>
        <v>0</v>
      </c>
      <c r="AU542" s="743" cm="1">
        <f t="array" ref="AU542">INDEX($H542:$K542,0,MATCH(AU$541,$H$541:$K$541,0))*HLOOKUP(AU$540,$J$537:$R$538,2)</f>
        <v>0</v>
      </c>
      <c r="AV542" s="196"/>
      <c r="AW542" s="196"/>
      <c r="AX542" s="17"/>
      <c r="AY542" s="9"/>
      <c r="AZ542" s="9"/>
      <c r="BA542" s="9"/>
    </row>
    <row r="543" spans="1:53" ht="15" outlineLevel="1" x14ac:dyDescent="0.25">
      <c r="A543" s="7"/>
      <c r="B543" s="8"/>
      <c r="C543" s="18"/>
      <c r="D543" s="18"/>
      <c r="E543" s="18"/>
      <c r="F543" s="27"/>
      <c r="G543" s="27" t="str">
        <f t="shared" si="124"/>
        <v>GGGGAg1a2</v>
      </c>
      <c r="H543" s="232">
        <f t="shared" si="125"/>
        <v>0</v>
      </c>
      <c r="I543" s="232">
        <f t="shared" si="125"/>
        <v>0</v>
      </c>
      <c r="J543" s="232">
        <f t="shared" si="125"/>
        <v>0</v>
      </c>
      <c r="K543" s="232">
        <f t="shared" si="125"/>
        <v>0</v>
      </c>
      <c r="L543" s="743" cm="1">
        <f t="array" ref="L543">INDEX($H543:$K543,0,MATCH(L$541,$H$541:$K$541,0))*HLOOKUP(L$540,$J$537:$R$538,2)</f>
        <v>0</v>
      </c>
      <c r="M543" s="743" cm="1">
        <f t="array" ref="M543">INDEX($H543:$K543,0,MATCH(M$541,$H$541:$K$541,0))*HLOOKUP(M$540,$J$537:$R$538,2)</f>
        <v>0</v>
      </c>
      <c r="N543" s="743" cm="1">
        <f t="array" ref="N543">INDEX($H543:$K543,0,MATCH(N$541,$H$541:$K$541,0))*HLOOKUP(N$540,$J$537:$R$538,2)</f>
        <v>0</v>
      </c>
      <c r="O543" s="743" cm="1">
        <f t="array" ref="O543">INDEX($H543:$K543,0,MATCH(O$541,$H$541:$K$541,0))*HLOOKUP(O$540,$J$537:$R$538,2)</f>
        <v>0</v>
      </c>
      <c r="P543" s="743" cm="1">
        <f t="array" ref="P543">INDEX($H543:$K543,0,MATCH(P$541,$H$541:$K$541,0))*HLOOKUP(P$540,$J$537:$R$538,2)</f>
        <v>0</v>
      </c>
      <c r="Q543" s="743" cm="1">
        <f t="array" ref="Q543">INDEX($H543:$K543,0,MATCH(Q$541,$H$541:$K$541,0))*HLOOKUP(Q$540,$J$537:$R$538,2)</f>
        <v>0</v>
      </c>
      <c r="R543" s="743" cm="1">
        <f t="array" ref="R543">INDEX($H543:$K543,0,MATCH(R$541,$H$541:$K$541,0))*HLOOKUP(R$540,$J$537:$R$538,2)</f>
        <v>0</v>
      </c>
      <c r="S543" s="743" cm="1">
        <f t="array" ref="S543">INDEX($H543:$K543,0,MATCH(S$541,$H$541:$K$541,0))*HLOOKUP(S$540,$J$537:$R$538,2)</f>
        <v>0</v>
      </c>
      <c r="T543" s="743" cm="1">
        <f t="array" ref="T543">INDEX($H543:$K543,0,MATCH(T$541,$H$541:$K$541,0))*HLOOKUP(T$540,$J$537:$R$538,2)</f>
        <v>0</v>
      </c>
      <c r="U543" s="743" cm="1">
        <f t="array" ref="U543">INDEX($H543:$K543,0,MATCH(U$541,$H$541:$K$541,0))*HLOOKUP(U$540,$J$537:$R$538,2)</f>
        <v>0</v>
      </c>
      <c r="V543" s="743" cm="1">
        <f t="array" ref="V543">INDEX($H543:$K543,0,MATCH(V$541,$H$541:$K$541,0))*HLOOKUP(V$540,$J$537:$R$538,2)</f>
        <v>0</v>
      </c>
      <c r="W543" s="743" cm="1">
        <f t="array" ref="W543">INDEX($H543:$K543,0,MATCH(W$541,$H$541:$K$541,0))*HLOOKUP(W$540,$J$537:$R$538,2)</f>
        <v>0</v>
      </c>
      <c r="X543" s="743" cm="1">
        <f t="array" ref="X543">INDEX($H543:$K543,0,MATCH(X$541,$H$541:$K$541,0))*HLOOKUP(X$540,$J$537:$R$538,2)</f>
        <v>0</v>
      </c>
      <c r="Y543" s="743" cm="1">
        <f t="array" ref="Y543">INDEX($H543:$K543,0,MATCH(Y$541,$H$541:$K$541,0))*HLOOKUP(Y$540,$J$537:$R$538,2)</f>
        <v>0</v>
      </c>
      <c r="Z543" s="743" cm="1">
        <f t="array" ref="Z543">INDEX($H543:$K543,0,MATCH(Z$541,$H$541:$K$541,0))*HLOOKUP(Z$540,$J$537:$R$538,2)</f>
        <v>0</v>
      </c>
      <c r="AA543" s="743" cm="1">
        <f t="array" ref="AA543">INDEX($H543:$K543,0,MATCH(AA$541,$H$541:$K$541,0))*HLOOKUP(AA$540,$J$537:$R$538,2)</f>
        <v>0</v>
      </c>
      <c r="AB543" s="743" cm="1">
        <f t="array" ref="AB543">INDEX($H543:$K543,0,MATCH(AB$541,$H$541:$K$541,0))*HLOOKUP(AB$540,$J$537:$R$538,2)</f>
        <v>0</v>
      </c>
      <c r="AC543" s="743" cm="1">
        <f t="array" ref="AC543">INDEX($H543:$K543,0,MATCH(AC$541,$H$541:$K$541,0))*HLOOKUP(AC$540,$J$537:$R$538,2)</f>
        <v>0</v>
      </c>
      <c r="AD543" s="743" cm="1">
        <f t="array" ref="AD543">INDEX($H543:$K543,0,MATCH(AD$541,$H$541:$K$541,0))*HLOOKUP(AD$540,$J$537:$R$538,2)</f>
        <v>0</v>
      </c>
      <c r="AE543" s="743" cm="1">
        <f t="array" ref="AE543">INDEX($H543:$K543,0,MATCH(AE$541,$H$541:$K$541,0))*HLOOKUP(AE$540,$J$537:$R$538,2)</f>
        <v>0</v>
      </c>
      <c r="AF543" s="743" cm="1">
        <f t="array" ref="AF543">INDEX($H543:$K543,0,MATCH(AF$541,$H$541:$K$541,0))*HLOOKUP(AF$540,$J$537:$R$538,2)</f>
        <v>0</v>
      </c>
      <c r="AG543" s="743" cm="1">
        <f t="array" ref="AG543">INDEX($H543:$K543,0,MATCH(AG$541,$H$541:$K$541,0))*HLOOKUP(AG$540,$J$537:$R$538,2)</f>
        <v>0</v>
      </c>
      <c r="AH543" s="743" cm="1">
        <f t="array" ref="AH543">INDEX($H543:$K543,0,MATCH(AH$541,$H$541:$K$541,0))*HLOOKUP(AH$540,$J$537:$R$538,2)</f>
        <v>0</v>
      </c>
      <c r="AI543" s="743" cm="1">
        <f t="array" ref="AI543">INDEX($H543:$K543,0,MATCH(AI$541,$H$541:$K$541,0))*HLOOKUP(AI$540,$J$537:$R$538,2)</f>
        <v>0</v>
      </c>
      <c r="AJ543" s="743" cm="1">
        <f t="array" ref="AJ543">INDEX($H543:$K543,0,MATCH(AJ$541,$H$541:$K$541,0))*HLOOKUP(AJ$540,$J$537:$R$538,2)</f>
        <v>0</v>
      </c>
      <c r="AK543" s="743" cm="1">
        <f t="array" ref="AK543">INDEX($H543:$K543,0,MATCH(AK$541,$H$541:$K$541,0))*HLOOKUP(AK$540,$J$537:$R$538,2)</f>
        <v>0</v>
      </c>
      <c r="AL543" s="743" cm="1">
        <f t="array" ref="AL543">INDEX($H543:$K543,0,MATCH(AL$541,$H$541:$K$541,0))*HLOOKUP(AL$540,$J$537:$R$538,2)</f>
        <v>0</v>
      </c>
      <c r="AM543" s="743" cm="1">
        <f t="array" ref="AM543">INDEX($H543:$K543,0,MATCH(AM$541,$H$541:$K$541,0))*HLOOKUP(AM$540,$J$537:$R$538,2)</f>
        <v>0</v>
      </c>
      <c r="AN543" s="743" cm="1">
        <f t="array" ref="AN543">INDEX($H543:$K543,0,MATCH(AN$541,$H$541:$K$541,0))*HLOOKUP(AN$540,$J$537:$R$538,2)</f>
        <v>0</v>
      </c>
      <c r="AO543" s="743" cm="1">
        <f t="array" ref="AO543">INDEX($H543:$K543,0,MATCH(AO$541,$H$541:$K$541,0))*HLOOKUP(AO$540,$J$537:$R$538,2)</f>
        <v>0</v>
      </c>
      <c r="AP543" s="743" cm="1">
        <f t="array" ref="AP543">INDEX($H543:$K543,0,MATCH(AP$541,$H$541:$K$541,0))*HLOOKUP(AP$540,$J$537:$R$538,2)</f>
        <v>0</v>
      </c>
      <c r="AQ543" s="743" cm="1">
        <f t="array" ref="AQ543">INDEX($H543:$K543,0,MATCH(AQ$541,$H$541:$K$541,0))*HLOOKUP(AQ$540,$J$537:$R$538,2)</f>
        <v>0</v>
      </c>
      <c r="AR543" s="743" cm="1">
        <f t="array" ref="AR543">INDEX($H543:$K543,0,MATCH(AR$541,$H$541:$K$541,0))*HLOOKUP(AR$540,$J$537:$R$538,2)</f>
        <v>0</v>
      </c>
      <c r="AS543" s="743" cm="1">
        <f t="array" ref="AS543">INDEX($H543:$K543,0,MATCH(AS$541,$H$541:$K$541,0))*HLOOKUP(AS$540,$J$537:$R$538,2)</f>
        <v>0</v>
      </c>
      <c r="AT543" s="743" cm="1">
        <f t="array" ref="AT543">INDEX($H543:$K543,0,MATCH(AT$541,$H$541:$K$541,0))*HLOOKUP(AT$540,$J$537:$R$538,2)</f>
        <v>0</v>
      </c>
      <c r="AU543" s="743" cm="1">
        <f t="array" ref="AU543">INDEX($H543:$K543,0,MATCH(AU$541,$H$541:$K$541,0))*HLOOKUP(AU$540,$J$537:$R$538,2)</f>
        <v>0</v>
      </c>
      <c r="AV543" s="196"/>
      <c r="AW543" s="196"/>
      <c r="AX543" s="17"/>
      <c r="AY543" s="9"/>
      <c r="AZ543" s="9"/>
      <c r="BA543" s="9"/>
    </row>
    <row r="544" spans="1:53" ht="15" outlineLevel="1" x14ac:dyDescent="0.25">
      <c r="A544" s="7"/>
      <c r="B544" s="8"/>
      <c r="C544" s="18"/>
      <c r="D544" s="18"/>
      <c r="E544" s="18"/>
      <c r="F544" s="27"/>
      <c r="G544" s="27" t="str">
        <f t="shared" si="124"/>
        <v>GGGGSg1a2</v>
      </c>
      <c r="H544" s="232">
        <f t="shared" si="125"/>
        <v>0</v>
      </c>
      <c r="I544" s="232">
        <f t="shared" si="125"/>
        <v>0</v>
      </c>
      <c r="J544" s="232">
        <f t="shared" si="125"/>
        <v>0</v>
      </c>
      <c r="K544" s="232">
        <f t="shared" si="125"/>
        <v>0</v>
      </c>
      <c r="L544" s="743" cm="1">
        <f t="array" ref="L544">INDEX($H544:$K544,0,MATCH(L$541,$H$541:$K$541,0))*HLOOKUP(L$540,$J$537:$R$538,2)</f>
        <v>0</v>
      </c>
      <c r="M544" s="743" cm="1">
        <f t="array" ref="M544">INDEX($H544:$K544,0,MATCH(M$541,$H$541:$K$541,0))*HLOOKUP(M$540,$J$537:$R$538,2)</f>
        <v>0</v>
      </c>
      <c r="N544" s="743" cm="1">
        <f t="array" ref="N544">INDEX($H544:$K544,0,MATCH(N$541,$H$541:$K$541,0))*HLOOKUP(N$540,$J$537:$R$538,2)</f>
        <v>0</v>
      </c>
      <c r="O544" s="743" cm="1">
        <f t="array" ref="O544">INDEX($H544:$K544,0,MATCH(O$541,$H$541:$K$541,0))*HLOOKUP(O$540,$J$537:$R$538,2)</f>
        <v>0</v>
      </c>
      <c r="P544" s="743" cm="1">
        <f t="array" ref="P544">INDEX($H544:$K544,0,MATCH(P$541,$H$541:$K$541,0))*HLOOKUP(P$540,$J$537:$R$538,2)</f>
        <v>0</v>
      </c>
      <c r="Q544" s="743" cm="1">
        <f t="array" ref="Q544">INDEX($H544:$K544,0,MATCH(Q$541,$H$541:$K$541,0))*HLOOKUP(Q$540,$J$537:$R$538,2)</f>
        <v>0</v>
      </c>
      <c r="R544" s="743" cm="1">
        <f t="array" ref="R544">INDEX($H544:$K544,0,MATCH(R$541,$H$541:$K$541,0))*HLOOKUP(R$540,$J$537:$R$538,2)</f>
        <v>0</v>
      </c>
      <c r="S544" s="743" cm="1">
        <f t="array" ref="S544">INDEX($H544:$K544,0,MATCH(S$541,$H$541:$K$541,0))*HLOOKUP(S$540,$J$537:$R$538,2)</f>
        <v>0</v>
      </c>
      <c r="T544" s="743" cm="1">
        <f t="array" ref="T544">INDEX($H544:$K544,0,MATCH(T$541,$H$541:$K$541,0))*HLOOKUP(T$540,$J$537:$R$538,2)</f>
        <v>0</v>
      </c>
      <c r="U544" s="743" cm="1">
        <f t="array" ref="U544">INDEX($H544:$K544,0,MATCH(U$541,$H$541:$K$541,0))*HLOOKUP(U$540,$J$537:$R$538,2)</f>
        <v>0</v>
      </c>
      <c r="V544" s="743" cm="1">
        <f t="array" ref="V544">INDEX($H544:$K544,0,MATCH(V$541,$H$541:$K$541,0))*HLOOKUP(V$540,$J$537:$R$538,2)</f>
        <v>0</v>
      </c>
      <c r="W544" s="743" cm="1">
        <f t="array" ref="W544">INDEX($H544:$K544,0,MATCH(W$541,$H$541:$K$541,0))*HLOOKUP(W$540,$J$537:$R$538,2)</f>
        <v>0</v>
      </c>
      <c r="X544" s="743" cm="1">
        <f t="array" ref="X544">INDEX($H544:$K544,0,MATCH(X$541,$H$541:$K$541,0))*HLOOKUP(X$540,$J$537:$R$538,2)</f>
        <v>0</v>
      </c>
      <c r="Y544" s="743" cm="1">
        <f t="array" ref="Y544">INDEX($H544:$K544,0,MATCH(Y$541,$H$541:$K$541,0))*HLOOKUP(Y$540,$J$537:$R$538,2)</f>
        <v>0</v>
      </c>
      <c r="Z544" s="743" cm="1">
        <f t="array" ref="Z544">INDEX($H544:$K544,0,MATCH(Z$541,$H$541:$K$541,0))*HLOOKUP(Z$540,$J$537:$R$538,2)</f>
        <v>0</v>
      </c>
      <c r="AA544" s="743" cm="1">
        <f t="array" ref="AA544">INDEX($H544:$K544,0,MATCH(AA$541,$H$541:$K$541,0))*HLOOKUP(AA$540,$J$537:$R$538,2)</f>
        <v>0</v>
      </c>
      <c r="AB544" s="743" cm="1">
        <f t="array" ref="AB544">INDEX($H544:$K544,0,MATCH(AB$541,$H$541:$K$541,0))*HLOOKUP(AB$540,$J$537:$R$538,2)</f>
        <v>0</v>
      </c>
      <c r="AC544" s="743" cm="1">
        <f t="array" ref="AC544">INDEX($H544:$K544,0,MATCH(AC$541,$H$541:$K$541,0))*HLOOKUP(AC$540,$J$537:$R$538,2)</f>
        <v>0</v>
      </c>
      <c r="AD544" s="743" cm="1">
        <f t="array" ref="AD544">INDEX($H544:$K544,0,MATCH(AD$541,$H$541:$K$541,0))*HLOOKUP(AD$540,$J$537:$R$538,2)</f>
        <v>0</v>
      </c>
      <c r="AE544" s="743" cm="1">
        <f t="array" ref="AE544">INDEX($H544:$K544,0,MATCH(AE$541,$H$541:$K$541,0))*HLOOKUP(AE$540,$J$537:$R$538,2)</f>
        <v>0</v>
      </c>
      <c r="AF544" s="743" cm="1">
        <f t="array" ref="AF544">INDEX($H544:$K544,0,MATCH(AF$541,$H$541:$K$541,0))*HLOOKUP(AF$540,$J$537:$R$538,2)</f>
        <v>0</v>
      </c>
      <c r="AG544" s="743" cm="1">
        <f t="array" ref="AG544">INDEX($H544:$K544,0,MATCH(AG$541,$H$541:$K$541,0))*HLOOKUP(AG$540,$J$537:$R$538,2)</f>
        <v>0</v>
      </c>
      <c r="AH544" s="743" cm="1">
        <f t="array" ref="AH544">INDEX($H544:$K544,0,MATCH(AH$541,$H$541:$K$541,0))*HLOOKUP(AH$540,$J$537:$R$538,2)</f>
        <v>0</v>
      </c>
      <c r="AI544" s="743" cm="1">
        <f t="array" ref="AI544">INDEX($H544:$K544,0,MATCH(AI$541,$H$541:$K$541,0))*HLOOKUP(AI$540,$J$537:$R$538,2)</f>
        <v>0</v>
      </c>
      <c r="AJ544" s="743" cm="1">
        <f t="array" ref="AJ544">INDEX($H544:$K544,0,MATCH(AJ$541,$H$541:$K$541,0))*HLOOKUP(AJ$540,$J$537:$R$538,2)</f>
        <v>0</v>
      </c>
      <c r="AK544" s="743" cm="1">
        <f t="array" ref="AK544">INDEX($H544:$K544,0,MATCH(AK$541,$H$541:$K$541,0))*HLOOKUP(AK$540,$J$537:$R$538,2)</f>
        <v>0</v>
      </c>
      <c r="AL544" s="743" cm="1">
        <f t="array" ref="AL544">INDEX($H544:$K544,0,MATCH(AL$541,$H$541:$K$541,0))*HLOOKUP(AL$540,$J$537:$R$538,2)</f>
        <v>0</v>
      </c>
      <c r="AM544" s="743" cm="1">
        <f t="array" ref="AM544">INDEX($H544:$K544,0,MATCH(AM$541,$H$541:$K$541,0))*HLOOKUP(AM$540,$J$537:$R$538,2)</f>
        <v>0</v>
      </c>
      <c r="AN544" s="743" cm="1">
        <f t="array" ref="AN544">INDEX($H544:$K544,0,MATCH(AN$541,$H$541:$K$541,0))*HLOOKUP(AN$540,$J$537:$R$538,2)</f>
        <v>0</v>
      </c>
      <c r="AO544" s="743" cm="1">
        <f t="array" ref="AO544">INDEX($H544:$K544,0,MATCH(AO$541,$H$541:$K$541,0))*HLOOKUP(AO$540,$J$537:$R$538,2)</f>
        <v>0</v>
      </c>
      <c r="AP544" s="743" cm="1">
        <f t="array" ref="AP544">INDEX($H544:$K544,0,MATCH(AP$541,$H$541:$K$541,0))*HLOOKUP(AP$540,$J$537:$R$538,2)</f>
        <v>0</v>
      </c>
      <c r="AQ544" s="743" cm="1">
        <f t="array" ref="AQ544">INDEX($H544:$K544,0,MATCH(AQ$541,$H$541:$K$541,0))*HLOOKUP(AQ$540,$J$537:$R$538,2)</f>
        <v>0</v>
      </c>
      <c r="AR544" s="743" cm="1">
        <f t="array" ref="AR544">INDEX($H544:$K544,0,MATCH(AR$541,$H$541:$K$541,0))*HLOOKUP(AR$540,$J$537:$R$538,2)</f>
        <v>0</v>
      </c>
      <c r="AS544" s="743" cm="1">
        <f t="array" ref="AS544">INDEX($H544:$K544,0,MATCH(AS$541,$H$541:$K$541,0))*HLOOKUP(AS$540,$J$537:$R$538,2)</f>
        <v>0</v>
      </c>
      <c r="AT544" s="743" cm="1">
        <f t="array" ref="AT544">INDEX($H544:$K544,0,MATCH(AT$541,$H$541:$K$541,0))*HLOOKUP(AT$540,$J$537:$R$538,2)</f>
        <v>0</v>
      </c>
      <c r="AU544" s="743" cm="1">
        <f t="array" ref="AU544">INDEX($H544:$K544,0,MATCH(AU$541,$H$541:$K$541,0))*HLOOKUP(AU$540,$J$537:$R$538,2)</f>
        <v>0</v>
      </c>
      <c r="AV544" s="196"/>
      <c r="AW544" s="196"/>
      <c r="AX544" s="17"/>
      <c r="AY544" s="9"/>
      <c r="AZ544" s="9"/>
      <c r="BA544" s="9"/>
    </row>
    <row r="545" spans="1:53" ht="15" outlineLevel="1" x14ac:dyDescent="0.25">
      <c r="A545" s="7"/>
      <c r="B545" s="8"/>
      <c r="C545" s="18"/>
      <c r="D545" s="18"/>
      <c r="E545" s="18"/>
      <c r="F545" s="27"/>
      <c r="G545" s="27" t="str">
        <f t="shared" si="124"/>
        <v>GGGAg2Na2</v>
      </c>
      <c r="H545" s="232">
        <f t="shared" si="125"/>
        <v>0</v>
      </c>
      <c r="I545" s="232">
        <f t="shared" si="125"/>
        <v>0</v>
      </c>
      <c r="J545" s="232">
        <f t="shared" si="125"/>
        <v>0</v>
      </c>
      <c r="K545" s="232">
        <f t="shared" si="125"/>
        <v>0</v>
      </c>
      <c r="L545" s="743" cm="1">
        <f t="array" ref="L545">INDEX($H545:$K545,0,MATCH(L$541,$H$541:$K$541,0))*HLOOKUP(L$540,$J$537:$R$538,2)</f>
        <v>0</v>
      </c>
      <c r="M545" s="743" cm="1">
        <f t="array" ref="M545">INDEX($H545:$K545,0,MATCH(M$541,$H$541:$K$541,0))*HLOOKUP(M$540,$J$537:$R$538,2)</f>
        <v>0</v>
      </c>
      <c r="N545" s="743" cm="1">
        <f t="array" ref="N545">INDEX($H545:$K545,0,MATCH(N$541,$H$541:$K$541,0))*HLOOKUP(N$540,$J$537:$R$538,2)</f>
        <v>0</v>
      </c>
      <c r="O545" s="743" cm="1">
        <f t="array" ref="O545">INDEX($H545:$K545,0,MATCH(O$541,$H$541:$K$541,0))*HLOOKUP(O$540,$J$537:$R$538,2)</f>
        <v>0</v>
      </c>
      <c r="P545" s="743" cm="1">
        <f t="array" ref="P545">INDEX($H545:$K545,0,MATCH(P$541,$H$541:$K$541,0))*HLOOKUP(P$540,$J$537:$R$538,2)</f>
        <v>0</v>
      </c>
      <c r="Q545" s="743" cm="1">
        <f t="array" ref="Q545">INDEX($H545:$K545,0,MATCH(Q$541,$H$541:$K$541,0))*HLOOKUP(Q$540,$J$537:$R$538,2)</f>
        <v>0</v>
      </c>
      <c r="R545" s="743" cm="1">
        <f t="array" ref="R545">INDEX($H545:$K545,0,MATCH(R$541,$H$541:$K$541,0))*HLOOKUP(R$540,$J$537:$R$538,2)</f>
        <v>0</v>
      </c>
      <c r="S545" s="743" cm="1">
        <f t="array" ref="S545">INDEX($H545:$K545,0,MATCH(S$541,$H$541:$K$541,0))*HLOOKUP(S$540,$J$537:$R$538,2)</f>
        <v>0</v>
      </c>
      <c r="T545" s="743" cm="1">
        <f t="array" ref="T545">INDEX($H545:$K545,0,MATCH(T$541,$H$541:$K$541,0))*HLOOKUP(T$540,$J$537:$R$538,2)</f>
        <v>0</v>
      </c>
      <c r="U545" s="743" cm="1">
        <f t="array" ref="U545">INDEX($H545:$K545,0,MATCH(U$541,$H$541:$K$541,0))*HLOOKUP(U$540,$J$537:$R$538,2)</f>
        <v>0</v>
      </c>
      <c r="V545" s="743" cm="1">
        <f t="array" ref="V545">INDEX($H545:$K545,0,MATCH(V$541,$H$541:$K$541,0))*HLOOKUP(V$540,$J$537:$R$538,2)</f>
        <v>0</v>
      </c>
      <c r="W545" s="743" cm="1">
        <f t="array" ref="W545">INDEX($H545:$K545,0,MATCH(W$541,$H$541:$K$541,0))*HLOOKUP(W$540,$J$537:$R$538,2)</f>
        <v>0</v>
      </c>
      <c r="X545" s="743" cm="1">
        <f t="array" ref="X545">INDEX($H545:$K545,0,MATCH(X$541,$H$541:$K$541,0))*HLOOKUP(X$540,$J$537:$R$538,2)</f>
        <v>0</v>
      </c>
      <c r="Y545" s="743" cm="1">
        <f t="array" ref="Y545">INDEX($H545:$K545,0,MATCH(Y$541,$H$541:$K$541,0))*HLOOKUP(Y$540,$J$537:$R$538,2)</f>
        <v>0</v>
      </c>
      <c r="Z545" s="743" cm="1">
        <f t="array" ref="Z545">INDEX($H545:$K545,0,MATCH(Z$541,$H$541:$K$541,0))*HLOOKUP(Z$540,$J$537:$R$538,2)</f>
        <v>0</v>
      </c>
      <c r="AA545" s="743" cm="1">
        <f t="array" ref="AA545">INDEX($H545:$K545,0,MATCH(AA$541,$H$541:$K$541,0))*HLOOKUP(AA$540,$J$537:$R$538,2)</f>
        <v>0</v>
      </c>
      <c r="AB545" s="743" cm="1">
        <f t="array" ref="AB545">INDEX($H545:$K545,0,MATCH(AB$541,$H$541:$K$541,0))*HLOOKUP(AB$540,$J$537:$R$538,2)</f>
        <v>0</v>
      </c>
      <c r="AC545" s="743" cm="1">
        <f t="array" ref="AC545">INDEX($H545:$K545,0,MATCH(AC$541,$H$541:$K$541,0))*HLOOKUP(AC$540,$J$537:$R$538,2)</f>
        <v>0</v>
      </c>
      <c r="AD545" s="743" cm="1">
        <f t="array" ref="AD545">INDEX($H545:$K545,0,MATCH(AD$541,$H$541:$K$541,0))*HLOOKUP(AD$540,$J$537:$R$538,2)</f>
        <v>0</v>
      </c>
      <c r="AE545" s="743" cm="1">
        <f t="array" ref="AE545">INDEX($H545:$K545,0,MATCH(AE$541,$H$541:$K$541,0))*HLOOKUP(AE$540,$J$537:$R$538,2)</f>
        <v>0</v>
      </c>
      <c r="AF545" s="743" cm="1">
        <f t="array" ref="AF545">INDEX($H545:$K545,0,MATCH(AF$541,$H$541:$K$541,0))*HLOOKUP(AF$540,$J$537:$R$538,2)</f>
        <v>0</v>
      </c>
      <c r="AG545" s="743" cm="1">
        <f t="array" ref="AG545">INDEX($H545:$K545,0,MATCH(AG$541,$H$541:$K$541,0))*HLOOKUP(AG$540,$J$537:$R$538,2)</f>
        <v>0</v>
      </c>
      <c r="AH545" s="743" cm="1">
        <f t="array" ref="AH545">INDEX($H545:$K545,0,MATCH(AH$541,$H$541:$K$541,0))*HLOOKUP(AH$540,$J$537:$R$538,2)</f>
        <v>0</v>
      </c>
      <c r="AI545" s="743" cm="1">
        <f t="array" ref="AI545">INDEX($H545:$K545,0,MATCH(AI$541,$H$541:$K$541,0))*HLOOKUP(AI$540,$J$537:$R$538,2)</f>
        <v>0</v>
      </c>
      <c r="AJ545" s="743" cm="1">
        <f t="array" ref="AJ545">INDEX($H545:$K545,0,MATCH(AJ$541,$H$541:$K$541,0))*HLOOKUP(AJ$540,$J$537:$R$538,2)</f>
        <v>0</v>
      </c>
      <c r="AK545" s="743" cm="1">
        <f t="array" ref="AK545">INDEX($H545:$K545,0,MATCH(AK$541,$H$541:$K$541,0))*HLOOKUP(AK$540,$J$537:$R$538,2)</f>
        <v>0</v>
      </c>
      <c r="AL545" s="743" cm="1">
        <f t="array" ref="AL545">INDEX($H545:$K545,0,MATCH(AL$541,$H$541:$K$541,0))*HLOOKUP(AL$540,$J$537:$R$538,2)</f>
        <v>0</v>
      </c>
      <c r="AM545" s="743" cm="1">
        <f t="array" ref="AM545">INDEX($H545:$K545,0,MATCH(AM$541,$H$541:$K$541,0))*HLOOKUP(AM$540,$J$537:$R$538,2)</f>
        <v>0</v>
      </c>
      <c r="AN545" s="743" cm="1">
        <f t="array" ref="AN545">INDEX($H545:$K545,0,MATCH(AN$541,$H$541:$K$541,0))*HLOOKUP(AN$540,$J$537:$R$538,2)</f>
        <v>0</v>
      </c>
      <c r="AO545" s="743" cm="1">
        <f t="array" ref="AO545">INDEX($H545:$K545,0,MATCH(AO$541,$H$541:$K$541,0))*HLOOKUP(AO$540,$J$537:$R$538,2)</f>
        <v>0</v>
      </c>
      <c r="AP545" s="743" cm="1">
        <f t="array" ref="AP545">INDEX($H545:$K545,0,MATCH(AP$541,$H$541:$K$541,0))*HLOOKUP(AP$540,$J$537:$R$538,2)</f>
        <v>0</v>
      </c>
      <c r="AQ545" s="743" cm="1">
        <f t="array" ref="AQ545">INDEX($H545:$K545,0,MATCH(AQ$541,$H$541:$K$541,0))*HLOOKUP(AQ$540,$J$537:$R$538,2)</f>
        <v>0</v>
      </c>
      <c r="AR545" s="743" cm="1">
        <f t="array" ref="AR545">INDEX($H545:$K545,0,MATCH(AR$541,$H$541:$K$541,0))*HLOOKUP(AR$540,$J$537:$R$538,2)</f>
        <v>0</v>
      </c>
      <c r="AS545" s="743" cm="1">
        <f t="array" ref="AS545">INDEX($H545:$K545,0,MATCH(AS$541,$H$541:$K$541,0))*HLOOKUP(AS$540,$J$537:$R$538,2)</f>
        <v>0</v>
      </c>
      <c r="AT545" s="743" cm="1">
        <f t="array" ref="AT545">INDEX($H545:$K545,0,MATCH(AT$541,$H$541:$K$541,0))*HLOOKUP(AT$540,$J$537:$R$538,2)</f>
        <v>0</v>
      </c>
      <c r="AU545" s="743" cm="1">
        <f t="array" ref="AU545">INDEX($H545:$K545,0,MATCH(AU$541,$H$541:$K$541,0))*HLOOKUP(AU$540,$J$537:$R$538,2)</f>
        <v>0</v>
      </c>
      <c r="AV545" s="196"/>
      <c r="AW545" s="196"/>
      <c r="AX545" s="17"/>
      <c r="AY545" s="9"/>
      <c r="AZ545" s="9"/>
      <c r="BA545" s="9"/>
    </row>
    <row r="546" spans="1:53" ht="15" outlineLevel="1" x14ac:dyDescent="0.25">
      <c r="A546" s="7"/>
      <c r="B546" s="8"/>
      <c r="C546" s="18"/>
      <c r="D546" s="18"/>
      <c r="E546" s="18"/>
      <c r="F546" s="27"/>
      <c r="G546" s="27" t="str">
        <f t="shared" si="124"/>
        <v>GGGAg2Ea2</v>
      </c>
      <c r="H546" s="232">
        <f t="shared" si="125"/>
        <v>0</v>
      </c>
      <c r="I546" s="232">
        <f t="shared" si="125"/>
        <v>0</v>
      </c>
      <c r="J546" s="232">
        <f t="shared" si="125"/>
        <v>0</v>
      </c>
      <c r="K546" s="232">
        <f t="shared" si="125"/>
        <v>0</v>
      </c>
      <c r="L546" s="743" cm="1">
        <f t="array" ref="L546">INDEX($H546:$K546,0,MATCH(L$541,$H$541:$K$541,0))*HLOOKUP(L$540,$J$537:$R$538,2)</f>
        <v>0</v>
      </c>
      <c r="M546" s="743" cm="1">
        <f t="array" ref="M546">INDEX($H546:$K546,0,MATCH(M$541,$H$541:$K$541,0))*HLOOKUP(M$540,$J$537:$R$538,2)</f>
        <v>0</v>
      </c>
      <c r="N546" s="743" cm="1">
        <f t="array" ref="N546">INDEX($H546:$K546,0,MATCH(N$541,$H$541:$K$541,0))*HLOOKUP(N$540,$J$537:$R$538,2)</f>
        <v>0</v>
      </c>
      <c r="O546" s="743" cm="1">
        <f t="array" ref="O546">INDEX($H546:$K546,0,MATCH(O$541,$H$541:$K$541,0))*HLOOKUP(O$540,$J$537:$R$538,2)</f>
        <v>0</v>
      </c>
      <c r="P546" s="743" cm="1">
        <f t="array" ref="P546">INDEX($H546:$K546,0,MATCH(P$541,$H$541:$K$541,0))*HLOOKUP(P$540,$J$537:$R$538,2)</f>
        <v>0</v>
      </c>
      <c r="Q546" s="743" cm="1">
        <f t="array" ref="Q546">INDEX($H546:$K546,0,MATCH(Q$541,$H$541:$K$541,0))*HLOOKUP(Q$540,$J$537:$R$538,2)</f>
        <v>0</v>
      </c>
      <c r="R546" s="743" cm="1">
        <f t="array" ref="R546">INDEX($H546:$K546,0,MATCH(R$541,$H$541:$K$541,0))*HLOOKUP(R$540,$J$537:$R$538,2)</f>
        <v>0</v>
      </c>
      <c r="S546" s="743" cm="1">
        <f t="array" ref="S546">INDEX($H546:$K546,0,MATCH(S$541,$H$541:$K$541,0))*HLOOKUP(S$540,$J$537:$R$538,2)</f>
        <v>0</v>
      </c>
      <c r="T546" s="743" cm="1">
        <f t="array" ref="T546">INDEX($H546:$K546,0,MATCH(T$541,$H$541:$K$541,0))*HLOOKUP(T$540,$J$537:$R$538,2)</f>
        <v>0</v>
      </c>
      <c r="U546" s="743" cm="1">
        <f t="array" ref="U546">INDEX($H546:$K546,0,MATCH(U$541,$H$541:$K$541,0))*HLOOKUP(U$540,$J$537:$R$538,2)</f>
        <v>0</v>
      </c>
      <c r="V546" s="743" cm="1">
        <f t="array" ref="V546">INDEX($H546:$K546,0,MATCH(V$541,$H$541:$K$541,0))*HLOOKUP(V$540,$J$537:$R$538,2)</f>
        <v>0</v>
      </c>
      <c r="W546" s="743" cm="1">
        <f t="array" ref="W546">INDEX($H546:$K546,0,MATCH(W$541,$H$541:$K$541,0))*HLOOKUP(W$540,$J$537:$R$538,2)</f>
        <v>0</v>
      </c>
      <c r="X546" s="743" cm="1">
        <f t="array" ref="X546">INDEX($H546:$K546,0,MATCH(X$541,$H$541:$K$541,0))*HLOOKUP(X$540,$J$537:$R$538,2)</f>
        <v>0</v>
      </c>
      <c r="Y546" s="743" cm="1">
        <f t="array" ref="Y546">INDEX($H546:$K546,0,MATCH(Y$541,$H$541:$K$541,0))*HLOOKUP(Y$540,$J$537:$R$538,2)</f>
        <v>0</v>
      </c>
      <c r="Z546" s="743" cm="1">
        <f t="array" ref="Z546">INDEX($H546:$K546,0,MATCH(Z$541,$H$541:$K$541,0))*HLOOKUP(Z$540,$J$537:$R$538,2)</f>
        <v>0</v>
      </c>
      <c r="AA546" s="743" cm="1">
        <f t="array" ref="AA546">INDEX($H546:$K546,0,MATCH(AA$541,$H$541:$K$541,0))*HLOOKUP(AA$540,$J$537:$R$538,2)</f>
        <v>0</v>
      </c>
      <c r="AB546" s="743" cm="1">
        <f t="array" ref="AB546">INDEX($H546:$K546,0,MATCH(AB$541,$H$541:$K$541,0))*HLOOKUP(AB$540,$J$537:$R$538,2)</f>
        <v>0</v>
      </c>
      <c r="AC546" s="743" cm="1">
        <f t="array" ref="AC546">INDEX($H546:$K546,0,MATCH(AC$541,$H$541:$K$541,0))*HLOOKUP(AC$540,$J$537:$R$538,2)</f>
        <v>0</v>
      </c>
      <c r="AD546" s="743" cm="1">
        <f t="array" ref="AD546">INDEX($H546:$K546,0,MATCH(AD$541,$H$541:$K$541,0))*HLOOKUP(AD$540,$J$537:$R$538,2)</f>
        <v>0</v>
      </c>
      <c r="AE546" s="743" cm="1">
        <f t="array" ref="AE546">INDEX($H546:$K546,0,MATCH(AE$541,$H$541:$K$541,0))*HLOOKUP(AE$540,$J$537:$R$538,2)</f>
        <v>0</v>
      </c>
      <c r="AF546" s="743" cm="1">
        <f t="array" ref="AF546">INDEX($H546:$K546,0,MATCH(AF$541,$H$541:$K$541,0))*HLOOKUP(AF$540,$J$537:$R$538,2)</f>
        <v>0</v>
      </c>
      <c r="AG546" s="743" cm="1">
        <f t="array" ref="AG546">INDEX($H546:$K546,0,MATCH(AG$541,$H$541:$K$541,0))*HLOOKUP(AG$540,$J$537:$R$538,2)</f>
        <v>0</v>
      </c>
      <c r="AH546" s="743" cm="1">
        <f t="array" ref="AH546">INDEX($H546:$K546,0,MATCH(AH$541,$H$541:$K$541,0))*HLOOKUP(AH$540,$J$537:$R$538,2)</f>
        <v>0</v>
      </c>
      <c r="AI546" s="743" cm="1">
        <f t="array" ref="AI546">INDEX($H546:$K546,0,MATCH(AI$541,$H$541:$K$541,0))*HLOOKUP(AI$540,$J$537:$R$538,2)</f>
        <v>0</v>
      </c>
      <c r="AJ546" s="743" cm="1">
        <f t="array" ref="AJ546">INDEX($H546:$K546,0,MATCH(AJ$541,$H$541:$K$541,0))*HLOOKUP(AJ$540,$J$537:$R$538,2)</f>
        <v>0</v>
      </c>
      <c r="AK546" s="743" cm="1">
        <f t="array" ref="AK546">INDEX($H546:$K546,0,MATCH(AK$541,$H$541:$K$541,0))*HLOOKUP(AK$540,$J$537:$R$538,2)</f>
        <v>0</v>
      </c>
      <c r="AL546" s="743" cm="1">
        <f t="array" ref="AL546">INDEX($H546:$K546,0,MATCH(AL$541,$H$541:$K$541,0))*HLOOKUP(AL$540,$J$537:$R$538,2)</f>
        <v>0</v>
      </c>
      <c r="AM546" s="743" cm="1">
        <f t="array" ref="AM546">INDEX($H546:$K546,0,MATCH(AM$541,$H$541:$K$541,0))*HLOOKUP(AM$540,$J$537:$R$538,2)</f>
        <v>0</v>
      </c>
      <c r="AN546" s="743" cm="1">
        <f t="array" ref="AN546">INDEX($H546:$K546,0,MATCH(AN$541,$H$541:$K$541,0))*HLOOKUP(AN$540,$J$537:$R$538,2)</f>
        <v>0</v>
      </c>
      <c r="AO546" s="743" cm="1">
        <f t="array" ref="AO546">INDEX($H546:$K546,0,MATCH(AO$541,$H$541:$K$541,0))*HLOOKUP(AO$540,$J$537:$R$538,2)</f>
        <v>0</v>
      </c>
      <c r="AP546" s="743" cm="1">
        <f t="array" ref="AP546">INDEX($H546:$K546,0,MATCH(AP$541,$H$541:$K$541,0))*HLOOKUP(AP$540,$J$537:$R$538,2)</f>
        <v>0</v>
      </c>
      <c r="AQ546" s="743" cm="1">
        <f t="array" ref="AQ546">INDEX($H546:$K546,0,MATCH(AQ$541,$H$541:$K$541,0))*HLOOKUP(AQ$540,$J$537:$R$538,2)</f>
        <v>0</v>
      </c>
      <c r="AR546" s="743" cm="1">
        <f t="array" ref="AR546">INDEX($H546:$K546,0,MATCH(AR$541,$H$541:$K$541,0))*HLOOKUP(AR$540,$J$537:$R$538,2)</f>
        <v>0</v>
      </c>
      <c r="AS546" s="743" cm="1">
        <f t="array" ref="AS546">INDEX($H546:$K546,0,MATCH(AS$541,$H$541:$K$541,0))*HLOOKUP(AS$540,$J$537:$R$538,2)</f>
        <v>0</v>
      </c>
      <c r="AT546" s="743" cm="1">
        <f t="array" ref="AT546">INDEX($H546:$K546,0,MATCH(AT$541,$H$541:$K$541,0))*HLOOKUP(AT$540,$J$537:$R$538,2)</f>
        <v>0</v>
      </c>
      <c r="AU546" s="743" cm="1">
        <f t="array" ref="AU546">INDEX($H546:$K546,0,MATCH(AU$541,$H$541:$K$541,0))*HLOOKUP(AU$540,$J$537:$R$538,2)</f>
        <v>0</v>
      </c>
      <c r="AV546" s="196"/>
      <c r="AW546" s="196"/>
      <c r="AX546" s="17"/>
      <c r="AY546" s="9"/>
      <c r="AZ546" s="9"/>
      <c r="BA546" s="9"/>
    </row>
    <row r="547" spans="1:53" ht="15" outlineLevel="1" x14ac:dyDescent="0.25">
      <c r="A547" s="7"/>
      <c r="B547" s="8"/>
      <c r="C547" s="18"/>
      <c r="D547" s="18"/>
      <c r="E547" s="18"/>
      <c r="F547" s="27"/>
      <c r="G547" s="27" t="str">
        <f t="shared" si="124"/>
        <v>GGGAg2OFa2</v>
      </c>
      <c r="H547" s="232">
        <f t="shared" si="125"/>
        <v>0</v>
      </c>
      <c r="I547" s="232">
        <f t="shared" si="125"/>
        <v>0</v>
      </c>
      <c r="J547" s="232">
        <f t="shared" si="125"/>
        <v>0</v>
      </c>
      <c r="K547" s="232">
        <f t="shared" si="125"/>
        <v>0</v>
      </c>
      <c r="L547" s="743" cm="1">
        <f t="array" ref="L547">INDEX($H547:$K547,0,MATCH(L$541,$H$541:$K$541,0))*HLOOKUP(L$540,$J$537:$R$538,2)</f>
        <v>0</v>
      </c>
      <c r="M547" s="743" cm="1">
        <f t="array" ref="M547">INDEX($H547:$K547,0,MATCH(M$541,$H$541:$K$541,0))*HLOOKUP(M$540,$J$537:$R$538,2)</f>
        <v>0</v>
      </c>
      <c r="N547" s="743" cm="1">
        <f t="array" ref="N547">INDEX($H547:$K547,0,MATCH(N$541,$H$541:$K$541,0))*HLOOKUP(N$540,$J$537:$R$538,2)</f>
        <v>0</v>
      </c>
      <c r="O547" s="743" cm="1">
        <f t="array" ref="O547">INDEX($H547:$K547,0,MATCH(O$541,$H$541:$K$541,0))*HLOOKUP(O$540,$J$537:$R$538,2)</f>
        <v>0</v>
      </c>
      <c r="P547" s="743" cm="1">
        <f t="array" ref="P547">INDEX($H547:$K547,0,MATCH(P$541,$H$541:$K$541,0))*HLOOKUP(P$540,$J$537:$R$538,2)</f>
        <v>0</v>
      </c>
      <c r="Q547" s="743" cm="1">
        <f t="array" ref="Q547">INDEX($H547:$K547,0,MATCH(Q$541,$H$541:$K$541,0))*HLOOKUP(Q$540,$J$537:$R$538,2)</f>
        <v>0</v>
      </c>
      <c r="R547" s="743" cm="1">
        <f t="array" ref="R547">INDEX($H547:$K547,0,MATCH(R$541,$H$541:$K$541,0))*HLOOKUP(R$540,$J$537:$R$538,2)</f>
        <v>0</v>
      </c>
      <c r="S547" s="743" cm="1">
        <f t="array" ref="S547">INDEX($H547:$K547,0,MATCH(S$541,$H$541:$K$541,0))*HLOOKUP(S$540,$J$537:$R$538,2)</f>
        <v>0</v>
      </c>
      <c r="T547" s="743" cm="1">
        <f t="array" ref="T547">INDEX($H547:$K547,0,MATCH(T$541,$H$541:$K$541,0))*HLOOKUP(T$540,$J$537:$R$538,2)</f>
        <v>0</v>
      </c>
      <c r="U547" s="743" cm="1">
        <f t="array" ref="U547">INDEX($H547:$K547,0,MATCH(U$541,$H$541:$K$541,0))*HLOOKUP(U$540,$J$537:$R$538,2)</f>
        <v>0</v>
      </c>
      <c r="V547" s="743" cm="1">
        <f t="array" ref="V547">INDEX($H547:$K547,0,MATCH(V$541,$H$541:$K$541,0))*HLOOKUP(V$540,$J$537:$R$538,2)</f>
        <v>0</v>
      </c>
      <c r="W547" s="743" cm="1">
        <f t="array" ref="W547">INDEX($H547:$K547,0,MATCH(W$541,$H$541:$K$541,0))*HLOOKUP(W$540,$J$537:$R$538,2)</f>
        <v>0</v>
      </c>
      <c r="X547" s="743" cm="1">
        <f t="array" ref="X547">INDEX($H547:$K547,0,MATCH(X$541,$H$541:$K$541,0))*HLOOKUP(X$540,$J$537:$R$538,2)</f>
        <v>0</v>
      </c>
      <c r="Y547" s="743" cm="1">
        <f t="array" ref="Y547">INDEX($H547:$K547,0,MATCH(Y$541,$H$541:$K$541,0))*HLOOKUP(Y$540,$J$537:$R$538,2)</f>
        <v>0</v>
      </c>
      <c r="Z547" s="743" cm="1">
        <f t="array" ref="Z547">INDEX($H547:$K547,0,MATCH(Z$541,$H$541:$K$541,0))*HLOOKUP(Z$540,$J$537:$R$538,2)</f>
        <v>0</v>
      </c>
      <c r="AA547" s="743" cm="1">
        <f t="array" ref="AA547">INDEX($H547:$K547,0,MATCH(AA$541,$H$541:$K$541,0))*HLOOKUP(AA$540,$J$537:$R$538,2)</f>
        <v>0</v>
      </c>
      <c r="AB547" s="743" cm="1">
        <f t="array" ref="AB547">INDEX($H547:$K547,0,MATCH(AB$541,$H$541:$K$541,0))*HLOOKUP(AB$540,$J$537:$R$538,2)</f>
        <v>0</v>
      </c>
      <c r="AC547" s="743" cm="1">
        <f t="array" ref="AC547">INDEX($H547:$K547,0,MATCH(AC$541,$H$541:$K$541,0))*HLOOKUP(AC$540,$J$537:$R$538,2)</f>
        <v>0</v>
      </c>
      <c r="AD547" s="743" cm="1">
        <f t="array" ref="AD547">INDEX($H547:$K547,0,MATCH(AD$541,$H$541:$K$541,0))*HLOOKUP(AD$540,$J$537:$R$538,2)</f>
        <v>0</v>
      </c>
      <c r="AE547" s="743" cm="1">
        <f t="array" ref="AE547">INDEX($H547:$K547,0,MATCH(AE$541,$H$541:$K$541,0))*HLOOKUP(AE$540,$J$537:$R$538,2)</f>
        <v>0</v>
      </c>
      <c r="AF547" s="743" cm="1">
        <f t="array" ref="AF547">INDEX($H547:$K547,0,MATCH(AF$541,$H$541:$K$541,0))*HLOOKUP(AF$540,$J$537:$R$538,2)</f>
        <v>0</v>
      </c>
      <c r="AG547" s="743" cm="1">
        <f t="array" ref="AG547">INDEX($H547:$K547,0,MATCH(AG$541,$H$541:$K$541,0))*HLOOKUP(AG$540,$J$537:$R$538,2)</f>
        <v>0</v>
      </c>
      <c r="AH547" s="743" cm="1">
        <f t="array" ref="AH547">INDEX($H547:$K547,0,MATCH(AH$541,$H$541:$K$541,0))*HLOOKUP(AH$540,$J$537:$R$538,2)</f>
        <v>0</v>
      </c>
      <c r="AI547" s="743" cm="1">
        <f t="array" ref="AI547">INDEX($H547:$K547,0,MATCH(AI$541,$H$541:$K$541,0))*HLOOKUP(AI$540,$J$537:$R$538,2)</f>
        <v>0</v>
      </c>
      <c r="AJ547" s="743" cm="1">
        <f t="array" ref="AJ547">INDEX($H547:$K547,0,MATCH(AJ$541,$H$541:$K$541,0))*HLOOKUP(AJ$540,$J$537:$R$538,2)</f>
        <v>0</v>
      </c>
      <c r="AK547" s="743" cm="1">
        <f t="array" ref="AK547">INDEX($H547:$K547,0,MATCH(AK$541,$H$541:$K$541,0))*HLOOKUP(AK$540,$J$537:$R$538,2)</f>
        <v>0</v>
      </c>
      <c r="AL547" s="743" cm="1">
        <f t="array" ref="AL547">INDEX($H547:$K547,0,MATCH(AL$541,$H$541:$K$541,0))*HLOOKUP(AL$540,$J$537:$R$538,2)</f>
        <v>0</v>
      </c>
      <c r="AM547" s="743" cm="1">
        <f t="array" ref="AM547">INDEX($H547:$K547,0,MATCH(AM$541,$H$541:$K$541,0))*HLOOKUP(AM$540,$J$537:$R$538,2)</f>
        <v>0</v>
      </c>
      <c r="AN547" s="743" cm="1">
        <f t="array" ref="AN547">INDEX($H547:$K547,0,MATCH(AN$541,$H$541:$K$541,0))*HLOOKUP(AN$540,$J$537:$R$538,2)</f>
        <v>0</v>
      </c>
      <c r="AO547" s="743" cm="1">
        <f t="array" ref="AO547">INDEX($H547:$K547,0,MATCH(AO$541,$H$541:$K$541,0))*HLOOKUP(AO$540,$J$537:$R$538,2)</f>
        <v>0</v>
      </c>
      <c r="AP547" s="743" cm="1">
        <f t="array" ref="AP547">INDEX($H547:$K547,0,MATCH(AP$541,$H$541:$K$541,0))*HLOOKUP(AP$540,$J$537:$R$538,2)</f>
        <v>0</v>
      </c>
      <c r="AQ547" s="743" cm="1">
        <f t="array" ref="AQ547">INDEX($H547:$K547,0,MATCH(AQ$541,$H$541:$K$541,0))*HLOOKUP(AQ$540,$J$537:$R$538,2)</f>
        <v>0</v>
      </c>
      <c r="AR547" s="743" cm="1">
        <f t="array" ref="AR547">INDEX($H547:$K547,0,MATCH(AR$541,$H$541:$K$541,0))*HLOOKUP(AR$540,$J$537:$R$538,2)</f>
        <v>0</v>
      </c>
      <c r="AS547" s="743" cm="1">
        <f t="array" ref="AS547">INDEX($H547:$K547,0,MATCH(AS$541,$H$541:$K$541,0))*HLOOKUP(AS$540,$J$537:$R$538,2)</f>
        <v>0</v>
      </c>
      <c r="AT547" s="743" cm="1">
        <f t="array" ref="AT547">INDEX($H547:$K547,0,MATCH(AT$541,$H$541:$K$541,0))*HLOOKUP(AT$540,$J$537:$R$538,2)</f>
        <v>0</v>
      </c>
      <c r="AU547" s="743" cm="1">
        <f t="array" ref="AU547">INDEX($H547:$K547,0,MATCH(AU$541,$H$541:$K$541,0))*HLOOKUP(AU$540,$J$537:$R$538,2)</f>
        <v>0</v>
      </c>
      <c r="AV547" s="196"/>
      <c r="AW547" s="196"/>
      <c r="AX547" s="17"/>
      <c r="AY547" s="9"/>
      <c r="AZ547" s="9"/>
      <c r="BA547" s="9"/>
    </row>
    <row r="548" spans="1:53" ht="15" outlineLevel="1" x14ac:dyDescent="0.25">
      <c r="A548" s="7"/>
      <c r="B548" s="8"/>
      <c r="C548" s="18"/>
      <c r="D548" s="18"/>
      <c r="E548" s="18"/>
      <c r="F548" s="27"/>
      <c r="G548" s="27" t="str">
        <f t="shared" si="124"/>
        <v>GGGC1Na2</v>
      </c>
      <c r="H548" s="232">
        <f t="shared" si="125"/>
        <v>0</v>
      </c>
      <c r="I548" s="232">
        <f t="shared" si="125"/>
        <v>0</v>
      </c>
      <c r="J548" s="232">
        <f t="shared" si="125"/>
        <v>0</v>
      </c>
      <c r="K548" s="232">
        <f t="shared" si="125"/>
        <v>0</v>
      </c>
      <c r="L548" s="743" cm="1">
        <f t="array" ref="L548">INDEX($H548:$K548,0,MATCH(L$541,$H$541:$K$541,0))*HLOOKUP(L$540,$J$537:$R$538,2)</f>
        <v>0</v>
      </c>
      <c r="M548" s="743" cm="1">
        <f t="array" ref="M548">INDEX($H548:$K548,0,MATCH(M$541,$H$541:$K$541,0))*HLOOKUP(M$540,$J$537:$R$538,2)</f>
        <v>0</v>
      </c>
      <c r="N548" s="743" cm="1">
        <f t="array" ref="N548">INDEX($H548:$K548,0,MATCH(N$541,$H$541:$K$541,0))*HLOOKUP(N$540,$J$537:$R$538,2)</f>
        <v>0</v>
      </c>
      <c r="O548" s="743" cm="1">
        <f t="array" ref="O548">INDEX($H548:$K548,0,MATCH(O$541,$H$541:$K$541,0))*HLOOKUP(O$540,$J$537:$R$538,2)</f>
        <v>0</v>
      </c>
      <c r="P548" s="743" cm="1">
        <f t="array" ref="P548">INDEX($H548:$K548,0,MATCH(P$541,$H$541:$K$541,0))*HLOOKUP(P$540,$J$537:$R$538,2)</f>
        <v>0</v>
      </c>
      <c r="Q548" s="743" cm="1">
        <f t="array" ref="Q548">INDEX($H548:$K548,0,MATCH(Q$541,$H$541:$K$541,0))*HLOOKUP(Q$540,$J$537:$R$538,2)</f>
        <v>0</v>
      </c>
      <c r="R548" s="743" cm="1">
        <f t="array" ref="R548">INDEX($H548:$K548,0,MATCH(R$541,$H$541:$K$541,0))*HLOOKUP(R$540,$J$537:$R$538,2)</f>
        <v>0</v>
      </c>
      <c r="S548" s="743" cm="1">
        <f t="array" ref="S548">INDEX($H548:$K548,0,MATCH(S$541,$H$541:$K$541,0))*HLOOKUP(S$540,$J$537:$R$538,2)</f>
        <v>0</v>
      </c>
      <c r="T548" s="743" cm="1">
        <f t="array" ref="T548">INDEX($H548:$K548,0,MATCH(T$541,$H$541:$K$541,0))*HLOOKUP(T$540,$J$537:$R$538,2)</f>
        <v>0</v>
      </c>
      <c r="U548" s="743" cm="1">
        <f t="array" ref="U548">INDEX($H548:$K548,0,MATCH(U$541,$H$541:$K$541,0))*HLOOKUP(U$540,$J$537:$R$538,2)</f>
        <v>0</v>
      </c>
      <c r="V548" s="743" cm="1">
        <f t="array" ref="V548">INDEX($H548:$K548,0,MATCH(V$541,$H$541:$K$541,0))*HLOOKUP(V$540,$J$537:$R$538,2)</f>
        <v>0</v>
      </c>
      <c r="W548" s="743" cm="1">
        <f t="array" ref="W548">INDEX($H548:$K548,0,MATCH(W$541,$H$541:$K$541,0))*HLOOKUP(W$540,$J$537:$R$538,2)</f>
        <v>0</v>
      </c>
      <c r="X548" s="743" cm="1">
        <f t="array" ref="X548">INDEX($H548:$K548,0,MATCH(X$541,$H$541:$K$541,0))*HLOOKUP(X$540,$J$537:$R$538,2)</f>
        <v>0</v>
      </c>
      <c r="Y548" s="743" cm="1">
        <f t="array" ref="Y548">INDEX($H548:$K548,0,MATCH(Y$541,$H$541:$K$541,0))*HLOOKUP(Y$540,$J$537:$R$538,2)</f>
        <v>0</v>
      </c>
      <c r="Z548" s="743" cm="1">
        <f t="array" ref="Z548">INDEX($H548:$K548,0,MATCH(Z$541,$H$541:$K$541,0))*HLOOKUP(Z$540,$J$537:$R$538,2)</f>
        <v>0</v>
      </c>
      <c r="AA548" s="743" cm="1">
        <f t="array" ref="AA548">INDEX($H548:$K548,0,MATCH(AA$541,$H$541:$K$541,0))*HLOOKUP(AA$540,$J$537:$R$538,2)</f>
        <v>0</v>
      </c>
      <c r="AB548" s="743" cm="1">
        <f t="array" ref="AB548">INDEX($H548:$K548,0,MATCH(AB$541,$H$541:$K$541,0))*HLOOKUP(AB$540,$J$537:$R$538,2)</f>
        <v>0</v>
      </c>
      <c r="AC548" s="743" cm="1">
        <f t="array" ref="AC548">INDEX($H548:$K548,0,MATCH(AC$541,$H$541:$K$541,0))*HLOOKUP(AC$540,$J$537:$R$538,2)</f>
        <v>0</v>
      </c>
      <c r="AD548" s="743" cm="1">
        <f t="array" ref="AD548">INDEX($H548:$K548,0,MATCH(AD$541,$H$541:$K$541,0))*HLOOKUP(AD$540,$J$537:$R$538,2)</f>
        <v>0</v>
      </c>
      <c r="AE548" s="743" cm="1">
        <f t="array" ref="AE548">INDEX($H548:$K548,0,MATCH(AE$541,$H$541:$K$541,0))*HLOOKUP(AE$540,$J$537:$R$538,2)</f>
        <v>0</v>
      </c>
      <c r="AF548" s="743" cm="1">
        <f t="array" ref="AF548">INDEX($H548:$K548,0,MATCH(AF$541,$H$541:$K$541,0))*HLOOKUP(AF$540,$J$537:$R$538,2)</f>
        <v>0</v>
      </c>
      <c r="AG548" s="743" cm="1">
        <f t="array" ref="AG548">INDEX($H548:$K548,0,MATCH(AG$541,$H$541:$K$541,0))*HLOOKUP(AG$540,$J$537:$R$538,2)</f>
        <v>0</v>
      </c>
      <c r="AH548" s="743" cm="1">
        <f t="array" ref="AH548">INDEX($H548:$K548,0,MATCH(AH$541,$H$541:$K$541,0))*HLOOKUP(AH$540,$J$537:$R$538,2)</f>
        <v>0</v>
      </c>
      <c r="AI548" s="743" cm="1">
        <f t="array" ref="AI548">INDEX($H548:$K548,0,MATCH(AI$541,$H$541:$K$541,0))*HLOOKUP(AI$540,$J$537:$R$538,2)</f>
        <v>0</v>
      </c>
      <c r="AJ548" s="743" cm="1">
        <f t="array" ref="AJ548">INDEX($H548:$K548,0,MATCH(AJ$541,$H$541:$K$541,0))*HLOOKUP(AJ$540,$J$537:$R$538,2)</f>
        <v>0</v>
      </c>
      <c r="AK548" s="743" cm="1">
        <f t="array" ref="AK548">INDEX($H548:$K548,0,MATCH(AK$541,$H$541:$K$541,0))*HLOOKUP(AK$540,$J$537:$R$538,2)</f>
        <v>0</v>
      </c>
      <c r="AL548" s="743" cm="1">
        <f t="array" ref="AL548">INDEX($H548:$K548,0,MATCH(AL$541,$H$541:$K$541,0))*HLOOKUP(AL$540,$J$537:$R$538,2)</f>
        <v>0</v>
      </c>
      <c r="AM548" s="743" cm="1">
        <f t="array" ref="AM548">INDEX($H548:$K548,0,MATCH(AM$541,$H$541:$K$541,0))*HLOOKUP(AM$540,$J$537:$R$538,2)</f>
        <v>0</v>
      </c>
      <c r="AN548" s="743" cm="1">
        <f t="array" ref="AN548">INDEX($H548:$K548,0,MATCH(AN$541,$H$541:$K$541,0))*HLOOKUP(AN$540,$J$537:$R$538,2)</f>
        <v>0</v>
      </c>
      <c r="AO548" s="743" cm="1">
        <f t="array" ref="AO548">INDEX($H548:$K548,0,MATCH(AO$541,$H$541:$K$541,0))*HLOOKUP(AO$540,$J$537:$R$538,2)</f>
        <v>0</v>
      </c>
      <c r="AP548" s="743" cm="1">
        <f t="array" ref="AP548">INDEX($H548:$K548,0,MATCH(AP$541,$H$541:$K$541,0))*HLOOKUP(AP$540,$J$537:$R$538,2)</f>
        <v>0</v>
      </c>
      <c r="AQ548" s="743" cm="1">
        <f t="array" ref="AQ548">INDEX($H548:$K548,0,MATCH(AQ$541,$H$541:$K$541,0))*HLOOKUP(AQ$540,$J$537:$R$538,2)</f>
        <v>0</v>
      </c>
      <c r="AR548" s="743" cm="1">
        <f t="array" ref="AR548">INDEX($H548:$K548,0,MATCH(AR$541,$H$541:$K$541,0))*HLOOKUP(AR$540,$J$537:$R$538,2)</f>
        <v>0</v>
      </c>
      <c r="AS548" s="743" cm="1">
        <f t="array" ref="AS548">INDEX($H548:$K548,0,MATCH(AS$541,$H$541:$K$541,0))*HLOOKUP(AS$540,$J$537:$R$538,2)</f>
        <v>0</v>
      </c>
      <c r="AT548" s="743" cm="1">
        <f t="array" ref="AT548">INDEX($H548:$K548,0,MATCH(AT$541,$H$541:$K$541,0))*HLOOKUP(AT$540,$J$537:$R$538,2)</f>
        <v>0</v>
      </c>
      <c r="AU548" s="743" cm="1">
        <f t="array" ref="AU548">INDEX($H548:$K548,0,MATCH(AU$541,$H$541:$K$541,0))*HLOOKUP(AU$540,$J$537:$R$538,2)</f>
        <v>0</v>
      </c>
      <c r="AV548" s="196"/>
      <c r="AW548" s="196"/>
      <c r="AX548" s="17"/>
      <c r="AY548" s="9"/>
      <c r="AZ548" s="9"/>
      <c r="BA548" s="9"/>
    </row>
    <row r="549" spans="1:53" ht="15" outlineLevel="1" x14ac:dyDescent="0.25">
      <c r="A549" s="7"/>
      <c r="B549" s="8"/>
      <c r="C549" s="18"/>
      <c r="D549" s="18"/>
      <c r="E549" s="18"/>
      <c r="F549" s="27"/>
      <c r="G549" s="27" t="str">
        <f t="shared" si="124"/>
        <v>GGGC1Ea2</v>
      </c>
      <c r="H549" s="232">
        <f t="shared" si="125"/>
        <v>0</v>
      </c>
      <c r="I549" s="232">
        <f t="shared" si="125"/>
        <v>0</v>
      </c>
      <c r="J549" s="232">
        <f t="shared" si="125"/>
        <v>0</v>
      </c>
      <c r="K549" s="232">
        <f t="shared" si="125"/>
        <v>0</v>
      </c>
      <c r="L549" s="743" cm="1">
        <f t="array" ref="L549">INDEX($H549:$K549,0,MATCH(L$541,$H$541:$K$541,0))*HLOOKUP(L$540,$J$537:$R$538,2)</f>
        <v>0</v>
      </c>
      <c r="M549" s="743" cm="1">
        <f t="array" ref="M549">INDEX($H549:$K549,0,MATCH(M$541,$H$541:$K$541,0))*HLOOKUP(M$540,$J$537:$R$538,2)</f>
        <v>0</v>
      </c>
      <c r="N549" s="743" cm="1">
        <f t="array" ref="N549">INDEX($H549:$K549,0,MATCH(N$541,$H$541:$K$541,0))*HLOOKUP(N$540,$J$537:$R$538,2)</f>
        <v>0</v>
      </c>
      <c r="O549" s="743" cm="1">
        <f t="array" ref="O549">INDEX($H549:$K549,0,MATCH(O$541,$H$541:$K$541,0))*HLOOKUP(O$540,$J$537:$R$538,2)</f>
        <v>0</v>
      </c>
      <c r="P549" s="743" cm="1">
        <f t="array" ref="P549">INDEX($H549:$K549,0,MATCH(P$541,$H$541:$K$541,0))*HLOOKUP(P$540,$J$537:$R$538,2)</f>
        <v>0</v>
      </c>
      <c r="Q549" s="743" cm="1">
        <f t="array" ref="Q549">INDEX($H549:$K549,0,MATCH(Q$541,$H$541:$K$541,0))*HLOOKUP(Q$540,$J$537:$R$538,2)</f>
        <v>0</v>
      </c>
      <c r="R549" s="743" cm="1">
        <f t="array" ref="R549">INDEX($H549:$K549,0,MATCH(R$541,$H$541:$K$541,0))*HLOOKUP(R$540,$J$537:$R$538,2)</f>
        <v>0</v>
      </c>
      <c r="S549" s="743" cm="1">
        <f t="array" ref="S549">INDEX($H549:$K549,0,MATCH(S$541,$H$541:$K$541,0))*HLOOKUP(S$540,$J$537:$R$538,2)</f>
        <v>0</v>
      </c>
      <c r="T549" s="743" cm="1">
        <f t="array" ref="T549">INDEX($H549:$K549,0,MATCH(T$541,$H$541:$K$541,0))*HLOOKUP(T$540,$J$537:$R$538,2)</f>
        <v>0</v>
      </c>
      <c r="U549" s="743" cm="1">
        <f t="array" ref="U549">INDEX($H549:$K549,0,MATCH(U$541,$H$541:$K$541,0))*HLOOKUP(U$540,$J$537:$R$538,2)</f>
        <v>0</v>
      </c>
      <c r="V549" s="743" cm="1">
        <f t="array" ref="V549">INDEX($H549:$K549,0,MATCH(V$541,$H$541:$K$541,0))*HLOOKUP(V$540,$J$537:$R$538,2)</f>
        <v>0</v>
      </c>
      <c r="W549" s="743" cm="1">
        <f t="array" ref="W549">INDEX($H549:$K549,0,MATCH(W$541,$H$541:$K$541,0))*HLOOKUP(W$540,$J$537:$R$538,2)</f>
        <v>0</v>
      </c>
      <c r="X549" s="743" cm="1">
        <f t="array" ref="X549">INDEX($H549:$K549,0,MATCH(X$541,$H$541:$K$541,0))*HLOOKUP(X$540,$J$537:$R$538,2)</f>
        <v>0</v>
      </c>
      <c r="Y549" s="743" cm="1">
        <f t="array" ref="Y549">INDEX($H549:$K549,0,MATCH(Y$541,$H$541:$K$541,0))*HLOOKUP(Y$540,$J$537:$R$538,2)</f>
        <v>0</v>
      </c>
      <c r="Z549" s="743" cm="1">
        <f t="array" ref="Z549">INDEX($H549:$K549,0,MATCH(Z$541,$H$541:$K$541,0))*HLOOKUP(Z$540,$J$537:$R$538,2)</f>
        <v>0</v>
      </c>
      <c r="AA549" s="743" cm="1">
        <f t="array" ref="AA549">INDEX($H549:$K549,0,MATCH(AA$541,$H$541:$K$541,0))*HLOOKUP(AA$540,$J$537:$R$538,2)</f>
        <v>0</v>
      </c>
      <c r="AB549" s="743" cm="1">
        <f t="array" ref="AB549">INDEX($H549:$K549,0,MATCH(AB$541,$H$541:$K$541,0))*HLOOKUP(AB$540,$J$537:$R$538,2)</f>
        <v>0</v>
      </c>
      <c r="AC549" s="743" cm="1">
        <f t="array" ref="AC549">INDEX($H549:$K549,0,MATCH(AC$541,$H$541:$K$541,0))*HLOOKUP(AC$540,$J$537:$R$538,2)</f>
        <v>0</v>
      </c>
      <c r="AD549" s="743" cm="1">
        <f t="array" ref="AD549">INDEX($H549:$K549,0,MATCH(AD$541,$H$541:$K$541,0))*HLOOKUP(AD$540,$J$537:$R$538,2)</f>
        <v>0</v>
      </c>
      <c r="AE549" s="743" cm="1">
        <f t="array" ref="AE549">INDEX($H549:$K549,0,MATCH(AE$541,$H$541:$K$541,0))*HLOOKUP(AE$540,$J$537:$R$538,2)</f>
        <v>0</v>
      </c>
      <c r="AF549" s="743" cm="1">
        <f t="array" ref="AF549">INDEX($H549:$K549,0,MATCH(AF$541,$H$541:$K$541,0))*HLOOKUP(AF$540,$J$537:$R$538,2)</f>
        <v>0</v>
      </c>
      <c r="AG549" s="743" cm="1">
        <f t="array" ref="AG549">INDEX($H549:$K549,0,MATCH(AG$541,$H$541:$K$541,0))*HLOOKUP(AG$540,$J$537:$R$538,2)</f>
        <v>0</v>
      </c>
      <c r="AH549" s="743" cm="1">
        <f t="array" ref="AH549">INDEX($H549:$K549,0,MATCH(AH$541,$H$541:$K$541,0))*HLOOKUP(AH$540,$J$537:$R$538,2)</f>
        <v>0</v>
      </c>
      <c r="AI549" s="743" cm="1">
        <f t="array" ref="AI549">INDEX($H549:$K549,0,MATCH(AI$541,$H$541:$K$541,0))*HLOOKUP(AI$540,$J$537:$R$538,2)</f>
        <v>0</v>
      </c>
      <c r="AJ549" s="743" cm="1">
        <f t="array" ref="AJ549">INDEX($H549:$K549,0,MATCH(AJ$541,$H$541:$K$541,0))*HLOOKUP(AJ$540,$J$537:$R$538,2)</f>
        <v>0</v>
      </c>
      <c r="AK549" s="743" cm="1">
        <f t="array" ref="AK549">INDEX($H549:$K549,0,MATCH(AK$541,$H$541:$K$541,0))*HLOOKUP(AK$540,$J$537:$R$538,2)</f>
        <v>0</v>
      </c>
      <c r="AL549" s="743" cm="1">
        <f t="array" ref="AL549">INDEX($H549:$K549,0,MATCH(AL$541,$H$541:$K$541,0))*HLOOKUP(AL$540,$J$537:$R$538,2)</f>
        <v>0</v>
      </c>
      <c r="AM549" s="743" cm="1">
        <f t="array" ref="AM549">INDEX($H549:$K549,0,MATCH(AM$541,$H$541:$K$541,0))*HLOOKUP(AM$540,$J$537:$R$538,2)</f>
        <v>0</v>
      </c>
      <c r="AN549" s="743" cm="1">
        <f t="array" ref="AN549">INDEX($H549:$K549,0,MATCH(AN$541,$H$541:$K$541,0))*HLOOKUP(AN$540,$J$537:$R$538,2)</f>
        <v>0</v>
      </c>
      <c r="AO549" s="743" cm="1">
        <f t="array" ref="AO549">INDEX($H549:$K549,0,MATCH(AO$541,$H$541:$K$541,0))*HLOOKUP(AO$540,$J$537:$R$538,2)</f>
        <v>0</v>
      </c>
      <c r="AP549" s="743" cm="1">
        <f t="array" ref="AP549">INDEX($H549:$K549,0,MATCH(AP$541,$H$541:$K$541,0))*HLOOKUP(AP$540,$J$537:$R$538,2)</f>
        <v>0</v>
      </c>
      <c r="AQ549" s="743" cm="1">
        <f t="array" ref="AQ549">INDEX($H549:$K549,0,MATCH(AQ$541,$H$541:$K$541,0))*HLOOKUP(AQ$540,$J$537:$R$538,2)</f>
        <v>0</v>
      </c>
      <c r="AR549" s="743" cm="1">
        <f t="array" ref="AR549">INDEX($H549:$K549,0,MATCH(AR$541,$H$541:$K$541,0))*HLOOKUP(AR$540,$J$537:$R$538,2)</f>
        <v>0</v>
      </c>
      <c r="AS549" s="743" cm="1">
        <f t="array" ref="AS549">INDEX($H549:$K549,0,MATCH(AS$541,$H$541:$K$541,0))*HLOOKUP(AS$540,$J$537:$R$538,2)</f>
        <v>0</v>
      </c>
      <c r="AT549" s="743" cm="1">
        <f t="array" ref="AT549">INDEX($H549:$K549,0,MATCH(AT$541,$H$541:$K$541,0))*HLOOKUP(AT$540,$J$537:$R$538,2)</f>
        <v>0</v>
      </c>
      <c r="AU549" s="743" cm="1">
        <f t="array" ref="AU549">INDEX($H549:$K549,0,MATCH(AU$541,$H$541:$K$541,0))*HLOOKUP(AU$540,$J$537:$R$538,2)</f>
        <v>0</v>
      </c>
      <c r="AV549" s="196"/>
      <c r="AW549" s="196"/>
      <c r="AX549" s="17"/>
      <c r="AY549" s="9"/>
      <c r="AZ549" s="9"/>
      <c r="BA549" s="9"/>
    </row>
    <row r="550" spans="1:53" ht="15" outlineLevel="1" x14ac:dyDescent="0.25">
      <c r="A550" s="7"/>
      <c r="B550" s="8"/>
      <c r="C550" s="18"/>
      <c r="D550" s="18"/>
      <c r="E550" s="18"/>
      <c r="F550" s="27"/>
      <c r="G550" s="27" t="str">
        <f t="shared" si="124"/>
        <v>GGGC1Pa2</v>
      </c>
      <c r="H550" s="232">
        <f t="shared" si="125"/>
        <v>0</v>
      </c>
      <c r="I550" s="232">
        <f t="shared" si="125"/>
        <v>0</v>
      </c>
      <c r="J550" s="232">
        <f t="shared" si="125"/>
        <v>0</v>
      </c>
      <c r="K550" s="232">
        <f t="shared" si="125"/>
        <v>0</v>
      </c>
      <c r="L550" s="743" cm="1">
        <f t="array" ref="L550">INDEX($H550:$K550,0,MATCH(L$541,$H$541:$K$541,0))*HLOOKUP(L$540,$J$537:$R$538,2)</f>
        <v>0</v>
      </c>
      <c r="M550" s="743" cm="1">
        <f t="array" ref="M550">INDEX($H550:$K550,0,MATCH(M$541,$H$541:$K$541,0))*HLOOKUP(M$540,$J$537:$R$538,2)</f>
        <v>0</v>
      </c>
      <c r="N550" s="743" cm="1">
        <f t="array" ref="N550">INDEX($H550:$K550,0,MATCH(N$541,$H$541:$K$541,0))*HLOOKUP(N$540,$J$537:$R$538,2)</f>
        <v>0</v>
      </c>
      <c r="O550" s="743" cm="1">
        <f t="array" ref="O550">INDEX($H550:$K550,0,MATCH(O$541,$H$541:$K$541,0))*HLOOKUP(O$540,$J$537:$R$538,2)</f>
        <v>0</v>
      </c>
      <c r="P550" s="743" cm="1">
        <f t="array" ref="P550">INDEX($H550:$K550,0,MATCH(P$541,$H$541:$K$541,0))*HLOOKUP(P$540,$J$537:$R$538,2)</f>
        <v>0</v>
      </c>
      <c r="Q550" s="743" cm="1">
        <f t="array" ref="Q550">INDEX($H550:$K550,0,MATCH(Q$541,$H$541:$K$541,0))*HLOOKUP(Q$540,$J$537:$R$538,2)</f>
        <v>0</v>
      </c>
      <c r="R550" s="743" cm="1">
        <f t="array" ref="R550">INDEX($H550:$K550,0,MATCH(R$541,$H$541:$K$541,0))*HLOOKUP(R$540,$J$537:$R$538,2)</f>
        <v>0</v>
      </c>
      <c r="S550" s="743" cm="1">
        <f t="array" ref="S550">INDEX($H550:$K550,0,MATCH(S$541,$H$541:$K$541,0))*HLOOKUP(S$540,$J$537:$R$538,2)</f>
        <v>0</v>
      </c>
      <c r="T550" s="743" cm="1">
        <f t="array" ref="T550">INDEX($H550:$K550,0,MATCH(T$541,$H$541:$K$541,0))*HLOOKUP(T$540,$J$537:$R$538,2)</f>
        <v>0</v>
      </c>
      <c r="U550" s="743" cm="1">
        <f t="array" ref="U550">INDEX($H550:$K550,0,MATCH(U$541,$H$541:$K$541,0))*HLOOKUP(U$540,$J$537:$R$538,2)</f>
        <v>0</v>
      </c>
      <c r="V550" s="743" cm="1">
        <f t="array" ref="V550">INDEX($H550:$K550,0,MATCH(V$541,$H$541:$K$541,0))*HLOOKUP(V$540,$J$537:$R$538,2)</f>
        <v>0</v>
      </c>
      <c r="W550" s="743" cm="1">
        <f t="array" ref="W550">INDEX($H550:$K550,0,MATCH(W$541,$H$541:$K$541,0))*HLOOKUP(W$540,$J$537:$R$538,2)</f>
        <v>0</v>
      </c>
      <c r="X550" s="743" cm="1">
        <f t="array" ref="X550">INDEX($H550:$K550,0,MATCH(X$541,$H$541:$K$541,0))*HLOOKUP(X$540,$J$537:$R$538,2)</f>
        <v>0</v>
      </c>
      <c r="Y550" s="743" cm="1">
        <f t="array" ref="Y550">INDEX($H550:$K550,0,MATCH(Y$541,$H$541:$K$541,0))*HLOOKUP(Y$540,$J$537:$R$538,2)</f>
        <v>0</v>
      </c>
      <c r="Z550" s="743" cm="1">
        <f t="array" ref="Z550">INDEX($H550:$K550,0,MATCH(Z$541,$H$541:$K$541,0))*HLOOKUP(Z$540,$J$537:$R$538,2)</f>
        <v>0</v>
      </c>
      <c r="AA550" s="743" cm="1">
        <f t="array" ref="AA550">INDEX($H550:$K550,0,MATCH(AA$541,$H$541:$K$541,0))*HLOOKUP(AA$540,$J$537:$R$538,2)</f>
        <v>0</v>
      </c>
      <c r="AB550" s="743" cm="1">
        <f t="array" ref="AB550">INDEX($H550:$K550,0,MATCH(AB$541,$H$541:$K$541,0))*HLOOKUP(AB$540,$J$537:$R$538,2)</f>
        <v>0</v>
      </c>
      <c r="AC550" s="743" cm="1">
        <f t="array" ref="AC550">INDEX($H550:$K550,0,MATCH(AC$541,$H$541:$K$541,0))*HLOOKUP(AC$540,$J$537:$R$538,2)</f>
        <v>0</v>
      </c>
      <c r="AD550" s="743" cm="1">
        <f t="array" ref="AD550">INDEX($H550:$K550,0,MATCH(AD$541,$H$541:$K$541,0))*HLOOKUP(AD$540,$J$537:$R$538,2)</f>
        <v>0</v>
      </c>
      <c r="AE550" s="743" cm="1">
        <f t="array" ref="AE550">INDEX($H550:$K550,0,MATCH(AE$541,$H$541:$K$541,0))*HLOOKUP(AE$540,$J$537:$R$538,2)</f>
        <v>0</v>
      </c>
      <c r="AF550" s="743" cm="1">
        <f t="array" ref="AF550">INDEX($H550:$K550,0,MATCH(AF$541,$H$541:$K$541,0))*HLOOKUP(AF$540,$J$537:$R$538,2)</f>
        <v>0</v>
      </c>
      <c r="AG550" s="743" cm="1">
        <f t="array" ref="AG550">INDEX($H550:$K550,0,MATCH(AG$541,$H$541:$K$541,0))*HLOOKUP(AG$540,$J$537:$R$538,2)</f>
        <v>0</v>
      </c>
      <c r="AH550" s="743" cm="1">
        <f t="array" ref="AH550">INDEX($H550:$K550,0,MATCH(AH$541,$H$541:$K$541,0))*HLOOKUP(AH$540,$J$537:$R$538,2)</f>
        <v>0</v>
      </c>
      <c r="AI550" s="743" cm="1">
        <f t="array" ref="AI550">INDEX($H550:$K550,0,MATCH(AI$541,$H$541:$K$541,0))*HLOOKUP(AI$540,$J$537:$R$538,2)</f>
        <v>0</v>
      </c>
      <c r="AJ550" s="743" cm="1">
        <f t="array" ref="AJ550">INDEX($H550:$K550,0,MATCH(AJ$541,$H$541:$K$541,0))*HLOOKUP(AJ$540,$J$537:$R$538,2)</f>
        <v>0</v>
      </c>
      <c r="AK550" s="743" cm="1">
        <f t="array" ref="AK550">INDEX($H550:$K550,0,MATCH(AK$541,$H$541:$K$541,0))*HLOOKUP(AK$540,$J$537:$R$538,2)</f>
        <v>0</v>
      </c>
      <c r="AL550" s="743" cm="1">
        <f t="array" ref="AL550">INDEX($H550:$K550,0,MATCH(AL$541,$H$541:$K$541,0))*HLOOKUP(AL$540,$J$537:$R$538,2)</f>
        <v>0</v>
      </c>
      <c r="AM550" s="743" cm="1">
        <f t="array" ref="AM550">INDEX($H550:$K550,0,MATCH(AM$541,$H$541:$K$541,0))*HLOOKUP(AM$540,$J$537:$R$538,2)</f>
        <v>0</v>
      </c>
      <c r="AN550" s="743" cm="1">
        <f t="array" ref="AN550">INDEX($H550:$K550,0,MATCH(AN$541,$H$541:$K$541,0))*HLOOKUP(AN$540,$J$537:$R$538,2)</f>
        <v>0</v>
      </c>
      <c r="AO550" s="743" cm="1">
        <f t="array" ref="AO550">INDEX($H550:$K550,0,MATCH(AO$541,$H$541:$K$541,0))*HLOOKUP(AO$540,$J$537:$R$538,2)</f>
        <v>0</v>
      </c>
      <c r="AP550" s="743" cm="1">
        <f t="array" ref="AP550">INDEX($H550:$K550,0,MATCH(AP$541,$H$541:$K$541,0))*HLOOKUP(AP$540,$J$537:$R$538,2)</f>
        <v>0</v>
      </c>
      <c r="AQ550" s="743" cm="1">
        <f t="array" ref="AQ550">INDEX($H550:$K550,0,MATCH(AQ$541,$H$541:$K$541,0))*HLOOKUP(AQ$540,$J$537:$R$538,2)</f>
        <v>0</v>
      </c>
      <c r="AR550" s="743" cm="1">
        <f t="array" ref="AR550">INDEX($H550:$K550,0,MATCH(AR$541,$H$541:$K$541,0))*HLOOKUP(AR$540,$J$537:$R$538,2)</f>
        <v>0</v>
      </c>
      <c r="AS550" s="743" cm="1">
        <f t="array" ref="AS550">INDEX($H550:$K550,0,MATCH(AS$541,$H$541:$K$541,0))*HLOOKUP(AS$540,$J$537:$R$538,2)</f>
        <v>0</v>
      </c>
      <c r="AT550" s="743" cm="1">
        <f t="array" ref="AT550">INDEX($H550:$K550,0,MATCH(AT$541,$H$541:$K$541,0))*HLOOKUP(AT$540,$J$537:$R$538,2)</f>
        <v>0</v>
      </c>
      <c r="AU550" s="743" cm="1">
        <f t="array" ref="AU550">INDEX($H550:$K550,0,MATCH(AU$541,$H$541:$K$541,0))*HLOOKUP(AU$540,$J$537:$R$538,2)</f>
        <v>0</v>
      </c>
      <c r="AV550" s="196"/>
      <c r="AW550" s="196"/>
      <c r="AX550" s="17"/>
      <c r="AY550" s="9"/>
      <c r="AZ550" s="9"/>
      <c r="BA550" s="9"/>
    </row>
    <row r="551" spans="1:53" ht="15" outlineLevel="1" x14ac:dyDescent="0.25">
      <c r="A551" s="7"/>
      <c r="B551" s="8"/>
      <c r="C551" s="18"/>
      <c r="D551" s="18"/>
      <c r="E551" s="18"/>
      <c r="F551" s="27"/>
      <c r="G551" s="27" t="str">
        <f t="shared" si="124"/>
        <v>GGGC1OFa2</v>
      </c>
      <c r="H551" s="232">
        <f t="shared" si="125"/>
        <v>0</v>
      </c>
      <c r="I551" s="232">
        <f t="shared" si="125"/>
        <v>0</v>
      </c>
      <c r="J551" s="232">
        <f t="shared" si="125"/>
        <v>0</v>
      </c>
      <c r="K551" s="232">
        <f t="shared" si="125"/>
        <v>0</v>
      </c>
      <c r="L551" s="743" cm="1">
        <f t="array" ref="L551">INDEX($H551:$K551,0,MATCH(L$541,$H$541:$K$541,0))*HLOOKUP(L$540,$J$537:$R$538,2)</f>
        <v>0</v>
      </c>
      <c r="M551" s="743" cm="1">
        <f t="array" ref="M551">INDEX($H551:$K551,0,MATCH(M$541,$H$541:$K$541,0))*HLOOKUP(M$540,$J$537:$R$538,2)</f>
        <v>0</v>
      </c>
      <c r="N551" s="743" cm="1">
        <f t="array" ref="N551">INDEX($H551:$K551,0,MATCH(N$541,$H$541:$K$541,0))*HLOOKUP(N$540,$J$537:$R$538,2)</f>
        <v>0</v>
      </c>
      <c r="O551" s="743" cm="1">
        <f t="array" ref="O551">INDEX($H551:$K551,0,MATCH(O$541,$H$541:$K$541,0))*HLOOKUP(O$540,$J$537:$R$538,2)</f>
        <v>0</v>
      </c>
      <c r="P551" s="743" cm="1">
        <f t="array" ref="P551">INDEX($H551:$K551,0,MATCH(P$541,$H$541:$K$541,0))*HLOOKUP(P$540,$J$537:$R$538,2)</f>
        <v>0</v>
      </c>
      <c r="Q551" s="743" cm="1">
        <f t="array" ref="Q551">INDEX($H551:$K551,0,MATCH(Q$541,$H$541:$K$541,0))*HLOOKUP(Q$540,$J$537:$R$538,2)</f>
        <v>0</v>
      </c>
      <c r="R551" s="743" cm="1">
        <f t="array" ref="R551">INDEX($H551:$K551,0,MATCH(R$541,$H$541:$K$541,0))*HLOOKUP(R$540,$J$537:$R$538,2)</f>
        <v>0</v>
      </c>
      <c r="S551" s="743" cm="1">
        <f t="array" ref="S551">INDEX($H551:$K551,0,MATCH(S$541,$H$541:$K$541,0))*HLOOKUP(S$540,$J$537:$R$538,2)</f>
        <v>0</v>
      </c>
      <c r="T551" s="743" cm="1">
        <f t="array" ref="T551">INDEX($H551:$K551,0,MATCH(T$541,$H$541:$K$541,0))*HLOOKUP(T$540,$J$537:$R$538,2)</f>
        <v>0</v>
      </c>
      <c r="U551" s="743" cm="1">
        <f t="array" ref="U551">INDEX($H551:$K551,0,MATCH(U$541,$H$541:$K$541,0))*HLOOKUP(U$540,$J$537:$R$538,2)</f>
        <v>0</v>
      </c>
      <c r="V551" s="743" cm="1">
        <f t="array" ref="V551">INDEX($H551:$K551,0,MATCH(V$541,$H$541:$K$541,0))*HLOOKUP(V$540,$J$537:$R$538,2)</f>
        <v>0</v>
      </c>
      <c r="W551" s="743" cm="1">
        <f t="array" ref="W551">INDEX($H551:$K551,0,MATCH(W$541,$H$541:$K$541,0))*HLOOKUP(W$540,$J$537:$R$538,2)</f>
        <v>0</v>
      </c>
      <c r="X551" s="743" cm="1">
        <f t="array" ref="X551">INDEX($H551:$K551,0,MATCH(X$541,$H$541:$K$541,0))*HLOOKUP(X$540,$J$537:$R$538,2)</f>
        <v>0</v>
      </c>
      <c r="Y551" s="743" cm="1">
        <f t="array" ref="Y551">INDEX($H551:$K551,0,MATCH(Y$541,$H$541:$K$541,0))*HLOOKUP(Y$540,$J$537:$R$538,2)</f>
        <v>0</v>
      </c>
      <c r="Z551" s="743" cm="1">
        <f t="array" ref="Z551">INDEX($H551:$K551,0,MATCH(Z$541,$H$541:$K$541,0))*HLOOKUP(Z$540,$J$537:$R$538,2)</f>
        <v>0</v>
      </c>
      <c r="AA551" s="743" cm="1">
        <f t="array" ref="AA551">INDEX($H551:$K551,0,MATCH(AA$541,$H$541:$K$541,0))*HLOOKUP(AA$540,$J$537:$R$538,2)</f>
        <v>0</v>
      </c>
      <c r="AB551" s="743" cm="1">
        <f t="array" ref="AB551">INDEX($H551:$K551,0,MATCH(AB$541,$H$541:$K$541,0))*HLOOKUP(AB$540,$J$537:$R$538,2)</f>
        <v>0</v>
      </c>
      <c r="AC551" s="743" cm="1">
        <f t="array" ref="AC551">INDEX($H551:$K551,0,MATCH(AC$541,$H$541:$K$541,0))*HLOOKUP(AC$540,$J$537:$R$538,2)</f>
        <v>0</v>
      </c>
      <c r="AD551" s="743" cm="1">
        <f t="array" ref="AD551">INDEX($H551:$K551,0,MATCH(AD$541,$H$541:$K$541,0))*HLOOKUP(AD$540,$J$537:$R$538,2)</f>
        <v>0</v>
      </c>
      <c r="AE551" s="743" cm="1">
        <f t="array" ref="AE551">INDEX($H551:$K551,0,MATCH(AE$541,$H$541:$K$541,0))*HLOOKUP(AE$540,$J$537:$R$538,2)</f>
        <v>0</v>
      </c>
      <c r="AF551" s="743" cm="1">
        <f t="array" ref="AF551">INDEX($H551:$K551,0,MATCH(AF$541,$H$541:$K$541,0))*HLOOKUP(AF$540,$J$537:$R$538,2)</f>
        <v>0</v>
      </c>
      <c r="AG551" s="743" cm="1">
        <f t="array" ref="AG551">INDEX($H551:$K551,0,MATCH(AG$541,$H$541:$K$541,0))*HLOOKUP(AG$540,$J$537:$R$538,2)</f>
        <v>0</v>
      </c>
      <c r="AH551" s="743" cm="1">
        <f t="array" ref="AH551">INDEX($H551:$K551,0,MATCH(AH$541,$H$541:$K$541,0))*HLOOKUP(AH$540,$J$537:$R$538,2)</f>
        <v>0</v>
      </c>
      <c r="AI551" s="743" cm="1">
        <f t="array" ref="AI551">INDEX($H551:$K551,0,MATCH(AI$541,$H$541:$K$541,0))*HLOOKUP(AI$540,$J$537:$R$538,2)</f>
        <v>0</v>
      </c>
      <c r="AJ551" s="743" cm="1">
        <f t="array" ref="AJ551">INDEX($H551:$K551,0,MATCH(AJ$541,$H$541:$K$541,0))*HLOOKUP(AJ$540,$J$537:$R$538,2)</f>
        <v>0</v>
      </c>
      <c r="AK551" s="743" cm="1">
        <f t="array" ref="AK551">INDEX($H551:$K551,0,MATCH(AK$541,$H$541:$K$541,0))*HLOOKUP(AK$540,$J$537:$R$538,2)</f>
        <v>0</v>
      </c>
      <c r="AL551" s="743" cm="1">
        <f t="array" ref="AL551">INDEX($H551:$K551,0,MATCH(AL$541,$H$541:$K$541,0))*HLOOKUP(AL$540,$J$537:$R$538,2)</f>
        <v>0</v>
      </c>
      <c r="AM551" s="743" cm="1">
        <f t="array" ref="AM551">INDEX($H551:$K551,0,MATCH(AM$541,$H$541:$K$541,0))*HLOOKUP(AM$540,$J$537:$R$538,2)</f>
        <v>0</v>
      </c>
      <c r="AN551" s="743" cm="1">
        <f t="array" ref="AN551">INDEX($H551:$K551,0,MATCH(AN$541,$H$541:$K$541,0))*HLOOKUP(AN$540,$J$537:$R$538,2)</f>
        <v>0</v>
      </c>
      <c r="AO551" s="743" cm="1">
        <f t="array" ref="AO551">INDEX($H551:$K551,0,MATCH(AO$541,$H$541:$K$541,0))*HLOOKUP(AO$540,$J$537:$R$538,2)</f>
        <v>0</v>
      </c>
      <c r="AP551" s="743" cm="1">
        <f t="array" ref="AP551">INDEX($H551:$K551,0,MATCH(AP$541,$H$541:$K$541,0))*HLOOKUP(AP$540,$J$537:$R$538,2)</f>
        <v>0</v>
      </c>
      <c r="AQ551" s="743" cm="1">
        <f t="array" ref="AQ551">INDEX($H551:$K551,0,MATCH(AQ$541,$H$541:$K$541,0))*HLOOKUP(AQ$540,$J$537:$R$538,2)</f>
        <v>0</v>
      </c>
      <c r="AR551" s="743" cm="1">
        <f t="array" ref="AR551">INDEX($H551:$K551,0,MATCH(AR$541,$H$541:$K$541,0))*HLOOKUP(AR$540,$J$537:$R$538,2)</f>
        <v>0</v>
      </c>
      <c r="AS551" s="743" cm="1">
        <f t="array" ref="AS551">INDEX($H551:$K551,0,MATCH(AS$541,$H$541:$K$541,0))*HLOOKUP(AS$540,$J$537:$R$538,2)</f>
        <v>0</v>
      </c>
      <c r="AT551" s="743" cm="1">
        <f t="array" ref="AT551">INDEX($H551:$K551,0,MATCH(AT$541,$H$541:$K$541,0))*HLOOKUP(AT$540,$J$537:$R$538,2)</f>
        <v>0</v>
      </c>
      <c r="AU551" s="743" cm="1">
        <f t="array" ref="AU551">INDEX($H551:$K551,0,MATCH(AU$541,$H$541:$K$541,0))*HLOOKUP(AU$540,$J$537:$R$538,2)</f>
        <v>0</v>
      </c>
      <c r="AV551" s="196"/>
      <c r="AW551" s="196"/>
      <c r="AX551" s="17"/>
      <c r="AY551" s="9"/>
      <c r="AZ551" s="9"/>
      <c r="BA551" s="9"/>
    </row>
    <row r="552" spans="1:53" ht="15" outlineLevel="1" x14ac:dyDescent="0.25">
      <c r="A552" s="7"/>
      <c r="B552" s="8"/>
      <c r="C552" s="18"/>
      <c r="D552" s="18"/>
      <c r="E552" s="18"/>
      <c r="F552" s="27"/>
      <c r="G552" s="27" t="str">
        <f t="shared" si="124"/>
        <v>SPSPSPSPSPsp</v>
      </c>
      <c r="H552" s="232">
        <f t="shared" si="125"/>
        <v>0</v>
      </c>
      <c r="I552" s="232">
        <f t="shared" si="125"/>
        <v>0</v>
      </c>
      <c r="J552" s="232">
        <f t="shared" si="125"/>
        <v>0</v>
      </c>
      <c r="K552" s="232">
        <f t="shared" si="125"/>
        <v>0</v>
      </c>
      <c r="L552" s="743" cm="1">
        <f t="array" ref="L552">INDEX($H552:$K552,0,MATCH(L$541,$H$541:$K$541,0))*HLOOKUP(L$540,$J$537:$R$538,2)</f>
        <v>0</v>
      </c>
      <c r="M552" s="743" cm="1">
        <f t="array" ref="M552">INDEX($H552:$K552,0,MATCH(M$541,$H$541:$K$541,0))*HLOOKUP(M$540,$J$537:$R$538,2)</f>
        <v>0</v>
      </c>
      <c r="N552" s="743" cm="1">
        <f t="array" ref="N552">INDEX($H552:$K552,0,MATCH(N$541,$H$541:$K$541,0))*HLOOKUP(N$540,$J$537:$R$538,2)</f>
        <v>0</v>
      </c>
      <c r="O552" s="743" cm="1">
        <f t="array" ref="O552">INDEX($H552:$K552,0,MATCH(O$541,$H$541:$K$541,0))*HLOOKUP(O$540,$J$537:$R$538,2)</f>
        <v>0</v>
      </c>
      <c r="P552" s="743" cm="1">
        <f t="array" ref="P552">INDEX($H552:$K552,0,MATCH(P$541,$H$541:$K$541,0))*HLOOKUP(P$540,$J$537:$R$538,2)</f>
        <v>0</v>
      </c>
      <c r="Q552" s="743" cm="1">
        <f t="array" ref="Q552">INDEX($H552:$K552,0,MATCH(Q$541,$H$541:$K$541,0))*HLOOKUP(Q$540,$J$537:$R$538,2)</f>
        <v>0</v>
      </c>
      <c r="R552" s="743" cm="1">
        <f t="array" ref="R552">INDEX($H552:$K552,0,MATCH(R$541,$H$541:$K$541,0))*HLOOKUP(R$540,$J$537:$R$538,2)</f>
        <v>0</v>
      </c>
      <c r="S552" s="743" cm="1">
        <f t="array" ref="S552">INDEX($H552:$K552,0,MATCH(S$541,$H$541:$K$541,0))*HLOOKUP(S$540,$J$537:$R$538,2)</f>
        <v>0</v>
      </c>
      <c r="T552" s="743" cm="1">
        <f t="array" ref="T552">INDEX($H552:$K552,0,MATCH(T$541,$H$541:$K$541,0))*HLOOKUP(T$540,$J$537:$R$538,2)</f>
        <v>0</v>
      </c>
      <c r="U552" s="743" cm="1">
        <f t="array" ref="U552">INDEX($H552:$K552,0,MATCH(U$541,$H$541:$K$541,0))*HLOOKUP(U$540,$J$537:$R$538,2)</f>
        <v>0</v>
      </c>
      <c r="V552" s="743" cm="1">
        <f t="array" ref="V552">INDEX($H552:$K552,0,MATCH(V$541,$H$541:$K$541,0))*HLOOKUP(V$540,$J$537:$R$538,2)</f>
        <v>0</v>
      </c>
      <c r="W552" s="743" cm="1">
        <f t="array" ref="W552">INDEX($H552:$K552,0,MATCH(W$541,$H$541:$K$541,0))*HLOOKUP(W$540,$J$537:$R$538,2)</f>
        <v>0</v>
      </c>
      <c r="X552" s="743" cm="1">
        <f t="array" ref="X552">INDEX($H552:$K552,0,MATCH(X$541,$H$541:$K$541,0))*HLOOKUP(X$540,$J$537:$R$538,2)</f>
        <v>0</v>
      </c>
      <c r="Y552" s="743" cm="1">
        <f t="array" ref="Y552">INDEX($H552:$K552,0,MATCH(Y$541,$H$541:$K$541,0))*HLOOKUP(Y$540,$J$537:$R$538,2)</f>
        <v>0</v>
      </c>
      <c r="Z552" s="743" cm="1">
        <f t="array" ref="Z552">INDEX($H552:$K552,0,MATCH(Z$541,$H$541:$K$541,0))*HLOOKUP(Z$540,$J$537:$R$538,2)</f>
        <v>0</v>
      </c>
      <c r="AA552" s="743" cm="1">
        <f t="array" ref="AA552">INDEX($H552:$K552,0,MATCH(AA$541,$H$541:$K$541,0))*HLOOKUP(AA$540,$J$537:$R$538,2)</f>
        <v>0</v>
      </c>
      <c r="AB552" s="743" cm="1">
        <f t="array" ref="AB552">INDEX($H552:$K552,0,MATCH(AB$541,$H$541:$K$541,0))*HLOOKUP(AB$540,$J$537:$R$538,2)</f>
        <v>0</v>
      </c>
      <c r="AC552" s="743" cm="1">
        <f t="array" ref="AC552">INDEX($H552:$K552,0,MATCH(AC$541,$H$541:$K$541,0))*HLOOKUP(AC$540,$J$537:$R$538,2)</f>
        <v>0</v>
      </c>
      <c r="AD552" s="743" cm="1">
        <f t="array" ref="AD552">INDEX($H552:$K552,0,MATCH(AD$541,$H$541:$K$541,0))*HLOOKUP(AD$540,$J$537:$R$538,2)</f>
        <v>0</v>
      </c>
      <c r="AE552" s="743" cm="1">
        <f t="array" ref="AE552">INDEX($H552:$K552,0,MATCH(AE$541,$H$541:$K$541,0))*HLOOKUP(AE$540,$J$537:$R$538,2)</f>
        <v>0</v>
      </c>
      <c r="AF552" s="743" cm="1">
        <f t="array" ref="AF552">INDEX($H552:$K552,0,MATCH(AF$541,$H$541:$K$541,0))*HLOOKUP(AF$540,$J$537:$R$538,2)</f>
        <v>0</v>
      </c>
      <c r="AG552" s="743" cm="1">
        <f t="array" ref="AG552">INDEX($H552:$K552,0,MATCH(AG$541,$H$541:$K$541,0))*HLOOKUP(AG$540,$J$537:$R$538,2)</f>
        <v>0</v>
      </c>
      <c r="AH552" s="743" cm="1">
        <f t="array" ref="AH552">INDEX($H552:$K552,0,MATCH(AH$541,$H$541:$K$541,0))*HLOOKUP(AH$540,$J$537:$R$538,2)</f>
        <v>0</v>
      </c>
      <c r="AI552" s="743" cm="1">
        <f t="array" ref="AI552">INDEX($H552:$K552,0,MATCH(AI$541,$H$541:$K$541,0))*HLOOKUP(AI$540,$J$537:$R$538,2)</f>
        <v>0</v>
      </c>
      <c r="AJ552" s="743" cm="1">
        <f t="array" ref="AJ552">INDEX($H552:$K552,0,MATCH(AJ$541,$H$541:$K$541,0))*HLOOKUP(AJ$540,$J$537:$R$538,2)</f>
        <v>0</v>
      </c>
      <c r="AK552" s="743" cm="1">
        <f t="array" ref="AK552">INDEX($H552:$K552,0,MATCH(AK$541,$H$541:$K$541,0))*HLOOKUP(AK$540,$J$537:$R$538,2)</f>
        <v>0</v>
      </c>
      <c r="AL552" s="743" cm="1">
        <f t="array" ref="AL552">INDEX($H552:$K552,0,MATCH(AL$541,$H$541:$K$541,0))*HLOOKUP(AL$540,$J$537:$R$538,2)</f>
        <v>0</v>
      </c>
      <c r="AM552" s="743" cm="1">
        <f t="array" ref="AM552">INDEX($H552:$K552,0,MATCH(AM$541,$H$541:$K$541,0))*HLOOKUP(AM$540,$J$537:$R$538,2)</f>
        <v>0</v>
      </c>
      <c r="AN552" s="743" cm="1">
        <f t="array" ref="AN552">INDEX($H552:$K552,0,MATCH(AN$541,$H$541:$K$541,0))*HLOOKUP(AN$540,$J$537:$R$538,2)</f>
        <v>0</v>
      </c>
      <c r="AO552" s="743" cm="1">
        <f t="array" ref="AO552">INDEX($H552:$K552,0,MATCH(AO$541,$H$541:$K$541,0))*HLOOKUP(AO$540,$J$537:$R$538,2)</f>
        <v>0</v>
      </c>
      <c r="AP552" s="743" cm="1">
        <f t="array" ref="AP552">INDEX($H552:$K552,0,MATCH(AP$541,$H$541:$K$541,0))*HLOOKUP(AP$540,$J$537:$R$538,2)</f>
        <v>0</v>
      </c>
      <c r="AQ552" s="743" cm="1">
        <f t="array" ref="AQ552">INDEX($H552:$K552,0,MATCH(AQ$541,$H$541:$K$541,0))*HLOOKUP(AQ$540,$J$537:$R$538,2)</f>
        <v>0</v>
      </c>
      <c r="AR552" s="743" cm="1">
        <f t="array" ref="AR552">INDEX($H552:$K552,0,MATCH(AR$541,$H$541:$K$541,0))*HLOOKUP(AR$540,$J$537:$R$538,2)</f>
        <v>0</v>
      </c>
      <c r="AS552" s="743" cm="1">
        <f t="array" ref="AS552">INDEX($H552:$K552,0,MATCH(AS$541,$H$541:$K$541,0))*HLOOKUP(AS$540,$J$537:$R$538,2)</f>
        <v>0</v>
      </c>
      <c r="AT552" s="743" cm="1">
        <f t="array" ref="AT552">INDEX($H552:$K552,0,MATCH(AT$541,$H$541:$K$541,0))*HLOOKUP(AT$540,$J$537:$R$538,2)</f>
        <v>0</v>
      </c>
      <c r="AU552" s="743" cm="1">
        <f t="array" ref="AU552">INDEX($H552:$K552,0,MATCH(AU$541,$H$541:$K$541,0))*HLOOKUP(AU$540,$J$537:$R$538,2)</f>
        <v>0</v>
      </c>
      <c r="AV552" s="196"/>
      <c r="AW552" s="196"/>
      <c r="AX552" s="17"/>
      <c r="AY552" s="9"/>
      <c r="AZ552" s="9"/>
      <c r="BA552" s="9"/>
    </row>
    <row r="553" spans="1:53" ht="15" outlineLevel="1" x14ac:dyDescent="0.25">
      <c r="A553" s="7"/>
      <c r="B553" s="8"/>
      <c r="C553" s="18"/>
      <c r="D553" s="18"/>
      <c r="E553" s="18"/>
      <c r="F553" s="27"/>
      <c r="G553" s="27" t="str">
        <f t="shared" si="124"/>
        <v>ANWFWb</v>
      </c>
      <c r="H553" s="232">
        <f t="shared" si="125"/>
        <v>1</v>
      </c>
      <c r="I553" s="232">
        <f t="shared" si="125"/>
        <v>1</v>
      </c>
      <c r="J553" s="232">
        <f t="shared" si="125"/>
        <v>1</v>
      </c>
      <c r="K553" s="232">
        <f t="shared" si="125"/>
        <v>0</v>
      </c>
      <c r="L553" s="743" cm="1">
        <f t="array" ref="L553">INDEX($H553:$K553,0,MATCH(L$541,$H$541:$K$541,0))*HLOOKUP(L$540,$J$537:$R$538,2)</f>
        <v>1</v>
      </c>
      <c r="M553" s="743" cm="1">
        <f t="array" ref="M553">INDEX($H553:$K553,0,MATCH(M$541,$H$541:$K$541,0))*HLOOKUP(M$540,$J$537:$R$538,2)</f>
        <v>1</v>
      </c>
      <c r="N553" s="743" cm="1">
        <f t="array" ref="N553">INDEX($H553:$K553,0,MATCH(N$541,$H$541:$K$541,0))*HLOOKUP(N$540,$J$537:$R$538,2)</f>
        <v>1</v>
      </c>
      <c r="O553" s="743" cm="1">
        <f t="array" ref="O553">INDEX($H553:$K553,0,MATCH(O$541,$H$541:$K$541,0))*HLOOKUP(O$540,$J$537:$R$538,2)</f>
        <v>0</v>
      </c>
      <c r="P553" s="743" cm="1">
        <f t="array" ref="P553">INDEX($H553:$K553,0,MATCH(P$541,$H$541:$K$541,0))*HLOOKUP(P$540,$J$537:$R$538,2)</f>
        <v>1</v>
      </c>
      <c r="Q553" s="743" cm="1">
        <f t="array" ref="Q553">INDEX($H553:$K553,0,MATCH(Q$541,$H$541:$K$541,0))*HLOOKUP(Q$540,$J$537:$R$538,2)</f>
        <v>1</v>
      </c>
      <c r="R553" s="743" cm="1">
        <f t="array" ref="R553">INDEX($H553:$K553,0,MATCH(R$541,$H$541:$K$541,0))*HLOOKUP(R$540,$J$537:$R$538,2)</f>
        <v>1</v>
      </c>
      <c r="S553" s="743" cm="1">
        <f t="array" ref="S553">INDEX($H553:$K553,0,MATCH(S$541,$H$541:$K$541,0))*HLOOKUP(S$540,$J$537:$R$538,2)</f>
        <v>0</v>
      </c>
      <c r="T553" s="743" cm="1">
        <f t="array" ref="T553">INDEX($H553:$K553,0,MATCH(T$541,$H$541:$K$541,0))*HLOOKUP(T$540,$J$537:$R$538,2)</f>
        <v>1</v>
      </c>
      <c r="U553" s="743" cm="1">
        <f t="array" ref="U553">INDEX($H553:$K553,0,MATCH(U$541,$H$541:$K$541,0))*HLOOKUP(U$540,$J$537:$R$538,2)</f>
        <v>1</v>
      </c>
      <c r="V553" s="743" cm="1">
        <f t="array" ref="V553">INDEX($H553:$K553,0,MATCH(V$541,$H$541:$K$541,0))*HLOOKUP(V$540,$J$537:$R$538,2)</f>
        <v>1</v>
      </c>
      <c r="W553" s="743" cm="1">
        <f t="array" ref="W553">INDEX($H553:$K553,0,MATCH(W$541,$H$541:$K$541,0))*HLOOKUP(W$540,$J$537:$R$538,2)</f>
        <v>0</v>
      </c>
      <c r="X553" s="743" cm="1">
        <f t="array" ref="X553">INDEX($H553:$K553,0,MATCH(X$541,$H$541:$K$541,0))*HLOOKUP(X$540,$J$537:$R$538,2)</f>
        <v>1</v>
      </c>
      <c r="Y553" s="743" cm="1">
        <f t="array" ref="Y553">INDEX($H553:$K553,0,MATCH(Y$541,$H$541:$K$541,0))*HLOOKUP(Y$540,$J$537:$R$538,2)</f>
        <v>1</v>
      </c>
      <c r="Z553" s="743" cm="1">
        <f t="array" ref="Z553">INDEX($H553:$K553,0,MATCH(Z$541,$H$541:$K$541,0))*HLOOKUP(Z$540,$J$537:$R$538,2)</f>
        <v>1</v>
      </c>
      <c r="AA553" s="743" cm="1">
        <f t="array" ref="AA553">INDEX($H553:$K553,0,MATCH(AA$541,$H$541:$K$541,0))*HLOOKUP(AA$540,$J$537:$R$538,2)</f>
        <v>0</v>
      </c>
      <c r="AB553" s="743" cm="1">
        <f t="array" ref="AB553">INDEX($H553:$K553,0,MATCH(AB$541,$H$541:$K$541,0))*HLOOKUP(AB$540,$J$537:$R$538,2)</f>
        <v>1</v>
      </c>
      <c r="AC553" s="743" cm="1">
        <f t="array" ref="AC553">INDEX($H553:$K553,0,MATCH(AC$541,$H$541:$K$541,0))*HLOOKUP(AC$540,$J$537:$R$538,2)</f>
        <v>1</v>
      </c>
      <c r="AD553" s="743" cm="1">
        <f t="array" ref="AD553">INDEX($H553:$K553,0,MATCH(AD$541,$H$541:$K$541,0))*HLOOKUP(AD$540,$J$537:$R$538,2)</f>
        <v>1</v>
      </c>
      <c r="AE553" s="743" cm="1">
        <f t="array" ref="AE553">INDEX($H553:$K553,0,MATCH(AE$541,$H$541:$K$541,0))*HLOOKUP(AE$540,$J$537:$R$538,2)</f>
        <v>0</v>
      </c>
      <c r="AF553" s="743" cm="1">
        <f t="array" ref="AF553">INDEX($H553:$K553,0,MATCH(AF$541,$H$541:$K$541,0))*HLOOKUP(AF$540,$J$537:$R$538,2)</f>
        <v>1</v>
      </c>
      <c r="AG553" s="743" cm="1">
        <f t="array" ref="AG553">INDEX($H553:$K553,0,MATCH(AG$541,$H$541:$K$541,0))*HLOOKUP(AG$540,$J$537:$R$538,2)</f>
        <v>1</v>
      </c>
      <c r="AH553" s="743" cm="1">
        <f t="array" ref="AH553">INDEX($H553:$K553,0,MATCH(AH$541,$H$541:$K$541,0))*HLOOKUP(AH$540,$J$537:$R$538,2)</f>
        <v>1</v>
      </c>
      <c r="AI553" s="743" cm="1">
        <f t="array" ref="AI553">INDEX($H553:$K553,0,MATCH(AI$541,$H$541:$K$541,0))*HLOOKUP(AI$540,$J$537:$R$538,2)</f>
        <v>0</v>
      </c>
      <c r="AJ553" s="743" cm="1">
        <f t="array" ref="AJ553">INDEX($H553:$K553,0,MATCH(AJ$541,$H$541:$K$541,0))*HLOOKUP(AJ$540,$J$537:$R$538,2)</f>
        <v>1</v>
      </c>
      <c r="AK553" s="743" cm="1">
        <f t="array" ref="AK553">INDEX($H553:$K553,0,MATCH(AK$541,$H$541:$K$541,0))*HLOOKUP(AK$540,$J$537:$R$538,2)</f>
        <v>1</v>
      </c>
      <c r="AL553" s="743" cm="1">
        <f t="array" ref="AL553">INDEX($H553:$K553,0,MATCH(AL$541,$H$541:$K$541,0))*HLOOKUP(AL$540,$J$537:$R$538,2)</f>
        <v>1</v>
      </c>
      <c r="AM553" s="743" cm="1">
        <f t="array" ref="AM553">INDEX($H553:$K553,0,MATCH(AM$541,$H$541:$K$541,0))*HLOOKUP(AM$540,$J$537:$R$538,2)</f>
        <v>0</v>
      </c>
      <c r="AN553" s="743" cm="1">
        <f t="array" ref="AN553">INDEX($H553:$K553,0,MATCH(AN$541,$H$541:$K$541,0))*HLOOKUP(AN$540,$J$537:$R$538,2)</f>
        <v>1</v>
      </c>
      <c r="AO553" s="743" cm="1">
        <f t="array" ref="AO553">INDEX($H553:$K553,0,MATCH(AO$541,$H$541:$K$541,0))*HLOOKUP(AO$540,$J$537:$R$538,2)</f>
        <v>1</v>
      </c>
      <c r="AP553" s="743" cm="1">
        <f t="array" ref="AP553">INDEX($H553:$K553,0,MATCH(AP$541,$H$541:$K$541,0))*HLOOKUP(AP$540,$J$537:$R$538,2)</f>
        <v>1</v>
      </c>
      <c r="AQ553" s="743" cm="1">
        <f t="array" ref="AQ553">INDEX($H553:$K553,0,MATCH(AQ$541,$H$541:$K$541,0))*HLOOKUP(AQ$540,$J$537:$R$538,2)</f>
        <v>0</v>
      </c>
      <c r="AR553" s="743" cm="1">
        <f t="array" ref="AR553">INDEX($H553:$K553,0,MATCH(AR$541,$H$541:$K$541,0))*HLOOKUP(AR$540,$J$537:$R$538,2)</f>
        <v>1</v>
      </c>
      <c r="AS553" s="743" cm="1">
        <f t="array" ref="AS553">INDEX($H553:$K553,0,MATCH(AS$541,$H$541:$K$541,0))*HLOOKUP(AS$540,$J$537:$R$538,2)</f>
        <v>1</v>
      </c>
      <c r="AT553" s="743" cm="1">
        <f t="array" ref="AT553">INDEX($H553:$K553,0,MATCH(AT$541,$H$541:$K$541,0))*HLOOKUP(AT$540,$J$537:$R$538,2)</f>
        <v>1</v>
      </c>
      <c r="AU553" s="743" cm="1">
        <f t="array" ref="AU553">INDEX($H553:$K553,0,MATCH(AU$541,$H$541:$K$541,0))*HLOOKUP(AU$540,$J$537:$R$538,2)</f>
        <v>0</v>
      </c>
      <c r="AV553" s="196"/>
      <c r="AW553" s="196"/>
      <c r="AX553" s="17"/>
      <c r="AY553" s="9"/>
      <c r="AZ553" s="9"/>
      <c r="BA553" s="9"/>
    </row>
    <row r="554" spans="1:53" ht="15" outlineLevel="1" x14ac:dyDescent="0.25">
      <c r="A554" s="7"/>
      <c r="B554" s="8"/>
      <c r="C554" s="18"/>
      <c r="D554" s="18"/>
      <c r="E554" s="18"/>
      <c r="F554" s="27"/>
      <c r="G554" s="27" t="str">
        <f t="shared" si="124"/>
        <v>ANWFWbd</v>
      </c>
      <c r="H554" s="232">
        <f t="shared" si="125"/>
        <v>1</v>
      </c>
      <c r="I554" s="232">
        <f t="shared" si="125"/>
        <v>1</v>
      </c>
      <c r="J554" s="232">
        <f t="shared" si="125"/>
        <v>1</v>
      </c>
      <c r="K554" s="232">
        <f t="shared" si="125"/>
        <v>0</v>
      </c>
      <c r="L554" s="743" cm="1">
        <f t="array" ref="L554">INDEX($H554:$K554,0,MATCH(L$541,$H$541:$K$541,0))*HLOOKUP(L$540,$J$537:$R$538,2)</f>
        <v>1</v>
      </c>
      <c r="M554" s="743" cm="1">
        <f t="array" ref="M554">INDEX($H554:$K554,0,MATCH(M$541,$H$541:$K$541,0))*HLOOKUP(M$540,$J$537:$R$538,2)</f>
        <v>1</v>
      </c>
      <c r="N554" s="743" cm="1">
        <f t="array" ref="N554">INDEX($H554:$K554,0,MATCH(N$541,$H$541:$K$541,0))*HLOOKUP(N$540,$J$537:$R$538,2)</f>
        <v>1</v>
      </c>
      <c r="O554" s="743" cm="1">
        <f t="array" ref="O554">INDEX($H554:$K554,0,MATCH(O$541,$H$541:$K$541,0))*HLOOKUP(O$540,$J$537:$R$538,2)</f>
        <v>0</v>
      </c>
      <c r="P554" s="743" cm="1">
        <f t="array" ref="P554">INDEX($H554:$K554,0,MATCH(P$541,$H$541:$K$541,0))*HLOOKUP(P$540,$J$537:$R$538,2)</f>
        <v>1</v>
      </c>
      <c r="Q554" s="743" cm="1">
        <f t="array" ref="Q554">INDEX($H554:$K554,0,MATCH(Q$541,$H$541:$K$541,0))*HLOOKUP(Q$540,$J$537:$R$538,2)</f>
        <v>1</v>
      </c>
      <c r="R554" s="743" cm="1">
        <f t="array" ref="R554">INDEX($H554:$K554,0,MATCH(R$541,$H$541:$K$541,0))*HLOOKUP(R$540,$J$537:$R$538,2)</f>
        <v>1</v>
      </c>
      <c r="S554" s="743" cm="1">
        <f t="array" ref="S554">INDEX($H554:$K554,0,MATCH(S$541,$H$541:$K$541,0))*HLOOKUP(S$540,$J$537:$R$538,2)</f>
        <v>0</v>
      </c>
      <c r="T554" s="743" cm="1">
        <f t="array" ref="T554">INDEX($H554:$K554,0,MATCH(T$541,$H$541:$K$541,0))*HLOOKUP(T$540,$J$537:$R$538,2)</f>
        <v>1</v>
      </c>
      <c r="U554" s="743" cm="1">
        <f t="array" ref="U554">INDEX($H554:$K554,0,MATCH(U$541,$H$541:$K$541,0))*HLOOKUP(U$540,$J$537:$R$538,2)</f>
        <v>1</v>
      </c>
      <c r="V554" s="743" cm="1">
        <f t="array" ref="V554">INDEX($H554:$K554,0,MATCH(V$541,$H$541:$K$541,0))*HLOOKUP(V$540,$J$537:$R$538,2)</f>
        <v>1</v>
      </c>
      <c r="W554" s="743" cm="1">
        <f t="array" ref="W554">INDEX($H554:$K554,0,MATCH(W$541,$H$541:$K$541,0))*HLOOKUP(W$540,$J$537:$R$538,2)</f>
        <v>0</v>
      </c>
      <c r="X554" s="743" cm="1">
        <f t="array" ref="X554">INDEX($H554:$K554,0,MATCH(X$541,$H$541:$K$541,0))*HLOOKUP(X$540,$J$537:$R$538,2)</f>
        <v>1</v>
      </c>
      <c r="Y554" s="743" cm="1">
        <f t="array" ref="Y554">INDEX($H554:$K554,0,MATCH(Y$541,$H$541:$K$541,0))*HLOOKUP(Y$540,$J$537:$R$538,2)</f>
        <v>1</v>
      </c>
      <c r="Z554" s="743" cm="1">
        <f t="array" ref="Z554">INDEX($H554:$K554,0,MATCH(Z$541,$H$541:$K$541,0))*HLOOKUP(Z$540,$J$537:$R$538,2)</f>
        <v>1</v>
      </c>
      <c r="AA554" s="743" cm="1">
        <f t="array" ref="AA554">INDEX($H554:$K554,0,MATCH(AA$541,$H$541:$K$541,0))*HLOOKUP(AA$540,$J$537:$R$538,2)</f>
        <v>0</v>
      </c>
      <c r="AB554" s="743" cm="1">
        <f t="array" ref="AB554">INDEX($H554:$K554,0,MATCH(AB$541,$H$541:$K$541,0))*HLOOKUP(AB$540,$J$537:$R$538,2)</f>
        <v>1</v>
      </c>
      <c r="AC554" s="743" cm="1">
        <f t="array" ref="AC554">INDEX($H554:$K554,0,MATCH(AC$541,$H$541:$K$541,0))*HLOOKUP(AC$540,$J$537:$R$538,2)</f>
        <v>1</v>
      </c>
      <c r="AD554" s="743" cm="1">
        <f t="array" ref="AD554">INDEX($H554:$K554,0,MATCH(AD$541,$H$541:$K$541,0))*HLOOKUP(AD$540,$J$537:$R$538,2)</f>
        <v>1</v>
      </c>
      <c r="AE554" s="743" cm="1">
        <f t="array" ref="AE554">INDEX($H554:$K554,0,MATCH(AE$541,$H$541:$K$541,0))*HLOOKUP(AE$540,$J$537:$R$538,2)</f>
        <v>0</v>
      </c>
      <c r="AF554" s="743" cm="1">
        <f t="array" ref="AF554">INDEX($H554:$K554,0,MATCH(AF$541,$H$541:$K$541,0))*HLOOKUP(AF$540,$J$537:$R$538,2)</f>
        <v>1</v>
      </c>
      <c r="AG554" s="743" cm="1">
        <f t="array" ref="AG554">INDEX($H554:$K554,0,MATCH(AG$541,$H$541:$K$541,0))*HLOOKUP(AG$540,$J$537:$R$538,2)</f>
        <v>1</v>
      </c>
      <c r="AH554" s="743" cm="1">
        <f t="array" ref="AH554">INDEX($H554:$K554,0,MATCH(AH$541,$H$541:$K$541,0))*HLOOKUP(AH$540,$J$537:$R$538,2)</f>
        <v>1</v>
      </c>
      <c r="AI554" s="743" cm="1">
        <f t="array" ref="AI554">INDEX($H554:$K554,0,MATCH(AI$541,$H$541:$K$541,0))*HLOOKUP(AI$540,$J$537:$R$538,2)</f>
        <v>0</v>
      </c>
      <c r="AJ554" s="743" cm="1">
        <f t="array" ref="AJ554">INDEX($H554:$K554,0,MATCH(AJ$541,$H$541:$K$541,0))*HLOOKUP(AJ$540,$J$537:$R$538,2)</f>
        <v>1</v>
      </c>
      <c r="AK554" s="743" cm="1">
        <f t="array" ref="AK554">INDEX($H554:$K554,0,MATCH(AK$541,$H$541:$K$541,0))*HLOOKUP(AK$540,$J$537:$R$538,2)</f>
        <v>1</v>
      </c>
      <c r="AL554" s="743" cm="1">
        <f t="array" ref="AL554">INDEX($H554:$K554,0,MATCH(AL$541,$H$541:$K$541,0))*HLOOKUP(AL$540,$J$537:$R$538,2)</f>
        <v>1</v>
      </c>
      <c r="AM554" s="743" cm="1">
        <f t="array" ref="AM554">INDEX($H554:$K554,0,MATCH(AM$541,$H$541:$K$541,0))*HLOOKUP(AM$540,$J$537:$R$538,2)</f>
        <v>0</v>
      </c>
      <c r="AN554" s="743" cm="1">
        <f t="array" ref="AN554">INDEX($H554:$K554,0,MATCH(AN$541,$H$541:$K$541,0))*HLOOKUP(AN$540,$J$537:$R$538,2)</f>
        <v>1</v>
      </c>
      <c r="AO554" s="743" cm="1">
        <f t="array" ref="AO554">INDEX($H554:$K554,0,MATCH(AO$541,$H$541:$K$541,0))*HLOOKUP(AO$540,$J$537:$R$538,2)</f>
        <v>1</v>
      </c>
      <c r="AP554" s="743" cm="1">
        <f t="array" ref="AP554">INDEX($H554:$K554,0,MATCH(AP$541,$H$541:$K$541,0))*HLOOKUP(AP$540,$J$537:$R$538,2)</f>
        <v>1</v>
      </c>
      <c r="AQ554" s="743" cm="1">
        <f t="array" ref="AQ554">INDEX($H554:$K554,0,MATCH(AQ$541,$H$541:$K$541,0))*HLOOKUP(AQ$540,$J$537:$R$538,2)</f>
        <v>0</v>
      </c>
      <c r="AR554" s="743" cm="1">
        <f t="array" ref="AR554">INDEX($H554:$K554,0,MATCH(AR$541,$H$541:$K$541,0))*HLOOKUP(AR$540,$J$537:$R$538,2)</f>
        <v>1</v>
      </c>
      <c r="AS554" s="743" cm="1">
        <f t="array" ref="AS554">INDEX($H554:$K554,0,MATCH(AS$541,$H$541:$K$541,0))*HLOOKUP(AS$540,$J$537:$R$538,2)</f>
        <v>1</v>
      </c>
      <c r="AT554" s="743" cm="1">
        <f t="array" ref="AT554">INDEX($H554:$K554,0,MATCH(AT$541,$H$541:$K$541,0))*HLOOKUP(AT$540,$J$537:$R$538,2)</f>
        <v>1</v>
      </c>
      <c r="AU554" s="743" cm="1">
        <f t="array" ref="AU554">INDEX($H554:$K554,0,MATCH(AU$541,$H$541:$K$541,0))*HLOOKUP(AU$540,$J$537:$R$538,2)</f>
        <v>0</v>
      </c>
      <c r="AV554" s="196"/>
      <c r="AW554" s="196"/>
      <c r="AX554" s="17"/>
      <c r="AY554" s="9"/>
      <c r="AZ554" s="9"/>
      <c r="BA554" s="9"/>
    </row>
    <row r="555" spans="1:53" ht="15" outlineLevel="1" x14ac:dyDescent="0.25">
      <c r="A555" s="7"/>
      <c r="B555" s="8"/>
      <c r="C555" s="18"/>
      <c r="D555" s="18"/>
      <c r="E555" s="18"/>
      <c r="F555" s="27"/>
      <c r="G555" s="27" t="str">
        <f t="shared" si="124"/>
        <v>AANWFw</v>
      </c>
      <c r="H555" s="232">
        <f t="shared" si="125"/>
        <v>1</v>
      </c>
      <c r="I555" s="232">
        <f t="shared" si="125"/>
        <v>1</v>
      </c>
      <c r="J555" s="232">
        <f t="shared" si="125"/>
        <v>1</v>
      </c>
      <c r="K555" s="232">
        <f t="shared" si="125"/>
        <v>0</v>
      </c>
      <c r="L555" s="743" cm="1">
        <f t="array" ref="L555">INDEX($H555:$K555,0,MATCH(L$541,$H$541:$K$541,0))*HLOOKUP(L$540,$J$537:$R$538,2)</f>
        <v>1</v>
      </c>
      <c r="M555" s="743" cm="1">
        <f t="array" ref="M555">INDEX($H555:$K555,0,MATCH(M$541,$H$541:$K$541,0))*HLOOKUP(M$540,$J$537:$R$538,2)</f>
        <v>1</v>
      </c>
      <c r="N555" s="743" cm="1">
        <f t="array" ref="N555">INDEX($H555:$K555,0,MATCH(N$541,$H$541:$K$541,0))*HLOOKUP(N$540,$J$537:$R$538,2)</f>
        <v>1</v>
      </c>
      <c r="O555" s="743" cm="1">
        <f t="array" ref="O555">INDEX($H555:$K555,0,MATCH(O$541,$H$541:$K$541,0))*HLOOKUP(O$540,$J$537:$R$538,2)</f>
        <v>0</v>
      </c>
      <c r="P555" s="743" cm="1">
        <f t="array" ref="P555">INDEX($H555:$K555,0,MATCH(P$541,$H$541:$K$541,0))*HLOOKUP(P$540,$J$537:$R$538,2)</f>
        <v>1</v>
      </c>
      <c r="Q555" s="743" cm="1">
        <f t="array" ref="Q555">INDEX($H555:$K555,0,MATCH(Q$541,$H$541:$K$541,0))*HLOOKUP(Q$540,$J$537:$R$538,2)</f>
        <v>1</v>
      </c>
      <c r="R555" s="743" cm="1">
        <f t="array" ref="R555">INDEX($H555:$K555,0,MATCH(R$541,$H$541:$K$541,0))*HLOOKUP(R$540,$J$537:$R$538,2)</f>
        <v>1</v>
      </c>
      <c r="S555" s="743" cm="1">
        <f t="array" ref="S555">INDEX($H555:$K555,0,MATCH(S$541,$H$541:$K$541,0))*HLOOKUP(S$540,$J$537:$R$538,2)</f>
        <v>0</v>
      </c>
      <c r="T555" s="743" cm="1">
        <f t="array" ref="T555">INDEX($H555:$K555,0,MATCH(T$541,$H$541:$K$541,0))*HLOOKUP(T$540,$J$537:$R$538,2)</f>
        <v>1</v>
      </c>
      <c r="U555" s="743" cm="1">
        <f t="array" ref="U555">INDEX($H555:$K555,0,MATCH(U$541,$H$541:$K$541,0))*HLOOKUP(U$540,$J$537:$R$538,2)</f>
        <v>1</v>
      </c>
      <c r="V555" s="743" cm="1">
        <f t="array" ref="V555">INDEX($H555:$K555,0,MATCH(V$541,$H$541:$K$541,0))*HLOOKUP(V$540,$J$537:$R$538,2)</f>
        <v>1</v>
      </c>
      <c r="W555" s="743" cm="1">
        <f t="array" ref="W555">INDEX($H555:$K555,0,MATCH(W$541,$H$541:$K$541,0))*HLOOKUP(W$540,$J$537:$R$538,2)</f>
        <v>0</v>
      </c>
      <c r="X555" s="743" cm="1">
        <f t="array" ref="X555">INDEX($H555:$K555,0,MATCH(X$541,$H$541:$K$541,0))*HLOOKUP(X$540,$J$537:$R$538,2)</f>
        <v>1</v>
      </c>
      <c r="Y555" s="743" cm="1">
        <f t="array" ref="Y555">INDEX($H555:$K555,0,MATCH(Y$541,$H$541:$K$541,0))*HLOOKUP(Y$540,$J$537:$R$538,2)</f>
        <v>1</v>
      </c>
      <c r="Z555" s="743" cm="1">
        <f t="array" ref="Z555">INDEX($H555:$K555,0,MATCH(Z$541,$H$541:$K$541,0))*HLOOKUP(Z$540,$J$537:$R$538,2)</f>
        <v>1</v>
      </c>
      <c r="AA555" s="743" cm="1">
        <f t="array" ref="AA555">INDEX($H555:$K555,0,MATCH(AA$541,$H$541:$K$541,0))*HLOOKUP(AA$540,$J$537:$R$538,2)</f>
        <v>0</v>
      </c>
      <c r="AB555" s="743" cm="1">
        <f t="array" ref="AB555">INDEX($H555:$K555,0,MATCH(AB$541,$H$541:$K$541,0))*HLOOKUP(AB$540,$J$537:$R$538,2)</f>
        <v>1</v>
      </c>
      <c r="AC555" s="743" cm="1">
        <f t="array" ref="AC555">INDEX($H555:$K555,0,MATCH(AC$541,$H$541:$K$541,0))*HLOOKUP(AC$540,$J$537:$R$538,2)</f>
        <v>1</v>
      </c>
      <c r="AD555" s="743" cm="1">
        <f t="array" ref="AD555">INDEX($H555:$K555,0,MATCH(AD$541,$H$541:$K$541,0))*HLOOKUP(AD$540,$J$537:$R$538,2)</f>
        <v>1</v>
      </c>
      <c r="AE555" s="743" cm="1">
        <f t="array" ref="AE555">INDEX($H555:$K555,0,MATCH(AE$541,$H$541:$K$541,0))*HLOOKUP(AE$540,$J$537:$R$538,2)</f>
        <v>0</v>
      </c>
      <c r="AF555" s="743" cm="1">
        <f t="array" ref="AF555">INDEX($H555:$K555,0,MATCH(AF$541,$H$541:$K$541,0))*HLOOKUP(AF$540,$J$537:$R$538,2)</f>
        <v>1</v>
      </c>
      <c r="AG555" s="743" cm="1">
        <f t="array" ref="AG555">INDEX($H555:$K555,0,MATCH(AG$541,$H$541:$K$541,0))*HLOOKUP(AG$540,$J$537:$R$538,2)</f>
        <v>1</v>
      </c>
      <c r="AH555" s="743" cm="1">
        <f t="array" ref="AH555">INDEX($H555:$K555,0,MATCH(AH$541,$H$541:$K$541,0))*HLOOKUP(AH$540,$J$537:$R$538,2)</f>
        <v>1</v>
      </c>
      <c r="AI555" s="743" cm="1">
        <f t="array" ref="AI555">INDEX($H555:$K555,0,MATCH(AI$541,$H$541:$K$541,0))*HLOOKUP(AI$540,$J$537:$R$538,2)</f>
        <v>0</v>
      </c>
      <c r="AJ555" s="743" cm="1">
        <f t="array" ref="AJ555">INDEX($H555:$K555,0,MATCH(AJ$541,$H$541:$K$541,0))*HLOOKUP(AJ$540,$J$537:$R$538,2)</f>
        <v>1</v>
      </c>
      <c r="AK555" s="743" cm="1">
        <f t="array" ref="AK555">INDEX($H555:$K555,0,MATCH(AK$541,$H$541:$K$541,0))*HLOOKUP(AK$540,$J$537:$R$538,2)</f>
        <v>1</v>
      </c>
      <c r="AL555" s="743" cm="1">
        <f t="array" ref="AL555">INDEX($H555:$K555,0,MATCH(AL$541,$H$541:$K$541,0))*HLOOKUP(AL$540,$J$537:$R$538,2)</f>
        <v>1</v>
      </c>
      <c r="AM555" s="743" cm="1">
        <f t="array" ref="AM555">INDEX($H555:$K555,0,MATCH(AM$541,$H$541:$K$541,0))*HLOOKUP(AM$540,$J$537:$R$538,2)</f>
        <v>0</v>
      </c>
      <c r="AN555" s="743" cm="1">
        <f t="array" ref="AN555">INDEX($H555:$K555,0,MATCH(AN$541,$H$541:$K$541,0))*HLOOKUP(AN$540,$J$537:$R$538,2)</f>
        <v>1</v>
      </c>
      <c r="AO555" s="743" cm="1">
        <f t="array" ref="AO555">INDEX($H555:$K555,0,MATCH(AO$541,$H$541:$K$541,0))*HLOOKUP(AO$540,$J$537:$R$538,2)</f>
        <v>1</v>
      </c>
      <c r="AP555" s="743" cm="1">
        <f t="array" ref="AP555">INDEX($H555:$K555,0,MATCH(AP$541,$H$541:$K$541,0))*HLOOKUP(AP$540,$J$537:$R$538,2)</f>
        <v>1</v>
      </c>
      <c r="AQ555" s="743" cm="1">
        <f t="array" ref="AQ555">INDEX($H555:$K555,0,MATCH(AQ$541,$H$541:$K$541,0))*HLOOKUP(AQ$540,$J$537:$R$538,2)</f>
        <v>0</v>
      </c>
      <c r="AR555" s="743" cm="1">
        <f t="array" ref="AR555">INDEX($H555:$K555,0,MATCH(AR$541,$H$541:$K$541,0))*HLOOKUP(AR$540,$J$537:$R$538,2)</f>
        <v>1</v>
      </c>
      <c r="AS555" s="743" cm="1">
        <f t="array" ref="AS555">INDEX($H555:$K555,0,MATCH(AS$541,$H$541:$K$541,0))*HLOOKUP(AS$540,$J$537:$R$538,2)</f>
        <v>1</v>
      </c>
      <c r="AT555" s="743" cm="1">
        <f t="array" ref="AT555">INDEX($H555:$K555,0,MATCH(AT$541,$H$541:$K$541,0))*HLOOKUP(AT$540,$J$537:$R$538,2)</f>
        <v>1</v>
      </c>
      <c r="AU555" s="743" cm="1">
        <f t="array" ref="AU555">INDEX($H555:$K555,0,MATCH(AU$541,$H$541:$K$541,0))*HLOOKUP(AU$540,$J$537:$R$538,2)</f>
        <v>0</v>
      </c>
      <c r="AV555" s="196"/>
      <c r="AW555" s="196"/>
      <c r="AX555" s="17"/>
      <c r="AY555" s="9"/>
      <c r="AZ555" s="9"/>
      <c r="BA555" s="9"/>
    </row>
    <row r="556" spans="1:53" ht="15" outlineLevel="1" x14ac:dyDescent="0.25">
      <c r="A556" s="7"/>
      <c r="B556" s="8"/>
      <c r="C556" s="18"/>
      <c r="D556" s="18"/>
      <c r="E556" s="18"/>
      <c r="F556" s="27"/>
      <c r="G556" s="27" t="str">
        <f t="shared" si="124"/>
        <v>AANWFwd</v>
      </c>
      <c r="H556" s="232">
        <f t="shared" si="125"/>
        <v>1</v>
      </c>
      <c r="I556" s="232">
        <f t="shared" si="125"/>
        <v>1</v>
      </c>
      <c r="J556" s="232">
        <f t="shared" si="125"/>
        <v>1</v>
      </c>
      <c r="K556" s="232">
        <f t="shared" si="125"/>
        <v>0</v>
      </c>
      <c r="L556" s="743" cm="1">
        <f t="array" ref="L556">INDEX($H556:$K556,0,MATCH(L$541,$H$541:$K$541,0))*HLOOKUP(L$540,$J$537:$R$538,2)</f>
        <v>1</v>
      </c>
      <c r="M556" s="743" cm="1">
        <f t="array" ref="M556">INDEX($H556:$K556,0,MATCH(M$541,$H$541:$K$541,0))*HLOOKUP(M$540,$J$537:$R$538,2)</f>
        <v>1</v>
      </c>
      <c r="N556" s="743" cm="1">
        <f t="array" ref="N556">INDEX($H556:$K556,0,MATCH(N$541,$H$541:$K$541,0))*HLOOKUP(N$540,$J$537:$R$538,2)</f>
        <v>1</v>
      </c>
      <c r="O556" s="743" cm="1">
        <f t="array" ref="O556">INDEX($H556:$K556,0,MATCH(O$541,$H$541:$K$541,0))*HLOOKUP(O$540,$J$537:$R$538,2)</f>
        <v>0</v>
      </c>
      <c r="P556" s="743" cm="1">
        <f t="array" ref="P556">INDEX($H556:$K556,0,MATCH(P$541,$H$541:$K$541,0))*HLOOKUP(P$540,$J$537:$R$538,2)</f>
        <v>1</v>
      </c>
      <c r="Q556" s="743" cm="1">
        <f t="array" ref="Q556">INDEX($H556:$K556,0,MATCH(Q$541,$H$541:$K$541,0))*HLOOKUP(Q$540,$J$537:$R$538,2)</f>
        <v>1</v>
      </c>
      <c r="R556" s="743" cm="1">
        <f t="array" ref="R556">INDEX($H556:$K556,0,MATCH(R$541,$H$541:$K$541,0))*HLOOKUP(R$540,$J$537:$R$538,2)</f>
        <v>1</v>
      </c>
      <c r="S556" s="743" cm="1">
        <f t="array" ref="S556">INDEX($H556:$K556,0,MATCH(S$541,$H$541:$K$541,0))*HLOOKUP(S$540,$J$537:$R$538,2)</f>
        <v>0</v>
      </c>
      <c r="T556" s="743" cm="1">
        <f t="array" ref="T556">INDEX($H556:$K556,0,MATCH(T$541,$H$541:$K$541,0))*HLOOKUP(T$540,$J$537:$R$538,2)</f>
        <v>1</v>
      </c>
      <c r="U556" s="743" cm="1">
        <f t="array" ref="U556">INDEX($H556:$K556,0,MATCH(U$541,$H$541:$K$541,0))*HLOOKUP(U$540,$J$537:$R$538,2)</f>
        <v>1</v>
      </c>
      <c r="V556" s="743" cm="1">
        <f t="array" ref="V556">INDEX($H556:$K556,0,MATCH(V$541,$H$541:$K$541,0))*HLOOKUP(V$540,$J$537:$R$538,2)</f>
        <v>1</v>
      </c>
      <c r="W556" s="743" cm="1">
        <f t="array" ref="W556">INDEX($H556:$K556,0,MATCH(W$541,$H$541:$K$541,0))*HLOOKUP(W$540,$J$537:$R$538,2)</f>
        <v>0</v>
      </c>
      <c r="X556" s="743" cm="1">
        <f t="array" ref="X556">INDEX($H556:$K556,0,MATCH(X$541,$H$541:$K$541,0))*HLOOKUP(X$540,$J$537:$R$538,2)</f>
        <v>1</v>
      </c>
      <c r="Y556" s="743" cm="1">
        <f t="array" ref="Y556">INDEX($H556:$K556,0,MATCH(Y$541,$H$541:$K$541,0))*HLOOKUP(Y$540,$J$537:$R$538,2)</f>
        <v>1</v>
      </c>
      <c r="Z556" s="743" cm="1">
        <f t="array" ref="Z556">INDEX($H556:$K556,0,MATCH(Z$541,$H$541:$K$541,0))*HLOOKUP(Z$540,$J$537:$R$538,2)</f>
        <v>1</v>
      </c>
      <c r="AA556" s="743" cm="1">
        <f t="array" ref="AA556">INDEX($H556:$K556,0,MATCH(AA$541,$H$541:$K$541,0))*HLOOKUP(AA$540,$J$537:$R$538,2)</f>
        <v>0</v>
      </c>
      <c r="AB556" s="743" cm="1">
        <f t="array" ref="AB556">INDEX($H556:$K556,0,MATCH(AB$541,$H$541:$K$541,0))*HLOOKUP(AB$540,$J$537:$R$538,2)</f>
        <v>1</v>
      </c>
      <c r="AC556" s="743" cm="1">
        <f t="array" ref="AC556">INDEX($H556:$K556,0,MATCH(AC$541,$H$541:$K$541,0))*HLOOKUP(AC$540,$J$537:$R$538,2)</f>
        <v>1</v>
      </c>
      <c r="AD556" s="743" cm="1">
        <f t="array" ref="AD556">INDEX($H556:$K556,0,MATCH(AD$541,$H$541:$K$541,0))*HLOOKUP(AD$540,$J$537:$R$538,2)</f>
        <v>1</v>
      </c>
      <c r="AE556" s="743" cm="1">
        <f t="array" ref="AE556">INDEX($H556:$K556,0,MATCH(AE$541,$H$541:$K$541,0))*HLOOKUP(AE$540,$J$537:$R$538,2)</f>
        <v>0</v>
      </c>
      <c r="AF556" s="743" cm="1">
        <f t="array" ref="AF556">INDEX($H556:$K556,0,MATCH(AF$541,$H$541:$K$541,0))*HLOOKUP(AF$540,$J$537:$R$538,2)</f>
        <v>1</v>
      </c>
      <c r="AG556" s="743" cm="1">
        <f t="array" ref="AG556">INDEX($H556:$K556,0,MATCH(AG$541,$H$541:$K$541,0))*HLOOKUP(AG$540,$J$537:$R$538,2)</f>
        <v>1</v>
      </c>
      <c r="AH556" s="743" cm="1">
        <f t="array" ref="AH556">INDEX($H556:$K556,0,MATCH(AH$541,$H$541:$K$541,0))*HLOOKUP(AH$540,$J$537:$R$538,2)</f>
        <v>1</v>
      </c>
      <c r="AI556" s="743" cm="1">
        <f t="array" ref="AI556">INDEX($H556:$K556,0,MATCH(AI$541,$H$541:$K$541,0))*HLOOKUP(AI$540,$J$537:$R$538,2)</f>
        <v>0</v>
      </c>
      <c r="AJ556" s="743" cm="1">
        <f t="array" ref="AJ556">INDEX($H556:$K556,0,MATCH(AJ$541,$H$541:$K$541,0))*HLOOKUP(AJ$540,$J$537:$R$538,2)</f>
        <v>1</v>
      </c>
      <c r="AK556" s="743" cm="1">
        <f t="array" ref="AK556">INDEX($H556:$K556,0,MATCH(AK$541,$H$541:$K$541,0))*HLOOKUP(AK$540,$J$537:$R$538,2)</f>
        <v>1</v>
      </c>
      <c r="AL556" s="743" cm="1">
        <f t="array" ref="AL556">INDEX($H556:$K556,0,MATCH(AL$541,$H$541:$K$541,0))*HLOOKUP(AL$540,$J$537:$R$538,2)</f>
        <v>1</v>
      </c>
      <c r="AM556" s="743" cm="1">
        <f t="array" ref="AM556">INDEX($H556:$K556,0,MATCH(AM$541,$H$541:$K$541,0))*HLOOKUP(AM$540,$J$537:$R$538,2)</f>
        <v>0</v>
      </c>
      <c r="AN556" s="743" cm="1">
        <f t="array" ref="AN556">INDEX($H556:$K556,0,MATCH(AN$541,$H$541:$K$541,0))*HLOOKUP(AN$540,$J$537:$R$538,2)</f>
        <v>1</v>
      </c>
      <c r="AO556" s="743" cm="1">
        <f t="array" ref="AO556">INDEX($H556:$K556,0,MATCH(AO$541,$H$541:$K$541,0))*HLOOKUP(AO$540,$J$537:$R$538,2)</f>
        <v>1</v>
      </c>
      <c r="AP556" s="743" cm="1">
        <f t="array" ref="AP556">INDEX($H556:$K556,0,MATCH(AP$541,$H$541:$K$541,0))*HLOOKUP(AP$540,$J$537:$R$538,2)</f>
        <v>1</v>
      </c>
      <c r="AQ556" s="743" cm="1">
        <f t="array" ref="AQ556">INDEX($H556:$K556,0,MATCH(AQ$541,$H$541:$K$541,0))*HLOOKUP(AQ$540,$J$537:$R$538,2)</f>
        <v>0</v>
      </c>
      <c r="AR556" s="743" cm="1">
        <f t="array" ref="AR556">INDEX($H556:$K556,0,MATCH(AR$541,$H$541:$K$541,0))*HLOOKUP(AR$540,$J$537:$R$538,2)</f>
        <v>1</v>
      </c>
      <c r="AS556" s="743" cm="1">
        <f t="array" ref="AS556">INDEX($H556:$K556,0,MATCH(AS$541,$H$541:$K$541,0))*HLOOKUP(AS$540,$J$537:$R$538,2)</f>
        <v>1</v>
      </c>
      <c r="AT556" s="743" cm="1">
        <f t="array" ref="AT556">INDEX($H556:$K556,0,MATCH(AT$541,$H$541:$K$541,0))*HLOOKUP(AT$540,$J$537:$R$538,2)</f>
        <v>1</v>
      </c>
      <c r="AU556" s="743" cm="1">
        <f t="array" ref="AU556">INDEX($H556:$K556,0,MATCH(AU$541,$H$541:$K$541,0))*HLOOKUP(AU$540,$J$537:$R$538,2)</f>
        <v>0</v>
      </c>
      <c r="AV556" s="196"/>
      <c r="AW556" s="196"/>
      <c r="AX556" s="17"/>
      <c r="AY556" s="9"/>
      <c r="AZ556" s="9"/>
      <c r="BA556" s="9"/>
    </row>
    <row r="557" spans="1:53" ht="15" outlineLevel="1" x14ac:dyDescent="0.25">
      <c r="A557" s="7"/>
      <c r="B557" s="8"/>
      <c r="C557" s="18"/>
      <c r="D557" s="18"/>
      <c r="E557" s="18"/>
      <c r="F557" s="27"/>
      <c r="G557" s="27" t="str">
        <f t="shared" si="124"/>
        <v>AAANWf</v>
      </c>
      <c r="H557" s="232">
        <f t="shared" si="125"/>
        <v>1</v>
      </c>
      <c r="I557" s="232">
        <f t="shared" si="125"/>
        <v>0</v>
      </c>
      <c r="J557" s="232">
        <f t="shared" si="125"/>
        <v>0</v>
      </c>
      <c r="K557" s="232">
        <f t="shared" si="125"/>
        <v>0</v>
      </c>
      <c r="L557" s="743" cm="1">
        <f t="array" ref="L557">INDEX($H557:$K557,0,MATCH(L$541,$H$541:$K$541,0))*HLOOKUP(L$540,$J$537:$R$538,2)</f>
        <v>1</v>
      </c>
      <c r="M557" s="743" cm="1">
        <f t="array" ref="M557">INDEX($H557:$K557,0,MATCH(M$541,$H$541:$K$541,0))*HLOOKUP(M$540,$J$537:$R$538,2)</f>
        <v>0</v>
      </c>
      <c r="N557" s="743" cm="1">
        <f t="array" ref="N557">INDEX($H557:$K557,0,MATCH(N$541,$H$541:$K$541,0))*HLOOKUP(N$540,$J$537:$R$538,2)</f>
        <v>0</v>
      </c>
      <c r="O557" s="743" cm="1">
        <f t="array" ref="O557">INDEX($H557:$K557,0,MATCH(O$541,$H$541:$K$541,0))*HLOOKUP(O$540,$J$537:$R$538,2)</f>
        <v>0</v>
      </c>
      <c r="P557" s="743" cm="1">
        <f t="array" ref="P557">INDEX($H557:$K557,0,MATCH(P$541,$H$541:$K$541,0))*HLOOKUP(P$540,$J$537:$R$538,2)</f>
        <v>1</v>
      </c>
      <c r="Q557" s="743" cm="1">
        <f t="array" ref="Q557">INDEX($H557:$K557,0,MATCH(Q$541,$H$541:$K$541,0))*HLOOKUP(Q$540,$J$537:$R$538,2)</f>
        <v>0</v>
      </c>
      <c r="R557" s="743" cm="1">
        <f t="array" ref="R557">INDEX($H557:$K557,0,MATCH(R$541,$H$541:$K$541,0))*HLOOKUP(R$540,$J$537:$R$538,2)</f>
        <v>0</v>
      </c>
      <c r="S557" s="743" cm="1">
        <f t="array" ref="S557">INDEX($H557:$K557,0,MATCH(S$541,$H$541:$K$541,0))*HLOOKUP(S$540,$J$537:$R$538,2)</f>
        <v>0</v>
      </c>
      <c r="T557" s="743" cm="1">
        <f t="array" ref="T557">INDEX($H557:$K557,0,MATCH(T$541,$H$541:$K$541,0))*HLOOKUP(T$540,$J$537:$R$538,2)</f>
        <v>1</v>
      </c>
      <c r="U557" s="743" cm="1">
        <f t="array" ref="U557">INDEX($H557:$K557,0,MATCH(U$541,$H$541:$K$541,0))*HLOOKUP(U$540,$J$537:$R$538,2)</f>
        <v>0</v>
      </c>
      <c r="V557" s="743" cm="1">
        <f t="array" ref="V557">INDEX($H557:$K557,0,MATCH(V$541,$H$541:$K$541,0))*HLOOKUP(V$540,$J$537:$R$538,2)</f>
        <v>0</v>
      </c>
      <c r="W557" s="743" cm="1">
        <f t="array" ref="W557">INDEX($H557:$K557,0,MATCH(W$541,$H$541:$K$541,0))*HLOOKUP(W$540,$J$537:$R$538,2)</f>
        <v>0</v>
      </c>
      <c r="X557" s="743" cm="1">
        <f t="array" ref="X557">INDEX($H557:$K557,0,MATCH(X$541,$H$541:$K$541,0))*HLOOKUP(X$540,$J$537:$R$538,2)</f>
        <v>1</v>
      </c>
      <c r="Y557" s="743" cm="1">
        <f t="array" ref="Y557">INDEX($H557:$K557,0,MATCH(Y$541,$H$541:$K$541,0))*HLOOKUP(Y$540,$J$537:$R$538,2)</f>
        <v>0</v>
      </c>
      <c r="Z557" s="743" cm="1">
        <f t="array" ref="Z557">INDEX($H557:$K557,0,MATCH(Z$541,$H$541:$K$541,0))*HLOOKUP(Z$540,$J$537:$R$538,2)</f>
        <v>0</v>
      </c>
      <c r="AA557" s="743" cm="1">
        <f t="array" ref="AA557">INDEX($H557:$K557,0,MATCH(AA$541,$H$541:$K$541,0))*HLOOKUP(AA$540,$J$537:$R$538,2)</f>
        <v>0</v>
      </c>
      <c r="AB557" s="743" cm="1">
        <f t="array" ref="AB557">INDEX($H557:$K557,0,MATCH(AB$541,$H$541:$K$541,0))*HLOOKUP(AB$540,$J$537:$R$538,2)</f>
        <v>1</v>
      </c>
      <c r="AC557" s="743" cm="1">
        <f t="array" ref="AC557">INDEX($H557:$K557,0,MATCH(AC$541,$H$541:$K$541,0))*HLOOKUP(AC$540,$J$537:$R$538,2)</f>
        <v>0</v>
      </c>
      <c r="AD557" s="743" cm="1">
        <f t="array" ref="AD557">INDEX($H557:$K557,0,MATCH(AD$541,$H$541:$K$541,0))*HLOOKUP(AD$540,$J$537:$R$538,2)</f>
        <v>0</v>
      </c>
      <c r="AE557" s="743" cm="1">
        <f t="array" ref="AE557">INDEX($H557:$K557,0,MATCH(AE$541,$H$541:$K$541,0))*HLOOKUP(AE$540,$J$537:$R$538,2)</f>
        <v>0</v>
      </c>
      <c r="AF557" s="743" cm="1">
        <f t="array" ref="AF557">INDEX($H557:$K557,0,MATCH(AF$541,$H$541:$K$541,0))*HLOOKUP(AF$540,$J$537:$R$538,2)</f>
        <v>1</v>
      </c>
      <c r="AG557" s="743" cm="1">
        <f t="array" ref="AG557">INDEX($H557:$K557,0,MATCH(AG$541,$H$541:$K$541,0))*HLOOKUP(AG$540,$J$537:$R$538,2)</f>
        <v>0</v>
      </c>
      <c r="AH557" s="743" cm="1">
        <f t="array" ref="AH557">INDEX($H557:$K557,0,MATCH(AH$541,$H$541:$K$541,0))*HLOOKUP(AH$540,$J$537:$R$538,2)</f>
        <v>0</v>
      </c>
      <c r="AI557" s="743" cm="1">
        <f t="array" ref="AI557">INDEX($H557:$K557,0,MATCH(AI$541,$H$541:$K$541,0))*HLOOKUP(AI$540,$J$537:$R$538,2)</f>
        <v>0</v>
      </c>
      <c r="AJ557" s="743" cm="1">
        <f t="array" ref="AJ557">INDEX($H557:$K557,0,MATCH(AJ$541,$H$541:$K$541,0))*HLOOKUP(AJ$540,$J$537:$R$538,2)</f>
        <v>1</v>
      </c>
      <c r="AK557" s="743" cm="1">
        <f t="array" ref="AK557">INDEX($H557:$K557,0,MATCH(AK$541,$H$541:$K$541,0))*HLOOKUP(AK$540,$J$537:$R$538,2)</f>
        <v>0</v>
      </c>
      <c r="AL557" s="743" cm="1">
        <f t="array" ref="AL557">INDEX($H557:$K557,0,MATCH(AL$541,$H$541:$K$541,0))*HLOOKUP(AL$540,$J$537:$R$538,2)</f>
        <v>0</v>
      </c>
      <c r="AM557" s="743" cm="1">
        <f t="array" ref="AM557">INDEX($H557:$K557,0,MATCH(AM$541,$H$541:$K$541,0))*HLOOKUP(AM$540,$J$537:$R$538,2)</f>
        <v>0</v>
      </c>
      <c r="AN557" s="743" cm="1">
        <f t="array" ref="AN557">INDEX($H557:$K557,0,MATCH(AN$541,$H$541:$K$541,0))*HLOOKUP(AN$540,$J$537:$R$538,2)</f>
        <v>1</v>
      </c>
      <c r="AO557" s="743" cm="1">
        <f t="array" ref="AO557">INDEX($H557:$K557,0,MATCH(AO$541,$H$541:$K$541,0))*HLOOKUP(AO$540,$J$537:$R$538,2)</f>
        <v>0</v>
      </c>
      <c r="AP557" s="743" cm="1">
        <f t="array" ref="AP557">INDEX($H557:$K557,0,MATCH(AP$541,$H$541:$K$541,0))*HLOOKUP(AP$540,$J$537:$R$538,2)</f>
        <v>0</v>
      </c>
      <c r="AQ557" s="743" cm="1">
        <f t="array" ref="AQ557">INDEX($H557:$K557,0,MATCH(AQ$541,$H$541:$K$541,0))*HLOOKUP(AQ$540,$J$537:$R$538,2)</f>
        <v>0</v>
      </c>
      <c r="AR557" s="743" cm="1">
        <f t="array" ref="AR557">INDEX($H557:$K557,0,MATCH(AR$541,$H$541:$K$541,0))*HLOOKUP(AR$540,$J$537:$R$538,2)</f>
        <v>1</v>
      </c>
      <c r="AS557" s="743" cm="1">
        <f t="array" ref="AS557">INDEX($H557:$K557,0,MATCH(AS$541,$H$541:$K$541,0))*HLOOKUP(AS$540,$J$537:$R$538,2)</f>
        <v>0</v>
      </c>
      <c r="AT557" s="743" cm="1">
        <f t="array" ref="AT557">INDEX($H557:$K557,0,MATCH(AT$541,$H$541:$K$541,0))*HLOOKUP(AT$540,$J$537:$R$538,2)</f>
        <v>0</v>
      </c>
      <c r="AU557" s="743" cm="1">
        <f t="array" ref="AU557">INDEX($H557:$K557,0,MATCH(AU$541,$H$541:$K$541,0))*HLOOKUP(AU$540,$J$537:$R$538,2)</f>
        <v>0</v>
      </c>
      <c r="AV557" s="196"/>
      <c r="AW557" s="196"/>
      <c r="AX557" s="17"/>
      <c r="AY557" s="9"/>
      <c r="AZ557" s="9"/>
      <c r="BA557" s="9"/>
    </row>
    <row r="558" spans="1:53" ht="15" outlineLevel="1" x14ac:dyDescent="0.25">
      <c r="A558" s="7"/>
      <c r="B558" s="8"/>
      <c r="C558" s="18"/>
      <c r="D558" s="18"/>
      <c r="E558" s="18"/>
      <c r="F558" s="27"/>
      <c r="G558" s="27" t="str">
        <f t="shared" si="124"/>
        <v>YAAA2Nw</v>
      </c>
      <c r="H558" s="232">
        <f t="shared" si="125"/>
        <v>1</v>
      </c>
      <c r="I558" s="232">
        <f t="shared" si="125"/>
        <v>1</v>
      </c>
      <c r="J558" s="232">
        <f t="shared" si="125"/>
        <v>1</v>
      </c>
      <c r="K558" s="232">
        <f t="shared" si="125"/>
        <v>0</v>
      </c>
      <c r="L558" s="743" cm="1">
        <f t="array" ref="L558">INDEX($H558:$K558,0,MATCH(L$541,$H$541:$K$541,0))*HLOOKUP(L$540,$J$537:$R$538,2)</f>
        <v>1</v>
      </c>
      <c r="M558" s="743" cm="1">
        <f t="array" ref="M558">INDEX($H558:$K558,0,MATCH(M$541,$H$541:$K$541,0))*HLOOKUP(M$540,$J$537:$R$538,2)</f>
        <v>1</v>
      </c>
      <c r="N558" s="743" cm="1">
        <f t="array" ref="N558">INDEX($H558:$K558,0,MATCH(N$541,$H$541:$K$541,0))*HLOOKUP(N$540,$J$537:$R$538,2)</f>
        <v>1</v>
      </c>
      <c r="O558" s="743" cm="1">
        <f t="array" ref="O558">INDEX($H558:$K558,0,MATCH(O$541,$H$541:$K$541,0))*HLOOKUP(O$540,$J$537:$R$538,2)</f>
        <v>0</v>
      </c>
      <c r="P558" s="743" cm="1">
        <f t="array" ref="P558">INDEX($H558:$K558,0,MATCH(P$541,$H$541:$K$541,0))*HLOOKUP(P$540,$J$537:$R$538,2)</f>
        <v>1</v>
      </c>
      <c r="Q558" s="743" cm="1">
        <f t="array" ref="Q558">INDEX($H558:$K558,0,MATCH(Q$541,$H$541:$K$541,0))*HLOOKUP(Q$540,$J$537:$R$538,2)</f>
        <v>1</v>
      </c>
      <c r="R558" s="743" cm="1">
        <f t="array" ref="R558">INDEX($H558:$K558,0,MATCH(R$541,$H$541:$K$541,0))*HLOOKUP(R$540,$J$537:$R$538,2)</f>
        <v>1</v>
      </c>
      <c r="S558" s="743" cm="1">
        <f t="array" ref="S558">INDEX($H558:$K558,0,MATCH(S$541,$H$541:$K$541,0))*HLOOKUP(S$540,$J$537:$R$538,2)</f>
        <v>0</v>
      </c>
      <c r="T558" s="743" cm="1">
        <f t="array" ref="T558">INDEX($H558:$K558,0,MATCH(T$541,$H$541:$K$541,0))*HLOOKUP(T$540,$J$537:$R$538,2)</f>
        <v>1</v>
      </c>
      <c r="U558" s="743" cm="1">
        <f t="array" ref="U558">INDEX($H558:$K558,0,MATCH(U$541,$H$541:$K$541,0))*HLOOKUP(U$540,$J$537:$R$538,2)</f>
        <v>1</v>
      </c>
      <c r="V558" s="743" cm="1">
        <f t="array" ref="V558">INDEX($H558:$K558,0,MATCH(V$541,$H$541:$K$541,0))*HLOOKUP(V$540,$J$537:$R$538,2)</f>
        <v>1</v>
      </c>
      <c r="W558" s="743" cm="1">
        <f t="array" ref="W558">INDEX($H558:$K558,0,MATCH(W$541,$H$541:$K$541,0))*HLOOKUP(W$540,$J$537:$R$538,2)</f>
        <v>0</v>
      </c>
      <c r="X558" s="743" cm="1">
        <f t="array" ref="X558">INDEX($H558:$K558,0,MATCH(X$541,$H$541:$K$541,0))*HLOOKUP(X$540,$J$537:$R$538,2)</f>
        <v>1</v>
      </c>
      <c r="Y558" s="743" cm="1">
        <f t="array" ref="Y558">INDEX($H558:$K558,0,MATCH(Y$541,$H$541:$K$541,0))*HLOOKUP(Y$540,$J$537:$R$538,2)</f>
        <v>1</v>
      </c>
      <c r="Z558" s="743" cm="1">
        <f t="array" ref="Z558">INDEX($H558:$K558,0,MATCH(Z$541,$H$541:$K$541,0))*HLOOKUP(Z$540,$J$537:$R$538,2)</f>
        <v>1</v>
      </c>
      <c r="AA558" s="743" cm="1">
        <f t="array" ref="AA558">INDEX($H558:$K558,0,MATCH(AA$541,$H$541:$K$541,0))*HLOOKUP(AA$540,$J$537:$R$538,2)</f>
        <v>0</v>
      </c>
      <c r="AB558" s="743" cm="1">
        <f t="array" ref="AB558">INDEX($H558:$K558,0,MATCH(AB$541,$H$541:$K$541,0))*HLOOKUP(AB$540,$J$537:$R$538,2)</f>
        <v>1</v>
      </c>
      <c r="AC558" s="743" cm="1">
        <f t="array" ref="AC558">INDEX($H558:$K558,0,MATCH(AC$541,$H$541:$K$541,0))*HLOOKUP(AC$540,$J$537:$R$538,2)</f>
        <v>1</v>
      </c>
      <c r="AD558" s="743" cm="1">
        <f t="array" ref="AD558">INDEX($H558:$K558,0,MATCH(AD$541,$H$541:$K$541,0))*HLOOKUP(AD$540,$J$537:$R$538,2)</f>
        <v>1</v>
      </c>
      <c r="AE558" s="743" cm="1">
        <f t="array" ref="AE558">INDEX($H558:$K558,0,MATCH(AE$541,$H$541:$K$541,0))*HLOOKUP(AE$540,$J$537:$R$538,2)</f>
        <v>0</v>
      </c>
      <c r="AF558" s="743" cm="1">
        <f t="array" ref="AF558">INDEX($H558:$K558,0,MATCH(AF$541,$H$541:$K$541,0))*HLOOKUP(AF$540,$J$537:$R$538,2)</f>
        <v>1</v>
      </c>
      <c r="AG558" s="743" cm="1">
        <f t="array" ref="AG558">INDEX($H558:$K558,0,MATCH(AG$541,$H$541:$K$541,0))*HLOOKUP(AG$540,$J$537:$R$538,2)</f>
        <v>1</v>
      </c>
      <c r="AH558" s="743" cm="1">
        <f t="array" ref="AH558">INDEX($H558:$K558,0,MATCH(AH$541,$H$541:$K$541,0))*HLOOKUP(AH$540,$J$537:$R$538,2)</f>
        <v>1</v>
      </c>
      <c r="AI558" s="743" cm="1">
        <f t="array" ref="AI558">INDEX($H558:$K558,0,MATCH(AI$541,$H$541:$K$541,0))*HLOOKUP(AI$540,$J$537:$R$538,2)</f>
        <v>0</v>
      </c>
      <c r="AJ558" s="743" cm="1">
        <f t="array" ref="AJ558">INDEX($H558:$K558,0,MATCH(AJ$541,$H$541:$K$541,0))*HLOOKUP(AJ$540,$J$537:$R$538,2)</f>
        <v>1</v>
      </c>
      <c r="AK558" s="743" cm="1">
        <f t="array" ref="AK558">INDEX($H558:$K558,0,MATCH(AK$541,$H$541:$K$541,0))*HLOOKUP(AK$540,$J$537:$R$538,2)</f>
        <v>1</v>
      </c>
      <c r="AL558" s="743" cm="1">
        <f t="array" ref="AL558">INDEX($H558:$K558,0,MATCH(AL$541,$H$541:$K$541,0))*HLOOKUP(AL$540,$J$537:$R$538,2)</f>
        <v>1</v>
      </c>
      <c r="AM558" s="743" cm="1">
        <f t="array" ref="AM558">INDEX($H558:$K558,0,MATCH(AM$541,$H$541:$K$541,0))*HLOOKUP(AM$540,$J$537:$R$538,2)</f>
        <v>0</v>
      </c>
      <c r="AN558" s="743" cm="1">
        <f t="array" ref="AN558">INDEX($H558:$K558,0,MATCH(AN$541,$H$541:$K$541,0))*HLOOKUP(AN$540,$J$537:$R$538,2)</f>
        <v>1</v>
      </c>
      <c r="AO558" s="743" cm="1">
        <f t="array" ref="AO558">INDEX($H558:$K558,0,MATCH(AO$541,$H$541:$K$541,0))*HLOOKUP(AO$540,$J$537:$R$538,2)</f>
        <v>1</v>
      </c>
      <c r="AP558" s="743" cm="1">
        <f t="array" ref="AP558">INDEX($H558:$K558,0,MATCH(AP$541,$H$541:$K$541,0))*HLOOKUP(AP$540,$J$537:$R$538,2)</f>
        <v>1</v>
      </c>
      <c r="AQ558" s="743" cm="1">
        <f t="array" ref="AQ558">INDEX($H558:$K558,0,MATCH(AQ$541,$H$541:$K$541,0))*HLOOKUP(AQ$540,$J$537:$R$538,2)</f>
        <v>0</v>
      </c>
      <c r="AR558" s="743" cm="1">
        <f t="array" ref="AR558">INDEX($H558:$K558,0,MATCH(AR$541,$H$541:$K$541,0))*HLOOKUP(AR$540,$J$537:$R$538,2)</f>
        <v>1</v>
      </c>
      <c r="AS558" s="743" cm="1">
        <f t="array" ref="AS558">INDEX($H558:$K558,0,MATCH(AS$541,$H$541:$K$541,0))*HLOOKUP(AS$540,$J$537:$R$538,2)</f>
        <v>1</v>
      </c>
      <c r="AT558" s="743" cm="1">
        <f t="array" ref="AT558">INDEX($H558:$K558,0,MATCH(AT$541,$H$541:$K$541,0))*HLOOKUP(AT$540,$J$537:$R$538,2)</f>
        <v>1</v>
      </c>
      <c r="AU558" s="743" cm="1">
        <f t="array" ref="AU558">INDEX($H558:$K558,0,MATCH(AU$541,$H$541:$K$541,0))*HLOOKUP(AU$540,$J$537:$R$538,2)</f>
        <v>0</v>
      </c>
      <c r="AV558" s="196"/>
      <c r="AW558" s="196"/>
      <c r="AX558" s="17"/>
      <c r="AY558" s="9"/>
      <c r="AZ558" s="9"/>
      <c r="BA558" s="9"/>
    </row>
    <row r="559" spans="1:53" ht="15" outlineLevel="1" x14ac:dyDescent="0.25">
      <c r="A559" s="7"/>
      <c r="B559" s="8"/>
      <c r="C559" s="18"/>
      <c r="D559" s="18"/>
      <c r="E559" s="18"/>
      <c r="F559" s="27"/>
      <c r="G559" s="27" t="str">
        <f t="shared" si="124"/>
        <v>YAAA2Nwd</v>
      </c>
      <c r="H559" s="232">
        <f t="shared" si="125"/>
        <v>1</v>
      </c>
      <c r="I559" s="232">
        <f t="shared" si="125"/>
        <v>1</v>
      </c>
      <c r="J559" s="232">
        <f t="shared" si="125"/>
        <v>1</v>
      </c>
      <c r="K559" s="232">
        <f t="shared" si="125"/>
        <v>0</v>
      </c>
      <c r="L559" s="743" cm="1">
        <f t="array" ref="L559">INDEX($H559:$K559,0,MATCH(L$541,$H$541:$K$541,0))*HLOOKUP(L$540,$J$537:$R$538,2)</f>
        <v>1</v>
      </c>
      <c r="M559" s="743" cm="1">
        <f t="array" ref="M559">INDEX($H559:$K559,0,MATCH(M$541,$H$541:$K$541,0))*HLOOKUP(M$540,$J$537:$R$538,2)</f>
        <v>1</v>
      </c>
      <c r="N559" s="743" cm="1">
        <f t="array" ref="N559">INDEX($H559:$K559,0,MATCH(N$541,$H$541:$K$541,0))*HLOOKUP(N$540,$J$537:$R$538,2)</f>
        <v>1</v>
      </c>
      <c r="O559" s="743" cm="1">
        <f t="array" ref="O559">INDEX($H559:$K559,0,MATCH(O$541,$H$541:$K$541,0))*HLOOKUP(O$540,$J$537:$R$538,2)</f>
        <v>0</v>
      </c>
      <c r="P559" s="743" cm="1">
        <f t="array" ref="P559">INDEX($H559:$K559,0,MATCH(P$541,$H$541:$K$541,0))*HLOOKUP(P$540,$J$537:$R$538,2)</f>
        <v>1</v>
      </c>
      <c r="Q559" s="743" cm="1">
        <f t="array" ref="Q559">INDEX($H559:$K559,0,MATCH(Q$541,$H$541:$K$541,0))*HLOOKUP(Q$540,$J$537:$R$538,2)</f>
        <v>1</v>
      </c>
      <c r="R559" s="743" cm="1">
        <f t="array" ref="R559">INDEX($H559:$K559,0,MATCH(R$541,$H$541:$K$541,0))*HLOOKUP(R$540,$J$537:$R$538,2)</f>
        <v>1</v>
      </c>
      <c r="S559" s="743" cm="1">
        <f t="array" ref="S559">INDEX($H559:$K559,0,MATCH(S$541,$H$541:$K$541,0))*HLOOKUP(S$540,$J$537:$R$538,2)</f>
        <v>0</v>
      </c>
      <c r="T559" s="743" cm="1">
        <f t="array" ref="T559">INDEX($H559:$K559,0,MATCH(T$541,$H$541:$K$541,0))*HLOOKUP(T$540,$J$537:$R$538,2)</f>
        <v>1</v>
      </c>
      <c r="U559" s="743" cm="1">
        <f t="array" ref="U559">INDEX($H559:$K559,0,MATCH(U$541,$H$541:$K$541,0))*HLOOKUP(U$540,$J$537:$R$538,2)</f>
        <v>1</v>
      </c>
      <c r="V559" s="743" cm="1">
        <f t="array" ref="V559">INDEX($H559:$K559,0,MATCH(V$541,$H$541:$K$541,0))*HLOOKUP(V$540,$J$537:$R$538,2)</f>
        <v>1</v>
      </c>
      <c r="W559" s="743" cm="1">
        <f t="array" ref="W559">INDEX($H559:$K559,0,MATCH(W$541,$H$541:$K$541,0))*HLOOKUP(W$540,$J$537:$R$538,2)</f>
        <v>0</v>
      </c>
      <c r="X559" s="743" cm="1">
        <f t="array" ref="X559">INDEX($H559:$K559,0,MATCH(X$541,$H$541:$K$541,0))*HLOOKUP(X$540,$J$537:$R$538,2)</f>
        <v>1</v>
      </c>
      <c r="Y559" s="743" cm="1">
        <f t="array" ref="Y559">INDEX($H559:$K559,0,MATCH(Y$541,$H$541:$K$541,0))*HLOOKUP(Y$540,$J$537:$R$538,2)</f>
        <v>1</v>
      </c>
      <c r="Z559" s="743" cm="1">
        <f t="array" ref="Z559">INDEX($H559:$K559,0,MATCH(Z$541,$H$541:$K$541,0))*HLOOKUP(Z$540,$J$537:$R$538,2)</f>
        <v>1</v>
      </c>
      <c r="AA559" s="743" cm="1">
        <f t="array" ref="AA559">INDEX($H559:$K559,0,MATCH(AA$541,$H$541:$K$541,0))*HLOOKUP(AA$540,$J$537:$R$538,2)</f>
        <v>0</v>
      </c>
      <c r="AB559" s="743" cm="1">
        <f t="array" ref="AB559">INDEX($H559:$K559,0,MATCH(AB$541,$H$541:$K$541,0))*HLOOKUP(AB$540,$J$537:$R$538,2)</f>
        <v>1</v>
      </c>
      <c r="AC559" s="743" cm="1">
        <f t="array" ref="AC559">INDEX($H559:$K559,0,MATCH(AC$541,$H$541:$K$541,0))*HLOOKUP(AC$540,$J$537:$R$538,2)</f>
        <v>1</v>
      </c>
      <c r="AD559" s="743" cm="1">
        <f t="array" ref="AD559">INDEX($H559:$K559,0,MATCH(AD$541,$H$541:$K$541,0))*HLOOKUP(AD$540,$J$537:$R$538,2)</f>
        <v>1</v>
      </c>
      <c r="AE559" s="743" cm="1">
        <f t="array" ref="AE559">INDEX($H559:$K559,0,MATCH(AE$541,$H$541:$K$541,0))*HLOOKUP(AE$540,$J$537:$R$538,2)</f>
        <v>0</v>
      </c>
      <c r="AF559" s="743" cm="1">
        <f t="array" ref="AF559">INDEX($H559:$K559,0,MATCH(AF$541,$H$541:$K$541,0))*HLOOKUP(AF$540,$J$537:$R$538,2)</f>
        <v>1</v>
      </c>
      <c r="AG559" s="743" cm="1">
        <f t="array" ref="AG559">INDEX($H559:$K559,0,MATCH(AG$541,$H$541:$K$541,0))*HLOOKUP(AG$540,$J$537:$R$538,2)</f>
        <v>1</v>
      </c>
      <c r="AH559" s="743" cm="1">
        <f t="array" ref="AH559">INDEX($H559:$K559,0,MATCH(AH$541,$H$541:$K$541,0))*HLOOKUP(AH$540,$J$537:$R$538,2)</f>
        <v>1</v>
      </c>
      <c r="AI559" s="743" cm="1">
        <f t="array" ref="AI559">INDEX($H559:$K559,0,MATCH(AI$541,$H$541:$K$541,0))*HLOOKUP(AI$540,$J$537:$R$538,2)</f>
        <v>0</v>
      </c>
      <c r="AJ559" s="743" cm="1">
        <f t="array" ref="AJ559">INDEX($H559:$K559,0,MATCH(AJ$541,$H$541:$K$541,0))*HLOOKUP(AJ$540,$J$537:$R$538,2)</f>
        <v>1</v>
      </c>
      <c r="AK559" s="743" cm="1">
        <f t="array" ref="AK559">INDEX($H559:$K559,0,MATCH(AK$541,$H$541:$K$541,0))*HLOOKUP(AK$540,$J$537:$R$538,2)</f>
        <v>1</v>
      </c>
      <c r="AL559" s="743" cm="1">
        <f t="array" ref="AL559">INDEX($H559:$K559,0,MATCH(AL$541,$H$541:$K$541,0))*HLOOKUP(AL$540,$J$537:$R$538,2)</f>
        <v>1</v>
      </c>
      <c r="AM559" s="743" cm="1">
        <f t="array" ref="AM559">INDEX($H559:$K559,0,MATCH(AM$541,$H$541:$K$541,0))*HLOOKUP(AM$540,$J$537:$R$538,2)</f>
        <v>0</v>
      </c>
      <c r="AN559" s="743" cm="1">
        <f t="array" ref="AN559">INDEX($H559:$K559,0,MATCH(AN$541,$H$541:$K$541,0))*HLOOKUP(AN$540,$J$537:$R$538,2)</f>
        <v>1</v>
      </c>
      <c r="AO559" s="743" cm="1">
        <f t="array" ref="AO559">INDEX($H559:$K559,0,MATCH(AO$541,$H$541:$K$541,0))*HLOOKUP(AO$540,$J$537:$R$538,2)</f>
        <v>1</v>
      </c>
      <c r="AP559" s="743" cm="1">
        <f t="array" ref="AP559">INDEX($H559:$K559,0,MATCH(AP$541,$H$541:$K$541,0))*HLOOKUP(AP$540,$J$537:$R$538,2)</f>
        <v>1</v>
      </c>
      <c r="AQ559" s="743" cm="1">
        <f t="array" ref="AQ559">INDEX($H559:$K559,0,MATCH(AQ$541,$H$541:$K$541,0))*HLOOKUP(AQ$540,$J$537:$R$538,2)</f>
        <v>0</v>
      </c>
      <c r="AR559" s="743" cm="1">
        <f t="array" ref="AR559">INDEX($H559:$K559,0,MATCH(AR$541,$H$541:$K$541,0))*HLOOKUP(AR$540,$J$537:$R$538,2)</f>
        <v>1</v>
      </c>
      <c r="AS559" s="743" cm="1">
        <f t="array" ref="AS559">INDEX($H559:$K559,0,MATCH(AS$541,$H$541:$K$541,0))*HLOOKUP(AS$540,$J$537:$R$538,2)</f>
        <v>1</v>
      </c>
      <c r="AT559" s="743" cm="1">
        <f t="array" ref="AT559">INDEX($H559:$K559,0,MATCH(AT$541,$H$541:$K$541,0))*HLOOKUP(AT$540,$J$537:$R$538,2)</f>
        <v>1</v>
      </c>
      <c r="AU559" s="743" cm="1">
        <f t="array" ref="AU559">INDEX($H559:$K559,0,MATCH(AU$541,$H$541:$K$541,0))*HLOOKUP(AU$540,$J$537:$R$538,2)</f>
        <v>0</v>
      </c>
      <c r="AV559" s="196"/>
      <c r="AW559" s="196"/>
      <c r="AX559" s="17"/>
      <c r="AY559" s="9"/>
      <c r="AZ559" s="9"/>
      <c r="BA559" s="9"/>
    </row>
    <row r="560" spans="1:53" ht="15" outlineLevel="1" x14ac:dyDescent="0.25">
      <c r="A560" s="7"/>
      <c r="B560" s="8"/>
      <c r="C560" s="18"/>
      <c r="D560" s="18"/>
      <c r="E560" s="18"/>
      <c r="F560" s="27"/>
      <c r="G560" s="27" t="str">
        <f t="shared" si="124"/>
        <v>YYAA2A1z</v>
      </c>
      <c r="H560" s="232">
        <f t="shared" si="125"/>
        <v>1</v>
      </c>
      <c r="I560" s="232">
        <f t="shared" si="125"/>
        <v>1</v>
      </c>
      <c r="J560" s="232">
        <f t="shared" si="125"/>
        <v>0</v>
      </c>
      <c r="K560" s="232">
        <f t="shared" si="125"/>
        <v>1</v>
      </c>
      <c r="L560" s="743" cm="1">
        <f t="array" ref="L560">INDEX($H560:$K560,0,MATCH(L$541,$H$541:$K$541,0))*HLOOKUP(L$540,$J$537:$R$538,2)</f>
        <v>1</v>
      </c>
      <c r="M560" s="743" cm="1">
        <f t="array" ref="M560">INDEX($H560:$K560,0,MATCH(M$541,$H$541:$K$541,0))*HLOOKUP(M$540,$J$537:$R$538,2)</f>
        <v>1</v>
      </c>
      <c r="N560" s="743" cm="1">
        <f t="array" ref="N560">INDEX($H560:$K560,0,MATCH(N$541,$H$541:$K$541,0))*HLOOKUP(N$540,$J$537:$R$538,2)</f>
        <v>0</v>
      </c>
      <c r="O560" s="743" cm="1">
        <f t="array" ref="O560">INDEX($H560:$K560,0,MATCH(O$541,$H$541:$K$541,0))*HLOOKUP(O$540,$J$537:$R$538,2)</f>
        <v>1</v>
      </c>
      <c r="P560" s="743" cm="1">
        <f t="array" ref="P560">INDEX($H560:$K560,0,MATCH(P$541,$H$541:$K$541,0))*HLOOKUP(P$540,$J$537:$R$538,2)</f>
        <v>1</v>
      </c>
      <c r="Q560" s="743" cm="1">
        <f t="array" ref="Q560">INDEX($H560:$K560,0,MATCH(Q$541,$H$541:$K$541,0))*HLOOKUP(Q$540,$J$537:$R$538,2)</f>
        <v>1</v>
      </c>
      <c r="R560" s="743" cm="1">
        <f t="array" ref="R560">INDEX($H560:$K560,0,MATCH(R$541,$H$541:$K$541,0))*HLOOKUP(R$540,$J$537:$R$538,2)</f>
        <v>0</v>
      </c>
      <c r="S560" s="743" cm="1">
        <f t="array" ref="S560">INDEX($H560:$K560,0,MATCH(S$541,$H$541:$K$541,0))*HLOOKUP(S$540,$J$537:$R$538,2)</f>
        <v>1</v>
      </c>
      <c r="T560" s="743" cm="1">
        <f t="array" ref="T560">INDEX($H560:$K560,0,MATCH(T$541,$H$541:$K$541,0))*HLOOKUP(T$540,$J$537:$R$538,2)</f>
        <v>1</v>
      </c>
      <c r="U560" s="743" cm="1">
        <f t="array" ref="U560">INDEX($H560:$K560,0,MATCH(U$541,$H$541:$K$541,0))*HLOOKUP(U$540,$J$537:$R$538,2)</f>
        <v>1</v>
      </c>
      <c r="V560" s="743" cm="1">
        <f t="array" ref="V560">INDEX($H560:$K560,0,MATCH(V$541,$H$541:$K$541,0))*HLOOKUP(V$540,$J$537:$R$538,2)</f>
        <v>0</v>
      </c>
      <c r="W560" s="743" cm="1">
        <f t="array" ref="W560">INDEX($H560:$K560,0,MATCH(W$541,$H$541:$K$541,0))*HLOOKUP(W$540,$J$537:$R$538,2)</f>
        <v>1</v>
      </c>
      <c r="X560" s="743" cm="1">
        <f t="array" ref="X560">INDEX($H560:$K560,0,MATCH(X$541,$H$541:$K$541,0))*HLOOKUP(X$540,$J$537:$R$538,2)</f>
        <v>1</v>
      </c>
      <c r="Y560" s="743" cm="1">
        <f t="array" ref="Y560">INDEX($H560:$K560,0,MATCH(Y$541,$H$541:$K$541,0))*HLOOKUP(Y$540,$J$537:$R$538,2)</f>
        <v>1</v>
      </c>
      <c r="Z560" s="743" cm="1">
        <f t="array" ref="Z560">INDEX($H560:$K560,0,MATCH(Z$541,$H$541:$K$541,0))*HLOOKUP(Z$540,$J$537:$R$538,2)</f>
        <v>0</v>
      </c>
      <c r="AA560" s="743" cm="1">
        <f t="array" ref="AA560">INDEX($H560:$K560,0,MATCH(AA$541,$H$541:$K$541,0))*HLOOKUP(AA$540,$J$537:$R$538,2)</f>
        <v>1</v>
      </c>
      <c r="AB560" s="743" cm="1">
        <f t="array" ref="AB560">INDEX($H560:$K560,0,MATCH(AB$541,$H$541:$K$541,0))*HLOOKUP(AB$540,$J$537:$R$538,2)</f>
        <v>1</v>
      </c>
      <c r="AC560" s="743" cm="1">
        <f t="array" ref="AC560">INDEX($H560:$K560,0,MATCH(AC$541,$H$541:$K$541,0))*HLOOKUP(AC$540,$J$537:$R$538,2)</f>
        <v>1</v>
      </c>
      <c r="AD560" s="743" cm="1">
        <f t="array" ref="AD560">INDEX($H560:$K560,0,MATCH(AD$541,$H$541:$K$541,0))*HLOOKUP(AD$540,$J$537:$R$538,2)</f>
        <v>0</v>
      </c>
      <c r="AE560" s="743" cm="1">
        <f t="array" ref="AE560">INDEX($H560:$K560,0,MATCH(AE$541,$H$541:$K$541,0))*HLOOKUP(AE$540,$J$537:$R$538,2)</f>
        <v>1</v>
      </c>
      <c r="AF560" s="743" cm="1">
        <f t="array" ref="AF560">INDEX($H560:$K560,0,MATCH(AF$541,$H$541:$K$541,0))*HLOOKUP(AF$540,$J$537:$R$538,2)</f>
        <v>1</v>
      </c>
      <c r="AG560" s="743" cm="1">
        <f t="array" ref="AG560">INDEX($H560:$K560,0,MATCH(AG$541,$H$541:$K$541,0))*HLOOKUP(AG$540,$J$537:$R$538,2)</f>
        <v>1</v>
      </c>
      <c r="AH560" s="743" cm="1">
        <f t="array" ref="AH560">INDEX($H560:$K560,0,MATCH(AH$541,$H$541:$K$541,0))*HLOOKUP(AH$540,$J$537:$R$538,2)</f>
        <v>0</v>
      </c>
      <c r="AI560" s="743" cm="1">
        <f t="array" ref="AI560">INDEX($H560:$K560,0,MATCH(AI$541,$H$541:$K$541,0))*HLOOKUP(AI$540,$J$537:$R$538,2)</f>
        <v>1</v>
      </c>
      <c r="AJ560" s="743" cm="1">
        <f t="array" ref="AJ560">INDEX($H560:$K560,0,MATCH(AJ$541,$H$541:$K$541,0))*HLOOKUP(AJ$540,$J$537:$R$538,2)</f>
        <v>1</v>
      </c>
      <c r="AK560" s="743" cm="1">
        <f t="array" ref="AK560">INDEX($H560:$K560,0,MATCH(AK$541,$H$541:$K$541,0))*HLOOKUP(AK$540,$J$537:$R$538,2)</f>
        <v>1</v>
      </c>
      <c r="AL560" s="743" cm="1">
        <f t="array" ref="AL560">INDEX($H560:$K560,0,MATCH(AL$541,$H$541:$K$541,0))*HLOOKUP(AL$540,$J$537:$R$538,2)</f>
        <v>0</v>
      </c>
      <c r="AM560" s="743" cm="1">
        <f t="array" ref="AM560">INDEX($H560:$K560,0,MATCH(AM$541,$H$541:$K$541,0))*HLOOKUP(AM$540,$J$537:$R$538,2)</f>
        <v>1</v>
      </c>
      <c r="AN560" s="743" cm="1">
        <f t="array" ref="AN560">INDEX($H560:$K560,0,MATCH(AN$541,$H$541:$K$541,0))*HLOOKUP(AN$540,$J$537:$R$538,2)</f>
        <v>1</v>
      </c>
      <c r="AO560" s="743" cm="1">
        <f t="array" ref="AO560">INDEX($H560:$K560,0,MATCH(AO$541,$H$541:$K$541,0))*HLOOKUP(AO$540,$J$537:$R$538,2)</f>
        <v>1</v>
      </c>
      <c r="AP560" s="743" cm="1">
        <f t="array" ref="AP560">INDEX($H560:$K560,0,MATCH(AP$541,$H$541:$K$541,0))*HLOOKUP(AP$540,$J$537:$R$538,2)</f>
        <v>0</v>
      </c>
      <c r="AQ560" s="743" cm="1">
        <f t="array" ref="AQ560">INDEX($H560:$K560,0,MATCH(AQ$541,$H$541:$K$541,0))*HLOOKUP(AQ$540,$J$537:$R$538,2)</f>
        <v>1</v>
      </c>
      <c r="AR560" s="743" cm="1">
        <f t="array" ref="AR560">INDEX($H560:$K560,0,MATCH(AR$541,$H$541:$K$541,0))*HLOOKUP(AR$540,$J$537:$R$538,2)</f>
        <v>1</v>
      </c>
      <c r="AS560" s="743" cm="1">
        <f t="array" ref="AS560">INDEX($H560:$K560,0,MATCH(AS$541,$H$541:$K$541,0))*HLOOKUP(AS$540,$J$537:$R$538,2)</f>
        <v>1</v>
      </c>
      <c r="AT560" s="743" cm="1">
        <f t="array" ref="AT560">INDEX($H560:$K560,0,MATCH(AT$541,$H$541:$K$541,0))*HLOOKUP(AT$540,$J$537:$R$538,2)</f>
        <v>0</v>
      </c>
      <c r="AU560" s="743" cm="1">
        <f t="array" ref="AU560">INDEX($H560:$K560,0,MATCH(AU$541,$H$541:$K$541,0))*HLOOKUP(AU$540,$J$537:$R$538,2)</f>
        <v>1</v>
      </c>
      <c r="AV560" s="196"/>
      <c r="AW560" s="196"/>
      <c r="AX560" s="17"/>
      <c r="AY560" s="9"/>
      <c r="AZ560" s="9"/>
      <c r="BA560" s="9"/>
    </row>
    <row r="561" spans="1:53" ht="15" outlineLevel="1" x14ac:dyDescent="0.25">
      <c r="A561" s="7"/>
      <c r="B561" s="8"/>
      <c r="C561" s="18"/>
      <c r="D561" s="18"/>
      <c r="E561" s="18"/>
      <c r="F561" s="27"/>
      <c r="G561" s="27" t="str">
        <f t="shared" si="124"/>
        <v>YYBA2A1a</v>
      </c>
      <c r="H561" s="232">
        <f t="shared" si="125"/>
        <v>0</v>
      </c>
      <c r="I561" s="232">
        <f t="shared" si="125"/>
        <v>0</v>
      </c>
      <c r="J561" s="232">
        <f t="shared" si="125"/>
        <v>0</v>
      </c>
      <c r="K561" s="232">
        <f t="shared" si="125"/>
        <v>0</v>
      </c>
      <c r="L561" s="743" cm="1">
        <f t="array" ref="L561">INDEX($H561:$K561,0,MATCH(L$541,$H$541:$K$541,0))*HLOOKUP(L$540,$J$537:$R$538,2)</f>
        <v>0</v>
      </c>
      <c r="M561" s="743" cm="1">
        <f t="array" ref="M561">INDEX($H561:$K561,0,MATCH(M$541,$H$541:$K$541,0))*HLOOKUP(M$540,$J$537:$R$538,2)</f>
        <v>0</v>
      </c>
      <c r="N561" s="743" cm="1">
        <f t="array" ref="N561">INDEX($H561:$K561,0,MATCH(N$541,$H$541:$K$541,0))*HLOOKUP(N$540,$J$537:$R$538,2)</f>
        <v>0</v>
      </c>
      <c r="O561" s="743" cm="1">
        <f t="array" ref="O561">INDEX($H561:$K561,0,MATCH(O$541,$H$541:$K$541,0))*HLOOKUP(O$540,$J$537:$R$538,2)</f>
        <v>0</v>
      </c>
      <c r="P561" s="743" cm="1">
        <f t="array" ref="P561">INDEX($H561:$K561,0,MATCH(P$541,$H$541:$K$541,0))*HLOOKUP(P$540,$J$537:$R$538,2)</f>
        <v>0</v>
      </c>
      <c r="Q561" s="743" cm="1">
        <f t="array" ref="Q561">INDEX($H561:$K561,0,MATCH(Q$541,$H$541:$K$541,0))*HLOOKUP(Q$540,$J$537:$R$538,2)</f>
        <v>0</v>
      </c>
      <c r="R561" s="743" cm="1">
        <f t="array" ref="R561">INDEX($H561:$K561,0,MATCH(R$541,$H$541:$K$541,0))*HLOOKUP(R$540,$J$537:$R$538,2)</f>
        <v>0</v>
      </c>
      <c r="S561" s="743" cm="1">
        <f t="array" ref="S561">INDEX($H561:$K561,0,MATCH(S$541,$H$541:$K$541,0))*HLOOKUP(S$540,$J$537:$R$538,2)</f>
        <v>0</v>
      </c>
      <c r="T561" s="743" cm="1">
        <f t="array" ref="T561">INDEX($H561:$K561,0,MATCH(T$541,$H$541:$K$541,0))*HLOOKUP(T$540,$J$537:$R$538,2)</f>
        <v>0</v>
      </c>
      <c r="U561" s="743" cm="1">
        <f t="array" ref="U561">INDEX($H561:$K561,0,MATCH(U$541,$H$541:$K$541,0))*HLOOKUP(U$540,$J$537:$R$538,2)</f>
        <v>0</v>
      </c>
      <c r="V561" s="743" cm="1">
        <f t="array" ref="V561">INDEX($H561:$K561,0,MATCH(V$541,$H$541:$K$541,0))*HLOOKUP(V$540,$J$537:$R$538,2)</f>
        <v>0</v>
      </c>
      <c r="W561" s="743" cm="1">
        <f t="array" ref="W561">INDEX($H561:$K561,0,MATCH(W$541,$H$541:$K$541,0))*HLOOKUP(W$540,$J$537:$R$538,2)</f>
        <v>0</v>
      </c>
      <c r="X561" s="743" cm="1">
        <f t="array" ref="X561">INDEX($H561:$K561,0,MATCH(X$541,$H$541:$K$541,0))*HLOOKUP(X$540,$J$537:$R$538,2)</f>
        <v>0</v>
      </c>
      <c r="Y561" s="743" cm="1">
        <f t="array" ref="Y561">INDEX($H561:$K561,0,MATCH(Y$541,$H$541:$K$541,0))*HLOOKUP(Y$540,$J$537:$R$538,2)</f>
        <v>0</v>
      </c>
      <c r="Z561" s="743" cm="1">
        <f t="array" ref="Z561">INDEX($H561:$K561,0,MATCH(Z$541,$H$541:$K$541,0))*HLOOKUP(Z$540,$J$537:$R$538,2)</f>
        <v>0</v>
      </c>
      <c r="AA561" s="743" cm="1">
        <f t="array" ref="AA561">INDEX($H561:$K561,0,MATCH(AA$541,$H$541:$K$541,0))*HLOOKUP(AA$540,$J$537:$R$538,2)</f>
        <v>0</v>
      </c>
      <c r="AB561" s="743" cm="1">
        <f t="array" ref="AB561">INDEX($H561:$K561,0,MATCH(AB$541,$H$541:$K$541,0))*HLOOKUP(AB$540,$J$537:$R$538,2)</f>
        <v>0</v>
      </c>
      <c r="AC561" s="743" cm="1">
        <f t="array" ref="AC561">INDEX($H561:$K561,0,MATCH(AC$541,$H$541:$K$541,0))*HLOOKUP(AC$540,$J$537:$R$538,2)</f>
        <v>0</v>
      </c>
      <c r="AD561" s="743" cm="1">
        <f t="array" ref="AD561">INDEX($H561:$K561,0,MATCH(AD$541,$H$541:$K$541,0))*HLOOKUP(AD$540,$J$537:$R$538,2)</f>
        <v>0</v>
      </c>
      <c r="AE561" s="743" cm="1">
        <f t="array" ref="AE561">INDEX($H561:$K561,0,MATCH(AE$541,$H$541:$K$541,0))*HLOOKUP(AE$540,$J$537:$R$538,2)</f>
        <v>0</v>
      </c>
      <c r="AF561" s="743" cm="1">
        <f t="array" ref="AF561">INDEX($H561:$K561,0,MATCH(AF$541,$H$541:$K$541,0))*HLOOKUP(AF$540,$J$537:$R$538,2)</f>
        <v>0</v>
      </c>
      <c r="AG561" s="743" cm="1">
        <f t="array" ref="AG561">INDEX($H561:$K561,0,MATCH(AG$541,$H$541:$K$541,0))*HLOOKUP(AG$540,$J$537:$R$538,2)</f>
        <v>0</v>
      </c>
      <c r="AH561" s="743" cm="1">
        <f t="array" ref="AH561">INDEX($H561:$K561,0,MATCH(AH$541,$H$541:$K$541,0))*HLOOKUP(AH$540,$J$537:$R$538,2)</f>
        <v>0</v>
      </c>
      <c r="AI561" s="743" cm="1">
        <f t="array" ref="AI561">INDEX($H561:$K561,0,MATCH(AI$541,$H$541:$K$541,0))*HLOOKUP(AI$540,$J$537:$R$538,2)</f>
        <v>0</v>
      </c>
      <c r="AJ561" s="743" cm="1">
        <f t="array" ref="AJ561">INDEX($H561:$K561,0,MATCH(AJ$541,$H$541:$K$541,0))*HLOOKUP(AJ$540,$J$537:$R$538,2)</f>
        <v>0</v>
      </c>
      <c r="AK561" s="743" cm="1">
        <f t="array" ref="AK561">INDEX($H561:$K561,0,MATCH(AK$541,$H$541:$K$541,0))*HLOOKUP(AK$540,$J$537:$R$538,2)</f>
        <v>0</v>
      </c>
      <c r="AL561" s="743" cm="1">
        <f t="array" ref="AL561">INDEX($H561:$K561,0,MATCH(AL$541,$H$541:$K$541,0))*HLOOKUP(AL$540,$J$537:$R$538,2)</f>
        <v>0</v>
      </c>
      <c r="AM561" s="743" cm="1">
        <f t="array" ref="AM561">INDEX($H561:$K561,0,MATCH(AM$541,$H$541:$K$541,0))*HLOOKUP(AM$540,$J$537:$R$538,2)</f>
        <v>0</v>
      </c>
      <c r="AN561" s="743" cm="1">
        <f t="array" ref="AN561">INDEX($H561:$K561,0,MATCH(AN$541,$H$541:$K$541,0))*HLOOKUP(AN$540,$J$537:$R$538,2)</f>
        <v>0</v>
      </c>
      <c r="AO561" s="743" cm="1">
        <f t="array" ref="AO561">INDEX($H561:$K561,0,MATCH(AO$541,$H$541:$K$541,0))*HLOOKUP(AO$540,$J$537:$R$538,2)</f>
        <v>0</v>
      </c>
      <c r="AP561" s="743" cm="1">
        <f t="array" ref="AP561">INDEX($H561:$K561,0,MATCH(AP$541,$H$541:$K$541,0))*HLOOKUP(AP$540,$J$537:$R$538,2)</f>
        <v>0</v>
      </c>
      <c r="AQ561" s="743" cm="1">
        <f t="array" ref="AQ561">INDEX($H561:$K561,0,MATCH(AQ$541,$H$541:$K$541,0))*HLOOKUP(AQ$540,$J$537:$R$538,2)</f>
        <v>0</v>
      </c>
      <c r="AR561" s="743" cm="1">
        <f t="array" ref="AR561">INDEX($H561:$K561,0,MATCH(AR$541,$H$541:$K$541,0))*HLOOKUP(AR$540,$J$537:$R$538,2)</f>
        <v>0</v>
      </c>
      <c r="AS561" s="743" cm="1">
        <f t="array" ref="AS561">INDEX($H561:$K561,0,MATCH(AS$541,$H$541:$K$541,0))*HLOOKUP(AS$540,$J$537:$R$538,2)</f>
        <v>0</v>
      </c>
      <c r="AT561" s="743" cm="1">
        <f t="array" ref="AT561">INDEX($H561:$K561,0,MATCH(AT$541,$H$541:$K$541,0))*HLOOKUP(AT$540,$J$537:$R$538,2)</f>
        <v>0</v>
      </c>
      <c r="AU561" s="743" cm="1">
        <f t="array" ref="AU561">INDEX($H561:$K561,0,MATCH(AU$541,$H$541:$K$541,0))*HLOOKUP(AU$540,$J$537:$R$538,2)</f>
        <v>0</v>
      </c>
      <c r="AV561" s="196"/>
      <c r="AW561" s="196"/>
      <c r="AX561" s="17"/>
      <c r="AY561" s="9"/>
      <c r="AZ561" s="9"/>
      <c r="BA561" s="9"/>
    </row>
    <row r="562" spans="1:53" ht="15" outlineLevel="1" x14ac:dyDescent="0.2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3" cm="1">
        <f t="array" ref="L562">INDEX($H562:$K562,0,MATCH(L$541,$H$541:$K$541,0))*HLOOKUP(L$540,$J$537:$R$538,2)</f>
        <v>0</v>
      </c>
      <c r="M562" s="743" cm="1">
        <f t="array" ref="M562">INDEX($H562:$K562,0,MATCH(M$541,$H$541:$K$541,0))*HLOOKUP(M$540,$J$537:$R$538,2)</f>
        <v>0</v>
      </c>
      <c r="N562" s="743" cm="1">
        <f t="array" ref="N562">INDEX($H562:$K562,0,MATCH(N$541,$H$541:$K$541,0))*HLOOKUP(N$540,$J$537:$R$538,2)</f>
        <v>0</v>
      </c>
      <c r="O562" s="743" cm="1">
        <f t="array" ref="O562">INDEX($H562:$K562,0,MATCH(O$541,$H$541:$K$541,0))*HLOOKUP(O$540,$J$537:$R$538,2)</f>
        <v>0</v>
      </c>
      <c r="P562" s="743" cm="1">
        <f t="array" ref="P562">INDEX($H562:$K562,0,MATCH(P$541,$H$541:$K$541,0))*HLOOKUP(P$540,$J$537:$R$538,2)</f>
        <v>0</v>
      </c>
      <c r="Q562" s="743" cm="1">
        <f t="array" ref="Q562">INDEX($H562:$K562,0,MATCH(Q$541,$H$541:$K$541,0))*HLOOKUP(Q$540,$J$537:$R$538,2)</f>
        <v>0</v>
      </c>
      <c r="R562" s="743" cm="1">
        <f t="array" ref="R562">INDEX($H562:$K562,0,MATCH(R$541,$H$541:$K$541,0))*HLOOKUP(R$540,$J$537:$R$538,2)</f>
        <v>0</v>
      </c>
      <c r="S562" s="743" cm="1">
        <f t="array" ref="S562">INDEX($H562:$K562,0,MATCH(S$541,$H$541:$K$541,0))*HLOOKUP(S$540,$J$537:$R$538,2)</f>
        <v>0</v>
      </c>
      <c r="T562" s="743" cm="1">
        <f t="array" ref="T562">INDEX($H562:$K562,0,MATCH(T$541,$H$541:$K$541,0))*HLOOKUP(T$540,$J$537:$R$538,2)</f>
        <v>0</v>
      </c>
      <c r="U562" s="743" cm="1">
        <f t="array" ref="U562">INDEX($H562:$K562,0,MATCH(U$541,$H$541:$K$541,0))*HLOOKUP(U$540,$J$537:$R$538,2)</f>
        <v>0</v>
      </c>
      <c r="V562" s="743" cm="1">
        <f t="array" ref="V562">INDEX($H562:$K562,0,MATCH(V$541,$H$541:$K$541,0))*HLOOKUP(V$540,$J$537:$R$538,2)</f>
        <v>0</v>
      </c>
      <c r="W562" s="743" cm="1">
        <f t="array" ref="W562">INDEX($H562:$K562,0,MATCH(W$541,$H$541:$K$541,0))*HLOOKUP(W$540,$J$537:$R$538,2)</f>
        <v>0</v>
      </c>
      <c r="X562" s="743" cm="1">
        <f t="array" ref="X562">INDEX($H562:$K562,0,MATCH(X$541,$H$541:$K$541,0))*HLOOKUP(X$540,$J$537:$R$538,2)</f>
        <v>0</v>
      </c>
      <c r="Y562" s="743" cm="1">
        <f t="array" ref="Y562">INDEX($H562:$K562,0,MATCH(Y$541,$H$541:$K$541,0))*HLOOKUP(Y$540,$J$537:$R$538,2)</f>
        <v>0</v>
      </c>
      <c r="Z562" s="743" cm="1">
        <f t="array" ref="Z562">INDEX($H562:$K562,0,MATCH(Z$541,$H$541:$K$541,0))*HLOOKUP(Z$540,$J$537:$R$538,2)</f>
        <v>0</v>
      </c>
      <c r="AA562" s="743" cm="1">
        <f t="array" ref="AA562">INDEX($H562:$K562,0,MATCH(AA$541,$H$541:$K$541,0))*HLOOKUP(AA$540,$J$537:$R$538,2)</f>
        <v>0</v>
      </c>
      <c r="AB562" s="743" cm="1">
        <f t="array" ref="AB562">INDEX($H562:$K562,0,MATCH(AB$541,$H$541:$K$541,0))*HLOOKUP(AB$540,$J$537:$R$538,2)</f>
        <v>0</v>
      </c>
      <c r="AC562" s="743" cm="1">
        <f t="array" ref="AC562">INDEX($H562:$K562,0,MATCH(AC$541,$H$541:$K$541,0))*HLOOKUP(AC$540,$J$537:$R$538,2)</f>
        <v>0</v>
      </c>
      <c r="AD562" s="743" cm="1">
        <f t="array" ref="AD562">INDEX($H562:$K562,0,MATCH(AD$541,$H$541:$K$541,0))*HLOOKUP(AD$540,$J$537:$R$538,2)</f>
        <v>0</v>
      </c>
      <c r="AE562" s="743" cm="1">
        <f t="array" ref="AE562">INDEX($H562:$K562,0,MATCH(AE$541,$H$541:$K$541,0))*HLOOKUP(AE$540,$J$537:$R$538,2)</f>
        <v>0</v>
      </c>
      <c r="AF562" s="743" cm="1">
        <f t="array" ref="AF562">INDEX($H562:$K562,0,MATCH(AF$541,$H$541:$K$541,0))*HLOOKUP(AF$540,$J$537:$R$538,2)</f>
        <v>0</v>
      </c>
      <c r="AG562" s="743" cm="1">
        <f t="array" ref="AG562">INDEX($H562:$K562,0,MATCH(AG$541,$H$541:$K$541,0))*HLOOKUP(AG$540,$J$537:$R$538,2)</f>
        <v>0</v>
      </c>
      <c r="AH562" s="743" cm="1">
        <f t="array" ref="AH562">INDEX($H562:$K562,0,MATCH(AH$541,$H$541:$K$541,0))*HLOOKUP(AH$540,$J$537:$R$538,2)</f>
        <v>0</v>
      </c>
      <c r="AI562" s="743" cm="1">
        <f t="array" ref="AI562">INDEX($H562:$K562,0,MATCH(AI$541,$H$541:$K$541,0))*HLOOKUP(AI$540,$J$537:$R$538,2)</f>
        <v>0</v>
      </c>
      <c r="AJ562" s="743" cm="1">
        <f t="array" ref="AJ562">INDEX($H562:$K562,0,MATCH(AJ$541,$H$541:$K$541,0))*HLOOKUP(AJ$540,$J$537:$R$538,2)</f>
        <v>0</v>
      </c>
      <c r="AK562" s="743" cm="1">
        <f t="array" ref="AK562">INDEX($H562:$K562,0,MATCH(AK$541,$H$541:$K$541,0))*HLOOKUP(AK$540,$J$537:$R$538,2)</f>
        <v>0</v>
      </c>
      <c r="AL562" s="743" cm="1">
        <f t="array" ref="AL562">INDEX($H562:$K562,0,MATCH(AL$541,$H$541:$K$541,0))*HLOOKUP(AL$540,$J$537:$R$538,2)</f>
        <v>0</v>
      </c>
      <c r="AM562" s="743" cm="1">
        <f t="array" ref="AM562">INDEX($H562:$K562,0,MATCH(AM$541,$H$541:$K$541,0))*HLOOKUP(AM$540,$J$537:$R$538,2)</f>
        <v>0</v>
      </c>
      <c r="AN562" s="743" cm="1">
        <f t="array" ref="AN562">INDEX($H562:$K562,0,MATCH(AN$541,$H$541:$K$541,0))*HLOOKUP(AN$540,$J$537:$R$538,2)</f>
        <v>0</v>
      </c>
      <c r="AO562" s="743" cm="1">
        <f t="array" ref="AO562">INDEX($H562:$K562,0,MATCH(AO$541,$H$541:$K$541,0))*HLOOKUP(AO$540,$J$537:$R$538,2)</f>
        <v>0</v>
      </c>
      <c r="AP562" s="743" cm="1">
        <f t="array" ref="AP562">INDEX($H562:$K562,0,MATCH(AP$541,$H$541:$K$541,0))*HLOOKUP(AP$540,$J$537:$R$538,2)</f>
        <v>0</v>
      </c>
      <c r="AQ562" s="743" cm="1">
        <f t="array" ref="AQ562">INDEX($H562:$K562,0,MATCH(AQ$541,$H$541:$K$541,0))*HLOOKUP(AQ$540,$J$537:$R$538,2)</f>
        <v>0</v>
      </c>
      <c r="AR562" s="743" cm="1">
        <f t="array" ref="AR562">INDEX($H562:$K562,0,MATCH(AR$541,$H$541:$K$541,0))*HLOOKUP(AR$540,$J$537:$R$538,2)</f>
        <v>0</v>
      </c>
      <c r="AS562" s="743" cm="1">
        <f t="array" ref="AS562">INDEX($H562:$K562,0,MATCH(AS$541,$H$541:$K$541,0))*HLOOKUP(AS$540,$J$537:$R$538,2)</f>
        <v>0</v>
      </c>
      <c r="AT562" s="743" cm="1">
        <f t="array" ref="AT562">INDEX($H562:$K562,0,MATCH(AT$541,$H$541:$K$541,0))*HLOOKUP(AT$540,$J$537:$R$538,2)</f>
        <v>0</v>
      </c>
      <c r="AU562" s="743" cm="1">
        <f t="array" ref="AU562">INDEX($H562:$K562,0,MATCH(AU$541,$H$541:$K$541,0))*HLOOKUP(AU$540,$J$537:$R$538,2)</f>
        <v>0</v>
      </c>
      <c r="AV562" s="196"/>
      <c r="AW562" s="196"/>
      <c r="AX562" s="17"/>
      <c r="AY562" s="9"/>
      <c r="AZ562" s="9"/>
      <c r="BA562" s="9"/>
    </row>
    <row r="563" spans="1:53" ht="15" outlineLevel="1" x14ac:dyDescent="0.25">
      <c r="A563" s="7"/>
      <c r="B563" s="8"/>
      <c r="C563" s="18"/>
      <c r="D563" s="18"/>
      <c r="E563" s="18"/>
      <c r="F563" s="27"/>
      <c r="G563" s="27" t="str">
        <f t="shared" si="124"/>
        <v>YYFWBa</v>
      </c>
      <c r="H563" s="232">
        <f t="shared" si="126"/>
        <v>0</v>
      </c>
      <c r="I563" s="232">
        <f t="shared" si="126"/>
        <v>0</v>
      </c>
      <c r="J563" s="232">
        <f t="shared" si="126"/>
        <v>0</v>
      </c>
      <c r="K563" s="232">
        <f t="shared" si="126"/>
        <v>0</v>
      </c>
      <c r="L563" s="743" cm="1">
        <f t="array" ref="L563">INDEX($H563:$K563,0,MATCH(L$541,$H$541:$K$541,0))*HLOOKUP(L$540,$J$537:$R$538,2)</f>
        <v>0</v>
      </c>
      <c r="M563" s="743" cm="1">
        <f t="array" ref="M563">INDEX($H563:$K563,0,MATCH(M$541,$H$541:$K$541,0))*HLOOKUP(M$540,$J$537:$R$538,2)</f>
        <v>0</v>
      </c>
      <c r="N563" s="743" cm="1">
        <f t="array" ref="N563">INDEX($H563:$K563,0,MATCH(N$541,$H$541:$K$541,0))*HLOOKUP(N$540,$J$537:$R$538,2)</f>
        <v>0</v>
      </c>
      <c r="O563" s="743" cm="1">
        <f t="array" ref="O563">INDEX($H563:$K563,0,MATCH(O$541,$H$541:$K$541,0))*HLOOKUP(O$540,$J$537:$R$538,2)</f>
        <v>0</v>
      </c>
      <c r="P563" s="743" cm="1">
        <f t="array" ref="P563">INDEX($H563:$K563,0,MATCH(P$541,$H$541:$K$541,0))*HLOOKUP(P$540,$J$537:$R$538,2)</f>
        <v>0</v>
      </c>
      <c r="Q563" s="743" cm="1">
        <f t="array" ref="Q563">INDEX($H563:$K563,0,MATCH(Q$541,$H$541:$K$541,0))*HLOOKUP(Q$540,$J$537:$R$538,2)</f>
        <v>0</v>
      </c>
      <c r="R563" s="743" cm="1">
        <f t="array" ref="R563">INDEX($H563:$K563,0,MATCH(R$541,$H$541:$K$541,0))*HLOOKUP(R$540,$J$537:$R$538,2)</f>
        <v>0</v>
      </c>
      <c r="S563" s="743" cm="1">
        <f t="array" ref="S563">INDEX($H563:$K563,0,MATCH(S$541,$H$541:$K$541,0))*HLOOKUP(S$540,$J$537:$R$538,2)</f>
        <v>0</v>
      </c>
      <c r="T563" s="743" cm="1">
        <f t="array" ref="T563">INDEX($H563:$K563,0,MATCH(T$541,$H$541:$K$541,0))*HLOOKUP(T$540,$J$537:$R$538,2)</f>
        <v>0</v>
      </c>
      <c r="U563" s="743" cm="1">
        <f t="array" ref="U563">INDEX($H563:$K563,0,MATCH(U$541,$H$541:$K$541,0))*HLOOKUP(U$540,$J$537:$R$538,2)</f>
        <v>0</v>
      </c>
      <c r="V563" s="743" cm="1">
        <f t="array" ref="V563">INDEX($H563:$K563,0,MATCH(V$541,$H$541:$K$541,0))*HLOOKUP(V$540,$J$537:$R$538,2)</f>
        <v>0</v>
      </c>
      <c r="W563" s="743" cm="1">
        <f t="array" ref="W563">INDEX($H563:$K563,0,MATCH(W$541,$H$541:$K$541,0))*HLOOKUP(W$540,$J$537:$R$538,2)</f>
        <v>0</v>
      </c>
      <c r="X563" s="743" cm="1">
        <f t="array" ref="X563">INDEX($H563:$K563,0,MATCH(X$541,$H$541:$K$541,0))*HLOOKUP(X$540,$J$537:$R$538,2)</f>
        <v>0</v>
      </c>
      <c r="Y563" s="743" cm="1">
        <f t="array" ref="Y563">INDEX($H563:$K563,0,MATCH(Y$541,$H$541:$K$541,0))*HLOOKUP(Y$540,$J$537:$R$538,2)</f>
        <v>0</v>
      </c>
      <c r="Z563" s="743" cm="1">
        <f t="array" ref="Z563">INDEX($H563:$K563,0,MATCH(Z$541,$H$541:$K$541,0))*HLOOKUP(Z$540,$J$537:$R$538,2)</f>
        <v>0</v>
      </c>
      <c r="AA563" s="743" cm="1">
        <f t="array" ref="AA563">INDEX($H563:$K563,0,MATCH(AA$541,$H$541:$K$541,0))*HLOOKUP(AA$540,$J$537:$R$538,2)</f>
        <v>0</v>
      </c>
      <c r="AB563" s="743" cm="1">
        <f t="array" ref="AB563">INDEX($H563:$K563,0,MATCH(AB$541,$H$541:$K$541,0))*HLOOKUP(AB$540,$J$537:$R$538,2)</f>
        <v>0</v>
      </c>
      <c r="AC563" s="743" cm="1">
        <f t="array" ref="AC563">INDEX($H563:$K563,0,MATCH(AC$541,$H$541:$K$541,0))*HLOOKUP(AC$540,$J$537:$R$538,2)</f>
        <v>0</v>
      </c>
      <c r="AD563" s="743" cm="1">
        <f t="array" ref="AD563">INDEX($H563:$K563,0,MATCH(AD$541,$H$541:$K$541,0))*HLOOKUP(AD$540,$J$537:$R$538,2)</f>
        <v>0</v>
      </c>
      <c r="AE563" s="743" cm="1">
        <f t="array" ref="AE563">INDEX($H563:$K563,0,MATCH(AE$541,$H$541:$K$541,0))*HLOOKUP(AE$540,$J$537:$R$538,2)</f>
        <v>0</v>
      </c>
      <c r="AF563" s="743" cm="1">
        <f t="array" ref="AF563">INDEX($H563:$K563,0,MATCH(AF$541,$H$541:$K$541,0))*HLOOKUP(AF$540,$J$537:$R$538,2)</f>
        <v>0</v>
      </c>
      <c r="AG563" s="743" cm="1">
        <f t="array" ref="AG563">INDEX($H563:$K563,0,MATCH(AG$541,$H$541:$K$541,0))*HLOOKUP(AG$540,$J$537:$R$538,2)</f>
        <v>0</v>
      </c>
      <c r="AH563" s="743" cm="1">
        <f t="array" ref="AH563">INDEX($H563:$K563,0,MATCH(AH$541,$H$541:$K$541,0))*HLOOKUP(AH$540,$J$537:$R$538,2)</f>
        <v>0</v>
      </c>
      <c r="AI563" s="743" cm="1">
        <f t="array" ref="AI563">INDEX($H563:$K563,0,MATCH(AI$541,$H$541:$K$541,0))*HLOOKUP(AI$540,$J$537:$R$538,2)</f>
        <v>0</v>
      </c>
      <c r="AJ563" s="743" cm="1">
        <f t="array" ref="AJ563">INDEX($H563:$K563,0,MATCH(AJ$541,$H$541:$K$541,0))*HLOOKUP(AJ$540,$J$537:$R$538,2)</f>
        <v>0</v>
      </c>
      <c r="AK563" s="743" cm="1">
        <f t="array" ref="AK563">INDEX($H563:$K563,0,MATCH(AK$541,$H$541:$K$541,0))*HLOOKUP(AK$540,$J$537:$R$538,2)</f>
        <v>0</v>
      </c>
      <c r="AL563" s="743" cm="1">
        <f t="array" ref="AL563">INDEX($H563:$K563,0,MATCH(AL$541,$H$541:$K$541,0))*HLOOKUP(AL$540,$J$537:$R$538,2)</f>
        <v>0</v>
      </c>
      <c r="AM563" s="743" cm="1">
        <f t="array" ref="AM563">INDEX($H563:$K563,0,MATCH(AM$541,$H$541:$K$541,0))*HLOOKUP(AM$540,$J$537:$R$538,2)</f>
        <v>0</v>
      </c>
      <c r="AN563" s="743" cm="1">
        <f t="array" ref="AN563">INDEX($H563:$K563,0,MATCH(AN$541,$H$541:$K$541,0))*HLOOKUP(AN$540,$J$537:$R$538,2)</f>
        <v>0</v>
      </c>
      <c r="AO563" s="743" cm="1">
        <f t="array" ref="AO563">INDEX($H563:$K563,0,MATCH(AO$541,$H$541:$K$541,0))*HLOOKUP(AO$540,$J$537:$R$538,2)</f>
        <v>0</v>
      </c>
      <c r="AP563" s="743" cm="1">
        <f t="array" ref="AP563">INDEX($H563:$K563,0,MATCH(AP$541,$H$541:$K$541,0))*HLOOKUP(AP$540,$J$537:$R$538,2)</f>
        <v>0</v>
      </c>
      <c r="AQ563" s="743" cm="1">
        <f t="array" ref="AQ563">INDEX($H563:$K563,0,MATCH(AQ$541,$H$541:$K$541,0))*HLOOKUP(AQ$540,$J$537:$R$538,2)</f>
        <v>0</v>
      </c>
      <c r="AR563" s="743" cm="1">
        <f t="array" ref="AR563">INDEX($H563:$K563,0,MATCH(AR$541,$H$541:$K$541,0))*HLOOKUP(AR$540,$J$537:$R$538,2)</f>
        <v>0</v>
      </c>
      <c r="AS563" s="743" cm="1">
        <f t="array" ref="AS563">INDEX($H563:$K563,0,MATCH(AS$541,$H$541:$K$541,0))*HLOOKUP(AS$540,$J$537:$R$538,2)</f>
        <v>0</v>
      </c>
      <c r="AT563" s="743" cm="1">
        <f t="array" ref="AT563">INDEX($H563:$K563,0,MATCH(AT$541,$H$541:$K$541,0))*HLOOKUP(AT$540,$J$537:$R$538,2)</f>
        <v>0</v>
      </c>
      <c r="AU563" s="743" cm="1">
        <f t="array" ref="AU563">INDEX($H563:$K563,0,MATCH(AU$541,$H$541:$K$541,0))*HLOOKUP(AU$540,$J$537:$R$538,2)</f>
        <v>0</v>
      </c>
      <c r="AV563" s="196"/>
      <c r="AW563" s="196"/>
      <c r="AX563" s="17"/>
      <c r="AY563" s="9"/>
      <c r="AZ563" s="9"/>
      <c r="BA563" s="9"/>
    </row>
    <row r="564" spans="1:53" ht="15" outlineLevel="1" x14ac:dyDescent="0.25">
      <c r="A564" s="7"/>
      <c r="B564" s="8"/>
      <c r="C564" s="18"/>
      <c r="D564" s="18"/>
      <c r="E564" s="18"/>
      <c r="F564" s="27"/>
      <c r="G564" s="27" t="str">
        <f t="shared" si="124"/>
        <v>AAANBo</v>
      </c>
      <c r="H564" s="232">
        <f t="shared" si="126"/>
        <v>1</v>
      </c>
      <c r="I564" s="232">
        <f t="shared" si="126"/>
        <v>1</v>
      </c>
      <c r="J564" s="232">
        <f t="shared" si="126"/>
        <v>1</v>
      </c>
      <c r="K564" s="232">
        <f t="shared" si="126"/>
        <v>0</v>
      </c>
      <c r="L564" s="743" cm="1">
        <f t="array" ref="L564">INDEX($H564:$K564,0,MATCH(L$541,$H$541:$K$541,0))*HLOOKUP(L$540,$J$537:$R$538,2)</f>
        <v>1</v>
      </c>
      <c r="M564" s="743" cm="1">
        <f t="array" ref="M564">INDEX($H564:$K564,0,MATCH(M$541,$H$541:$K$541,0))*HLOOKUP(M$540,$J$537:$R$538,2)</f>
        <v>1</v>
      </c>
      <c r="N564" s="743" cm="1">
        <f t="array" ref="N564">INDEX($H564:$K564,0,MATCH(N$541,$H$541:$K$541,0))*HLOOKUP(N$540,$J$537:$R$538,2)</f>
        <v>1</v>
      </c>
      <c r="O564" s="743" cm="1">
        <f t="array" ref="O564">INDEX($H564:$K564,0,MATCH(O$541,$H$541:$K$541,0))*HLOOKUP(O$540,$J$537:$R$538,2)</f>
        <v>0</v>
      </c>
      <c r="P564" s="743" cm="1">
        <f t="array" ref="P564">INDEX($H564:$K564,0,MATCH(P$541,$H$541:$K$541,0))*HLOOKUP(P$540,$J$537:$R$538,2)</f>
        <v>1</v>
      </c>
      <c r="Q564" s="743" cm="1">
        <f t="array" ref="Q564">INDEX($H564:$K564,0,MATCH(Q$541,$H$541:$K$541,0))*HLOOKUP(Q$540,$J$537:$R$538,2)</f>
        <v>1</v>
      </c>
      <c r="R564" s="743" cm="1">
        <f t="array" ref="R564">INDEX($H564:$K564,0,MATCH(R$541,$H$541:$K$541,0))*HLOOKUP(R$540,$J$537:$R$538,2)</f>
        <v>1</v>
      </c>
      <c r="S564" s="743" cm="1">
        <f t="array" ref="S564">INDEX($H564:$K564,0,MATCH(S$541,$H$541:$K$541,0))*HLOOKUP(S$540,$J$537:$R$538,2)</f>
        <v>0</v>
      </c>
      <c r="T564" s="743" cm="1">
        <f t="array" ref="T564">INDEX($H564:$K564,0,MATCH(T$541,$H$541:$K$541,0))*HLOOKUP(T$540,$J$537:$R$538,2)</f>
        <v>1</v>
      </c>
      <c r="U564" s="743" cm="1">
        <f t="array" ref="U564">INDEX($H564:$K564,0,MATCH(U$541,$H$541:$K$541,0))*HLOOKUP(U$540,$J$537:$R$538,2)</f>
        <v>1</v>
      </c>
      <c r="V564" s="743" cm="1">
        <f t="array" ref="V564">INDEX($H564:$K564,0,MATCH(V$541,$H$541:$K$541,0))*HLOOKUP(V$540,$J$537:$R$538,2)</f>
        <v>1</v>
      </c>
      <c r="W564" s="743" cm="1">
        <f t="array" ref="W564">INDEX($H564:$K564,0,MATCH(W$541,$H$541:$K$541,0))*HLOOKUP(W$540,$J$537:$R$538,2)</f>
        <v>0</v>
      </c>
      <c r="X564" s="743" cm="1">
        <f t="array" ref="X564">INDEX($H564:$K564,0,MATCH(X$541,$H$541:$K$541,0))*HLOOKUP(X$540,$J$537:$R$538,2)</f>
        <v>1</v>
      </c>
      <c r="Y564" s="743" cm="1">
        <f t="array" ref="Y564">INDEX($H564:$K564,0,MATCH(Y$541,$H$541:$K$541,0))*HLOOKUP(Y$540,$J$537:$R$538,2)</f>
        <v>1</v>
      </c>
      <c r="Z564" s="743" cm="1">
        <f t="array" ref="Z564">INDEX($H564:$K564,0,MATCH(Z$541,$H$541:$K$541,0))*HLOOKUP(Z$540,$J$537:$R$538,2)</f>
        <v>1</v>
      </c>
      <c r="AA564" s="743" cm="1">
        <f t="array" ref="AA564">INDEX($H564:$K564,0,MATCH(AA$541,$H$541:$K$541,0))*HLOOKUP(AA$540,$J$537:$R$538,2)</f>
        <v>0</v>
      </c>
      <c r="AB564" s="743" cm="1">
        <f t="array" ref="AB564">INDEX($H564:$K564,0,MATCH(AB$541,$H$541:$K$541,0))*HLOOKUP(AB$540,$J$537:$R$538,2)</f>
        <v>1</v>
      </c>
      <c r="AC564" s="743" cm="1">
        <f t="array" ref="AC564">INDEX($H564:$K564,0,MATCH(AC$541,$H$541:$K$541,0))*HLOOKUP(AC$540,$J$537:$R$538,2)</f>
        <v>1</v>
      </c>
      <c r="AD564" s="743" cm="1">
        <f t="array" ref="AD564">INDEX($H564:$K564,0,MATCH(AD$541,$H$541:$K$541,0))*HLOOKUP(AD$540,$J$537:$R$538,2)</f>
        <v>1</v>
      </c>
      <c r="AE564" s="743" cm="1">
        <f t="array" ref="AE564">INDEX($H564:$K564,0,MATCH(AE$541,$H$541:$K$541,0))*HLOOKUP(AE$540,$J$537:$R$538,2)</f>
        <v>0</v>
      </c>
      <c r="AF564" s="743" cm="1">
        <f t="array" ref="AF564">INDEX($H564:$K564,0,MATCH(AF$541,$H$541:$K$541,0))*HLOOKUP(AF$540,$J$537:$R$538,2)</f>
        <v>1</v>
      </c>
      <c r="AG564" s="743" cm="1">
        <f t="array" ref="AG564">INDEX($H564:$K564,0,MATCH(AG$541,$H$541:$K$541,0))*HLOOKUP(AG$540,$J$537:$R$538,2)</f>
        <v>1</v>
      </c>
      <c r="AH564" s="743" cm="1">
        <f t="array" ref="AH564">INDEX($H564:$K564,0,MATCH(AH$541,$H$541:$K$541,0))*HLOOKUP(AH$540,$J$537:$R$538,2)</f>
        <v>1</v>
      </c>
      <c r="AI564" s="743" cm="1">
        <f t="array" ref="AI564">INDEX($H564:$K564,0,MATCH(AI$541,$H$541:$K$541,0))*HLOOKUP(AI$540,$J$537:$R$538,2)</f>
        <v>0</v>
      </c>
      <c r="AJ564" s="743" cm="1">
        <f t="array" ref="AJ564">INDEX($H564:$K564,0,MATCH(AJ$541,$H$541:$K$541,0))*HLOOKUP(AJ$540,$J$537:$R$538,2)</f>
        <v>1</v>
      </c>
      <c r="AK564" s="743" cm="1">
        <f t="array" ref="AK564">INDEX($H564:$K564,0,MATCH(AK$541,$H$541:$K$541,0))*HLOOKUP(AK$540,$J$537:$R$538,2)</f>
        <v>1</v>
      </c>
      <c r="AL564" s="743" cm="1">
        <f t="array" ref="AL564">INDEX($H564:$K564,0,MATCH(AL$541,$H$541:$K$541,0))*HLOOKUP(AL$540,$J$537:$R$538,2)</f>
        <v>1</v>
      </c>
      <c r="AM564" s="743" cm="1">
        <f t="array" ref="AM564">INDEX($H564:$K564,0,MATCH(AM$541,$H$541:$K$541,0))*HLOOKUP(AM$540,$J$537:$R$538,2)</f>
        <v>0</v>
      </c>
      <c r="AN564" s="743" cm="1">
        <f t="array" ref="AN564">INDEX($H564:$K564,0,MATCH(AN$541,$H$541:$K$541,0))*HLOOKUP(AN$540,$J$537:$R$538,2)</f>
        <v>1</v>
      </c>
      <c r="AO564" s="743" cm="1">
        <f t="array" ref="AO564">INDEX($H564:$K564,0,MATCH(AO$541,$H$541:$K$541,0))*HLOOKUP(AO$540,$J$537:$R$538,2)</f>
        <v>1</v>
      </c>
      <c r="AP564" s="743" cm="1">
        <f t="array" ref="AP564">INDEX($H564:$K564,0,MATCH(AP$541,$H$541:$K$541,0))*HLOOKUP(AP$540,$J$537:$R$538,2)</f>
        <v>1</v>
      </c>
      <c r="AQ564" s="743" cm="1">
        <f t="array" ref="AQ564">INDEX($H564:$K564,0,MATCH(AQ$541,$H$541:$K$541,0))*HLOOKUP(AQ$540,$J$537:$R$538,2)</f>
        <v>0</v>
      </c>
      <c r="AR564" s="743" cm="1">
        <f t="array" ref="AR564">INDEX($H564:$K564,0,MATCH(AR$541,$H$541:$K$541,0))*HLOOKUP(AR$540,$J$537:$R$538,2)</f>
        <v>1</v>
      </c>
      <c r="AS564" s="743" cm="1">
        <f t="array" ref="AS564">INDEX($H564:$K564,0,MATCH(AS$541,$H$541:$K$541,0))*HLOOKUP(AS$540,$J$537:$R$538,2)</f>
        <v>1</v>
      </c>
      <c r="AT564" s="743" cm="1">
        <f t="array" ref="AT564">INDEX($H564:$K564,0,MATCH(AT$541,$H$541:$K$541,0))*HLOOKUP(AT$540,$J$537:$R$538,2)</f>
        <v>1</v>
      </c>
      <c r="AU564" s="743" cm="1">
        <f t="array" ref="AU564">INDEX($H564:$K564,0,MATCH(AU$541,$H$541:$K$541,0))*HLOOKUP(AU$540,$J$537:$R$538,2)</f>
        <v>0</v>
      </c>
      <c r="AV564" s="196"/>
      <c r="AW564" s="196"/>
      <c r="AX564" s="17"/>
      <c r="AY564" s="9"/>
      <c r="AZ564" s="9"/>
      <c r="BA564" s="9"/>
    </row>
    <row r="565" spans="1:53" ht="15" outlineLevel="1" x14ac:dyDescent="0.25">
      <c r="A565" s="7"/>
      <c r="B565" s="8"/>
      <c r="C565" s="18"/>
      <c r="D565" s="18"/>
      <c r="E565" s="18"/>
      <c r="F565" s="27"/>
      <c r="G565" s="27" t="str">
        <f t="shared" si="124"/>
        <v>AAANBod</v>
      </c>
      <c r="H565" s="232">
        <f t="shared" si="126"/>
        <v>1</v>
      </c>
      <c r="I565" s="232">
        <f t="shared" si="126"/>
        <v>1</v>
      </c>
      <c r="J565" s="232">
        <f t="shared" si="126"/>
        <v>1</v>
      </c>
      <c r="K565" s="232">
        <f t="shared" si="126"/>
        <v>0</v>
      </c>
      <c r="L565" s="743" cm="1">
        <f t="array" ref="L565">INDEX($H565:$K565,0,MATCH(L$541,$H$541:$K$541,0))*HLOOKUP(L$540,$J$537:$R$538,2)</f>
        <v>1</v>
      </c>
      <c r="M565" s="743" cm="1">
        <f t="array" ref="M565">INDEX($H565:$K565,0,MATCH(M$541,$H$541:$K$541,0))*HLOOKUP(M$540,$J$537:$R$538,2)</f>
        <v>1</v>
      </c>
      <c r="N565" s="743" cm="1">
        <f t="array" ref="N565">INDEX($H565:$K565,0,MATCH(N$541,$H$541:$K$541,0))*HLOOKUP(N$540,$J$537:$R$538,2)</f>
        <v>1</v>
      </c>
      <c r="O565" s="743" cm="1">
        <f t="array" ref="O565">INDEX($H565:$K565,0,MATCH(O$541,$H$541:$K$541,0))*HLOOKUP(O$540,$J$537:$R$538,2)</f>
        <v>0</v>
      </c>
      <c r="P565" s="743" cm="1">
        <f t="array" ref="P565">INDEX($H565:$K565,0,MATCH(P$541,$H$541:$K$541,0))*HLOOKUP(P$540,$J$537:$R$538,2)</f>
        <v>1</v>
      </c>
      <c r="Q565" s="743" cm="1">
        <f t="array" ref="Q565">INDEX($H565:$K565,0,MATCH(Q$541,$H$541:$K$541,0))*HLOOKUP(Q$540,$J$537:$R$538,2)</f>
        <v>1</v>
      </c>
      <c r="R565" s="743" cm="1">
        <f t="array" ref="R565">INDEX($H565:$K565,0,MATCH(R$541,$H$541:$K$541,0))*HLOOKUP(R$540,$J$537:$R$538,2)</f>
        <v>1</v>
      </c>
      <c r="S565" s="743" cm="1">
        <f t="array" ref="S565">INDEX($H565:$K565,0,MATCH(S$541,$H$541:$K$541,0))*HLOOKUP(S$540,$J$537:$R$538,2)</f>
        <v>0</v>
      </c>
      <c r="T565" s="743" cm="1">
        <f t="array" ref="T565">INDEX($H565:$K565,0,MATCH(T$541,$H$541:$K$541,0))*HLOOKUP(T$540,$J$537:$R$538,2)</f>
        <v>1</v>
      </c>
      <c r="U565" s="743" cm="1">
        <f t="array" ref="U565">INDEX($H565:$K565,0,MATCH(U$541,$H$541:$K$541,0))*HLOOKUP(U$540,$J$537:$R$538,2)</f>
        <v>1</v>
      </c>
      <c r="V565" s="743" cm="1">
        <f t="array" ref="V565">INDEX($H565:$K565,0,MATCH(V$541,$H$541:$K$541,0))*HLOOKUP(V$540,$J$537:$R$538,2)</f>
        <v>1</v>
      </c>
      <c r="W565" s="743" cm="1">
        <f t="array" ref="W565">INDEX($H565:$K565,0,MATCH(W$541,$H$541:$K$541,0))*HLOOKUP(W$540,$J$537:$R$538,2)</f>
        <v>0</v>
      </c>
      <c r="X565" s="743" cm="1">
        <f t="array" ref="X565">INDEX($H565:$K565,0,MATCH(X$541,$H$541:$K$541,0))*HLOOKUP(X$540,$J$537:$R$538,2)</f>
        <v>1</v>
      </c>
      <c r="Y565" s="743" cm="1">
        <f t="array" ref="Y565">INDEX($H565:$K565,0,MATCH(Y$541,$H$541:$K$541,0))*HLOOKUP(Y$540,$J$537:$R$538,2)</f>
        <v>1</v>
      </c>
      <c r="Z565" s="743" cm="1">
        <f t="array" ref="Z565">INDEX($H565:$K565,0,MATCH(Z$541,$H$541:$K$541,0))*HLOOKUP(Z$540,$J$537:$R$538,2)</f>
        <v>1</v>
      </c>
      <c r="AA565" s="743" cm="1">
        <f t="array" ref="AA565">INDEX($H565:$K565,0,MATCH(AA$541,$H$541:$K$541,0))*HLOOKUP(AA$540,$J$537:$R$538,2)</f>
        <v>0</v>
      </c>
      <c r="AB565" s="743" cm="1">
        <f t="array" ref="AB565">INDEX($H565:$K565,0,MATCH(AB$541,$H$541:$K$541,0))*HLOOKUP(AB$540,$J$537:$R$538,2)</f>
        <v>1</v>
      </c>
      <c r="AC565" s="743" cm="1">
        <f t="array" ref="AC565">INDEX($H565:$K565,0,MATCH(AC$541,$H$541:$K$541,0))*HLOOKUP(AC$540,$J$537:$R$538,2)</f>
        <v>1</v>
      </c>
      <c r="AD565" s="743" cm="1">
        <f t="array" ref="AD565">INDEX($H565:$K565,0,MATCH(AD$541,$H$541:$K$541,0))*HLOOKUP(AD$540,$J$537:$R$538,2)</f>
        <v>1</v>
      </c>
      <c r="AE565" s="743" cm="1">
        <f t="array" ref="AE565">INDEX($H565:$K565,0,MATCH(AE$541,$H$541:$K$541,0))*HLOOKUP(AE$540,$J$537:$R$538,2)</f>
        <v>0</v>
      </c>
      <c r="AF565" s="743" cm="1">
        <f t="array" ref="AF565">INDEX($H565:$K565,0,MATCH(AF$541,$H$541:$K$541,0))*HLOOKUP(AF$540,$J$537:$R$538,2)</f>
        <v>1</v>
      </c>
      <c r="AG565" s="743" cm="1">
        <f t="array" ref="AG565">INDEX($H565:$K565,0,MATCH(AG$541,$H$541:$K$541,0))*HLOOKUP(AG$540,$J$537:$R$538,2)</f>
        <v>1</v>
      </c>
      <c r="AH565" s="743" cm="1">
        <f t="array" ref="AH565">INDEX($H565:$K565,0,MATCH(AH$541,$H$541:$K$541,0))*HLOOKUP(AH$540,$J$537:$R$538,2)</f>
        <v>1</v>
      </c>
      <c r="AI565" s="743" cm="1">
        <f t="array" ref="AI565">INDEX($H565:$K565,0,MATCH(AI$541,$H$541:$K$541,0))*HLOOKUP(AI$540,$J$537:$R$538,2)</f>
        <v>0</v>
      </c>
      <c r="AJ565" s="743" cm="1">
        <f t="array" ref="AJ565">INDEX($H565:$K565,0,MATCH(AJ$541,$H$541:$K$541,0))*HLOOKUP(AJ$540,$J$537:$R$538,2)</f>
        <v>1</v>
      </c>
      <c r="AK565" s="743" cm="1">
        <f t="array" ref="AK565">INDEX($H565:$K565,0,MATCH(AK$541,$H$541:$K$541,0))*HLOOKUP(AK$540,$J$537:$R$538,2)</f>
        <v>1</v>
      </c>
      <c r="AL565" s="743" cm="1">
        <f t="array" ref="AL565">INDEX($H565:$K565,0,MATCH(AL$541,$H$541:$K$541,0))*HLOOKUP(AL$540,$J$537:$R$538,2)</f>
        <v>1</v>
      </c>
      <c r="AM565" s="743" cm="1">
        <f t="array" ref="AM565">INDEX($H565:$K565,0,MATCH(AM$541,$H$541:$K$541,0))*HLOOKUP(AM$540,$J$537:$R$538,2)</f>
        <v>0</v>
      </c>
      <c r="AN565" s="743" cm="1">
        <f t="array" ref="AN565">INDEX($H565:$K565,0,MATCH(AN$541,$H$541:$K$541,0))*HLOOKUP(AN$540,$J$537:$R$538,2)</f>
        <v>1</v>
      </c>
      <c r="AO565" s="743" cm="1">
        <f t="array" ref="AO565">INDEX($H565:$K565,0,MATCH(AO$541,$H$541:$K$541,0))*HLOOKUP(AO$540,$J$537:$R$538,2)</f>
        <v>1</v>
      </c>
      <c r="AP565" s="743" cm="1">
        <f t="array" ref="AP565">INDEX($H565:$K565,0,MATCH(AP$541,$H$541:$K$541,0))*HLOOKUP(AP$540,$J$537:$R$538,2)</f>
        <v>1</v>
      </c>
      <c r="AQ565" s="743" cm="1">
        <f t="array" ref="AQ565">INDEX($H565:$K565,0,MATCH(AQ$541,$H$541:$K$541,0))*HLOOKUP(AQ$540,$J$537:$R$538,2)</f>
        <v>0</v>
      </c>
      <c r="AR565" s="743" cm="1">
        <f t="array" ref="AR565">INDEX($H565:$K565,0,MATCH(AR$541,$H$541:$K$541,0))*HLOOKUP(AR$540,$J$537:$R$538,2)</f>
        <v>1</v>
      </c>
      <c r="AS565" s="743" cm="1">
        <f t="array" ref="AS565">INDEX($H565:$K565,0,MATCH(AS$541,$H$541:$K$541,0))*HLOOKUP(AS$540,$J$537:$R$538,2)</f>
        <v>1</v>
      </c>
      <c r="AT565" s="743" cm="1">
        <f t="array" ref="AT565">INDEX($H565:$K565,0,MATCH(AT$541,$H$541:$K$541,0))*HLOOKUP(AT$540,$J$537:$R$538,2)</f>
        <v>1</v>
      </c>
      <c r="AU565" s="743" cm="1">
        <f t="array" ref="AU565">INDEX($H565:$K565,0,MATCH(AU$541,$H$541:$K$541,0))*HLOOKUP(AU$540,$J$537:$R$538,2)</f>
        <v>0</v>
      </c>
      <c r="AV565" s="196"/>
      <c r="AW565" s="196"/>
      <c r="AX565" s="17"/>
      <c r="AY565" s="9"/>
      <c r="AZ565" s="9"/>
      <c r="BA565" s="9"/>
    </row>
    <row r="566" spans="1:53" ht="15" outlineLevel="1" x14ac:dyDescent="0.25">
      <c r="A566" s="7"/>
      <c r="B566" s="8"/>
      <c r="C566" s="18"/>
      <c r="D566" s="18"/>
      <c r="E566" s="18"/>
      <c r="F566" s="27"/>
      <c r="G566" s="27" t="str">
        <f t="shared" si="124"/>
        <v>AAAA2Nb</v>
      </c>
      <c r="H566" s="232">
        <f t="shared" si="126"/>
        <v>1</v>
      </c>
      <c r="I566" s="232">
        <f t="shared" si="126"/>
        <v>1</v>
      </c>
      <c r="J566" s="232">
        <f t="shared" si="126"/>
        <v>1</v>
      </c>
      <c r="K566" s="232">
        <f t="shared" si="126"/>
        <v>0</v>
      </c>
      <c r="L566" s="743" cm="1">
        <f t="array" ref="L566">INDEX($H566:$K566,0,MATCH(L$541,$H$541:$K$541,0))*HLOOKUP(L$540,$J$537:$R$538,2)</f>
        <v>1</v>
      </c>
      <c r="M566" s="743" cm="1">
        <f t="array" ref="M566">INDEX($H566:$K566,0,MATCH(M$541,$H$541:$K$541,0))*HLOOKUP(M$540,$J$537:$R$538,2)</f>
        <v>1</v>
      </c>
      <c r="N566" s="743" cm="1">
        <f t="array" ref="N566">INDEX($H566:$K566,0,MATCH(N$541,$H$541:$K$541,0))*HLOOKUP(N$540,$J$537:$R$538,2)</f>
        <v>1</v>
      </c>
      <c r="O566" s="743" cm="1">
        <f t="array" ref="O566">INDEX($H566:$K566,0,MATCH(O$541,$H$541:$K$541,0))*HLOOKUP(O$540,$J$537:$R$538,2)</f>
        <v>0</v>
      </c>
      <c r="P566" s="743" cm="1">
        <f t="array" ref="P566">INDEX($H566:$K566,0,MATCH(P$541,$H$541:$K$541,0))*HLOOKUP(P$540,$J$537:$R$538,2)</f>
        <v>1</v>
      </c>
      <c r="Q566" s="743" cm="1">
        <f t="array" ref="Q566">INDEX($H566:$K566,0,MATCH(Q$541,$H$541:$K$541,0))*HLOOKUP(Q$540,$J$537:$R$538,2)</f>
        <v>1</v>
      </c>
      <c r="R566" s="743" cm="1">
        <f t="array" ref="R566">INDEX($H566:$K566,0,MATCH(R$541,$H$541:$K$541,0))*HLOOKUP(R$540,$J$537:$R$538,2)</f>
        <v>1</v>
      </c>
      <c r="S566" s="743" cm="1">
        <f t="array" ref="S566">INDEX($H566:$K566,0,MATCH(S$541,$H$541:$K$541,0))*HLOOKUP(S$540,$J$537:$R$538,2)</f>
        <v>0</v>
      </c>
      <c r="T566" s="743" cm="1">
        <f t="array" ref="T566">INDEX($H566:$K566,0,MATCH(T$541,$H$541:$K$541,0))*HLOOKUP(T$540,$J$537:$R$538,2)</f>
        <v>1</v>
      </c>
      <c r="U566" s="743" cm="1">
        <f t="array" ref="U566">INDEX($H566:$K566,0,MATCH(U$541,$H$541:$K$541,0))*HLOOKUP(U$540,$J$537:$R$538,2)</f>
        <v>1</v>
      </c>
      <c r="V566" s="743" cm="1">
        <f t="array" ref="V566">INDEX($H566:$K566,0,MATCH(V$541,$H$541:$K$541,0))*HLOOKUP(V$540,$J$537:$R$538,2)</f>
        <v>1</v>
      </c>
      <c r="W566" s="743" cm="1">
        <f t="array" ref="W566">INDEX($H566:$K566,0,MATCH(W$541,$H$541:$K$541,0))*HLOOKUP(W$540,$J$537:$R$538,2)</f>
        <v>0</v>
      </c>
      <c r="X566" s="743" cm="1">
        <f t="array" ref="X566">INDEX($H566:$K566,0,MATCH(X$541,$H$541:$K$541,0))*HLOOKUP(X$540,$J$537:$R$538,2)</f>
        <v>1</v>
      </c>
      <c r="Y566" s="743" cm="1">
        <f t="array" ref="Y566">INDEX($H566:$K566,0,MATCH(Y$541,$H$541:$K$541,0))*HLOOKUP(Y$540,$J$537:$R$538,2)</f>
        <v>1</v>
      </c>
      <c r="Z566" s="743" cm="1">
        <f t="array" ref="Z566">INDEX($H566:$K566,0,MATCH(Z$541,$H$541:$K$541,0))*HLOOKUP(Z$540,$J$537:$R$538,2)</f>
        <v>1</v>
      </c>
      <c r="AA566" s="743" cm="1">
        <f t="array" ref="AA566">INDEX($H566:$K566,0,MATCH(AA$541,$H$541:$K$541,0))*HLOOKUP(AA$540,$J$537:$R$538,2)</f>
        <v>0</v>
      </c>
      <c r="AB566" s="743" cm="1">
        <f t="array" ref="AB566">INDEX($H566:$K566,0,MATCH(AB$541,$H$541:$K$541,0))*HLOOKUP(AB$540,$J$537:$R$538,2)</f>
        <v>1</v>
      </c>
      <c r="AC566" s="743" cm="1">
        <f t="array" ref="AC566">INDEX($H566:$K566,0,MATCH(AC$541,$H$541:$K$541,0))*HLOOKUP(AC$540,$J$537:$R$538,2)</f>
        <v>1</v>
      </c>
      <c r="AD566" s="743" cm="1">
        <f t="array" ref="AD566">INDEX($H566:$K566,0,MATCH(AD$541,$H$541:$K$541,0))*HLOOKUP(AD$540,$J$537:$R$538,2)</f>
        <v>1</v>
      </c>
      <c r="AE566" s="743" cm="1">
        <f t="array" ref="AE566">INDEX($H566:$K566,0,MATCH(AE$541,$H$541:$K$541,0))*HLOOKUP(AE$540,$J$537:$R$538,2)</f>
        <v>0</v>
      </c>
      <c r="AF566" s="743" cm="1">
        <f t="array" ref="AF566">INDEX($H566:$K566,0,MATCH(AF$541,$H$541:$K$541,0))*HLOOKUP(AF$540,$J$537:$R$538,2)</f>
        <v>1</v>
      </c>
      <c r="AG566" s="743" cm="1">
        <f t="array" ref="AG566">INDEX($H566:$K566,0,MATCH(AG$541,$H$541:$K$541,0))*HLOOKUP(AG$540,$J$537:$R$538,2)</f>
        <v>1</v>
      </c>
      <c r="AH566" s="743" cm="1">
        <f t="array" ref="AH566">INDEX($H566:$K566,0,MATCH(AH$541,$H$541:$K$541,0))*HLOOKUP(AH$540,$J$537:$R$538,2)</f>
        <v>1</v>
      </c>
      <c r="AI566" s="743" cm="1">
        <f t="array" ref="AI566">INDEX($H566:$K566,0,MATCH(AI$541,$H$541:$K$541,0))*HLOOKUP(AI$540,$J$537:$R$538,2)</f>
        <v>0</v>
      </c>
      <c r="AJ566" s="743" cm="1">
        <f t="array" ref="AJ566">INDEX($H566:$K566,0,MATCH(AJ$541,$H$541:$K$541,0))*HLOOKUP(AJ$540,$J$537:$R$538,2)</f>
        <v>1</v>
      </c>
      <c r="AK566" s="743" cm="1">
        <f t="array" ref="AK566">INDEX($H566:$K566,0,MATCH(AK$541,$H$541:$K$541,0))*HLOOKUP(AK$540,$J$537:$R$538,2)</f>
        <v>1</v>
      </c>
      <c r="AL566" s="743" cm="1">
        <f t="array" ref="AL566">INDEX($H566:$K566,0,MATCH(AL$541,$H$541:$K$541,0))*HLOOKUP(AL$540,$J$537:$R$538,2)</f>
        <v>1</v>
      </c>
      <c r="AM566" s="743" cm="1">
        <f t="array" ref="AM566">INDEX($H566:$K566,0,MATCH(AM$541,$H$541:$K$541,0))*HLOOKUP(AM$540,$J$537:$R$538,2)</f>
        <v>0</v>
      </c>
      <c r="AN566" s="743" cm="1">
        <f t="array" ref="AN566">INDEX($H566:$K566,0,MATCH(AN$541,$H$541:$K$541,0))*HLOOKUP(AN$540,$J$537:$R$538,2)</f>
        <v>1</v>
      </c>
      <c r="AO566" s="743" cm="1">
        <f t="array" ref="AO566">INDEX($H566:$K566,0,MATCH(AO$541,$H$541:$K$541,0))*HLOOKUP(AO$540,$J$537:$R$538,2)</f>
        <v>1</v>
      </c>
      <c r="AP566" s="743" cm="1">
        <f t="array" ref="AP566">INDEX($H566:$K566,0,MATCH(AP$541,$H$541:$K$541,0))*HLOOKUP(AP$540,$J$537:$R$538,2)</f>
        <v>1</v>
      </c>
      <c r="AQ566" s="743" cm="1">
        <f t="array" ref="AQ566">INDEX($H566:$K566,0,MATCH(AQ$541,$H$541:$K$541,0))*HLOOKUP(AQ$540,$J$537:$R$538,2)</f>
        <v>0</v>
      </c>
      <c r="AR566" s="743" cm="1">
        <f t="array" ref="AR566">INDEX($H566:$K566,0,MATCH(AR$541,$H$541:$K$541,0))*HLOOKUP(AR$540,$J$537:$R$538,2)</f>
        <v>1</v>
      </c>
      <c r="AS566" s="743" cm="1">
        <f t="array" ref="AS566">INDEX($H566:$K566,0,MATCH(AS$541,$H$541:$K$541,0))*HLOOKUP(AS$540,$J$537:$R$538,2)</f>
        <v>1</v>
      </c>
      <c r="AT566" s="743" cm="1">
        <f t="array" ref="AT566">INDEX($H566:$K566,0,MATCH(AT$541,$H$541:$K$541,0))*HLOOKUP(AT$540,$J$537:$R$538,2)</f>
        <v>1</v>
      </c>
      <c r="AU566" s="743" cm="1">
        <f t="array" ref="AU566">INDEX($H566:$K566,0,MATCH(AU$541,$H$541:$K$541,0))*HLOOKUP(AU$540,$J$537:$R$538,2)</f>
        <v>0</v>
      </c>
      <c r="AV566" s="196"/>
      <c r="AW566" s="196"/>
      <c r="AX566" s="17"/>
      <c r="AY566" s="9"/>
      <c r="AZ566" s="9"/>
      <c r="BA566" s="9"/>
    </row>
    <row r="567" spans="1:53" ht="15" outlineLevel="1" x14ac:dyDescent="0.25">
      <c r="A567" s="7"/>
      <c r="B567" s="8"/>
      <c r="C567" s="18"/>
      <c r="D567" s="18"/>
      <c r="E567" s="18"/>
      <c r="F567" s="27"/>
      <c r="G567" s="27" t="str">
        <f t="shared" si="124"/>
        <v>AAAA2Nbd</v>
      </c>
      <c r="H567" s="232">
        <f t="shared" si="126"/>
        <v>1</v>
      </c>
      <c r="I567" s="232">
        <f t="shared" si="126"/>
        <v>1</v>
      </c>
      <c r="J567" s="232">
        <f t="shared" si="126"/>
        <v>1</v>
      </c>
      <c r="K567" s="232">
        <f t="shared" si="126"/>
        <v>0</v>
      </c>
      <c r="L567" s="743" cm="1">
        <f t="array" ref="L567">INDEX($H567:$K567,0,MATCH(L$541,$H$541:$K$541,0))*HLOOKUP(L$540,$J$537:$R$538,2)</f>
        <v>1</v>
      </c>
      <c r="M567" s="743" cm="1">
        <f t="array" ref="M567">INDEX($H567:$K567,0,MATCH(M$541,$H$541:$K$541,0))*HLOOKUP(M$540,$J$537:$R$538,2)</f>
        <v>1</v>
      </c>
      <c r="N567" s="743" cm="1">
        <f t="array" ref="N567">INDEX($H567:$K567,0,MATCH(N$541,$H$541:$K$541,0))*HLOOKUP(N$540,$J$537:$R$538,2)</f>
        <v>1</v>
      </c>
      <c r="O567" s="743" cm="1">
        <f t="array" ref="O567">INDEX($H567:$K567,0,MATCH(O$541,$H$541:$K$541,0))*HLOOKUP(O$540,$J$537:$R$538,2)</f>
        <v>0</v>
      </c>
      <c r="P567" s="743" cm="1">
        <f t="array" ref="P567">INDEX($H567:$K567,0,MATCH(P$541,$H$541:$K$541,0))*HLOOKUP(P$540,$J$537:$R$538,2)</f>
        <v>1</v>
      </c>
      <c r="Q567" s="743" cm="1">
        <f t="array" ref="Q567">INDEX($H567:$K567,0,MATCH(Q$541,$H$541:$K$541,0))*HLOOKUP(Q$540,$J$537:$R$538,2)</f>
        <v>1</v>
      </c>
      <c r="R567" s="743" cm="1">
        <f t="array" ref="R567">INDEX($H567:$K567,0,MATCH(R$541,$H$541:$K$541,0))*HLOOKUP(R$540,$J$537:$R$538,2)</f>
        <v>1</v>
      </c>
      <c r="S567" s="743" cm="1">
        <f t="array" ref="S567">INDEX($H567:$K567,0,MATCH(S$541,$H$541:$K$541,0))*HLOOKUP(S$540,$J$537:$R$538,2)</f>
        <v>0</v>
      </c>
      <c r="T567" s="743" cm="1">
        <f t="array" ref="T567">INDEX($H567:$K567,0,MATCH(T$541,$H$541:$K$541,0))*HLOOKUP(T$540,$J$537:$R$538,2)</f>
        <v>1</v>
      </c>
      <c r="U567" s="743" cm="1">
        <f t="array" ref="U567">INDEX($H567:$K567,0,MATCH(U$541,$H$541:$K$541,0))*HLOOKUP(U$540,$J$537:$R$538,2)</f>
        <v>1</v>
      </c>
      <c r="V567" s="743" cm="1">
        <f t="array" ref="V567">INDEX($H567:$K567,0,MATCH(V$541,$H$541:$K$541,0))*HLOOKUP(V$540,$J$537:$R$538,2)</f>
        <v>1</v>
      </c>
      <c r="W567" s="743" cm="1">
        <f t="array" ref="W567">INDEX($H567:$K567,0,MATCH(W$541,$H$541:$K$541,0))*HLOOKUP(W$540,$J$537:$R$538,2)</f>
        <v>0</v>
      </c>
      <c r="X567" s="743" cm="1">
        <f t="array" ref="X567">INDEX($H567:$K567,0,MATCH(X$541,$H$541:$K$541,0))*HLOOKUP(X$540,$J$537:$R$538,2)</f>
        <v>1</v>
      </c>
      <c r="Y567" s="743" cm="1">
        <f t="array" ref="Y567">INDEX($H567:$K567,0,MATCH(Y$541,$H$541:$K$541,0))*HLOOKUP(Y$540,$J$537:$R$538,2)</f>
        <v>1</v>
      </c>
      <c r="Z567" s="743" cm="1">
        <f t="array" ref="Z567">INDEX($H567:$K567,0,MATCH(Z$541,$H$541:$K$541,0))*HLOOKUP(Z$540,$J$537:$R$538,2)</f>
        <v>1</v>
      </c>
      <c r="AA567" s="743" cm="1">
        <f t="array" ref="AA567">INDEX($H567:$K567,0,MATCH(AA$541,$H$541:$K$541,0))*HLOOKUP(AA$540,$J$537:$R$538,2)</f>
        <v>0</v>
      </c>
      <c r="AB567" s="743" cm="1">
        <f t="array" ref="AB567">INDEX($H567:$K567,0,MATCH(AB$541,$H$541:$K$541,0))*HLOOKUP(AB$540,$J$537:$R$538,2)</f>
        <v>1</v>
      </c>
      <c r="AC567" s="743" cm="1">
        <f t="array" ref="AC567">INDEX($H567:$K567,0,MATCH(AC$541,$H$541:$K$541,0))*HLOOKUP(AC$540,$J$537:$R$538,2)</f>
        <v>1</v>
      </c>
      <c r="AD567" s="743" cm="1">
        <f t="array" ref="AD567">INDEX($H567:$K567,0,MATCH(AD$541,$H$541:$K$541,0))*HLOOKUP(AD$540,$J$537:$R$538,2)</f>
        <v>1</v>
      </c>
      <c r="AE567" s="743" cm="1">
        <f t="array" ref="AE567">INDEX($H567:$K567,0,MATCH(AE$541,$H$541:$K$541,0))*HLOOKUP(AE$540,$J$537:$R$538,2)</f>
        <v>0</v>
      </c>
      <c r="AF567" s="743" cm="1">
        <f t="array" ref="AF567">INDEX($H567:$K567,0,MATCH(AF$541,$H$541:$K$541,0))*HLOOKUP(AF$540,$J$537:$R$538,2)</f>
        <v>1</v>
      </c>
      <c r="AG567" s="743" cm="1">
        <f t="array" ref="AG567">INDEX($H567:$K567,0,MATCH(AG$541,$H$541:$K$541,0))*HLOOKUP(AG$540,$J$537:$R$538,2)</f>
        <v>1</v>
      </c>
      <c r="AH567" s="743" cm="1">
        <f t="array" ref="AH567">INDEX($H567:$K567,0,MATCH(AH$541,$H$541:$K$541,0))*HLOOKUP(AH$540,$J$537:$R$538,2)</f>
        <v>1</v>
      </c>
      <c r="AI567" s="743" cm="1">
        <f t="array" ref="AI567">INDEX($H567:$K567,0,MATCH(AI$541,$H$541:$K$541,0))*HLOOKUP(AI$540,$J$537:$R$538,2)</f>
        <v>0</v>
      </c>
      <c r="AJ567" s="743" cm="1">
        <f t="array" ref="AJ567">INDEX($H567:$K567,0,MATCH(AJ$541,$H$541:$K$541,0))*HLOOKUP(AJ$540,$J$537:$R$538,2)</f>
        <v>1</v>
      </c>
      <c r="AK567" s="743" cm="1">
        <f t="array" ref="AK567">INDEX($H567:$K567,0,MATCH(AK$541,$H$541:$K$541,0))*HLOOKUP(AK$540,$J$537:$R$538,2)</f>
        <v>1</v>
      </c>
      <c r="AL567" s="743" cm="1">
        <f t="array" ref="AL567">INDEX($H567:$K567,0,MATCH(AL$541,$H$541:$K$541,0))*HLOOKUP(AL$540,$J$537:$R$538,2)</f>
        <v>1</v>
      </c>
      <c r="AM567" s="743" cm="1">
        <f t="array" ref="AM567">INDEX($H567:$K567,0,MATCH(AM$541,$H$541:$K$541,0))*HLOOKUP(AM$540,$J$537:$R$538,2)</f>
        <v>0</v>
      </c>
      <c r="AN567" s="743" cm="1">
        <f t="array" ref="AN567">INDEX($H567:$K567,0,MATCH(AN$541,$H$541:$K$541,0))*HLOOKUP(AN$540,$J$537:$R$538,2)</f>
        <v>1</v>
      </c>
      <c r="AO567" s="743" cm="1">
        <f t="array" ref="AO567">INDEX($H567:$K567,0,MATCH(AO$541,$H$541:$K$541,0))*HLOOKUP(AO$540,$J$537:$R$538,2)</f>
        <v>1</v>
      </c>
      <c r="AP567" s="743" cm="1">
        <f t="array" ref="AP567">INDEX($H567:$K567,0,MATCH(AP$541,$H$541:$K$541,0))*HLOOKUP(AP$540,$J$537:$R$538,2)</f>
        <v>1</v>
      </c>
      <c r="AQ567" s="743" cm="1">
        <f t="array" ref="AQ567">INDEX($H567:$K567,0,MATCH(AQ$541,$H$541:$K$541,0))*HLOOKUP(AQ$540,$J$537:$R$538,2)</f>
        <v>0</v>
      </c>
      <c r="AR567" s="743" cm="1">
        <f t="array" ref="AR567">INDEX($H567:$K567,0,MATCH(AR$541,$H$541:$K$541,0))*HLOOKUP(AR$540,$J$537:$R$538,2)</f>
        <v>1</v>
      </c>
      <c r="AS567" s="743" cm="1">
        <f t="array" ref="AS567">INDEX($H567:$K567,0,MATCH(AS$541,$H$541:$K$541,0))*HLOOKUP(AS$540,$J$537:$R$538,2)</f>
        <v>1</v>
      </c>
      <c r="AT567" s="743" cm="1">
        <f t="array" ref="AT567">INDEX($H567:$K567,0,MATCH(AT$541,$H$541:$K$541,0))*HLOOKUP(AT$540,$J$537:$R$538,2)</f>
        <v>1</v>
      </c>
      <c r="AU567" s="743" cm="1">
        <f t="array" ref="AU567">INDEX($H567:$K567,0,MATCH(AU$541,$H$541:$K$541,0))*HLOOKUP(AU$540,$J$537:$R$538,2)</f>
        <v>0</v>
      </c>
      <c r="AV567" s="196"/>
      <c r="AW567" s="196"/>
      <c r="AX567" s="17"/>
      <c r="AY567" s="9"/>
      <c r="AZ567" s="9"/>
      <c r="BA567" s="9"/>
    </row>
    <row r="568" spans="1:53" ht="15" outlineLevel="1" x14ac:dyDescent="0.25">
      <c r="A568" s="7"/>
      <c r="B568" s="8"/>
      <c r="C568" s="18"/>
      <c r="D568" s="18"/>
      <c r="E568" s="18"/>
      <c r="F568" s="27"/>
      <c r="G568" s="27" t="str">
        <f t="shared" si="124"/>
        <v>AAAA2A1z</v>
      </c>
      <c r="H568" s="232">
        <f t="shared" si="126"/>
        <v>1</v>
      </c>
      <c r="I568" s="232">
        <f t="shared" si="126"/>
        <v>1</v>
      </c>
      <c r="J568" s="232">
        <f t="shared" si="126"/>
        <v>0</v>
      </c>
      <c r="K568" s="232">
        <f t="shared" si="126"/>
        <v>1</v>
      </c>
      <c r="L568" s="743" cm="1">
        <f t="array" ref="L568">INDEX($H568:$K568,0,MATCH(L$541,$H$541:$K$541,0))*HLOOKUP(L$540,$J$537:$R$538,2)</f>
        <v>1</v>
      </c>
      <c r="M568" s="743" cm="1">
        <f t="array" ref="M568">INDEX($H568:$K568,0,MATCH(M$541,$H$541:$K$541,0))*HLOOKUP(M$540,$J$537:$R$538,2)</f>
        <v>1</v>
      </c>
      <c r="N568" s="743" cm="1">
        <f t="array" ref="N568">INDEX($H568:$K568,0,MATCH(N$541,$H$541:$K$541,0))*HLOOKUP(N$540,$J$537:$R$538,2)</f>
        <v>0</v>
      </c>
      <c r="O568" s="743" cm="1">
        <f t="array" ref="O568">INDEX($H568:$K568,0,MATCH(O$541,$H$541:$K$541,0))*HLOOKUP(O$540,$J$537:$R$538,2)</f>
        <v>1</v>
      </c>
      <c r="P568" s="743" cm="1">
        <f t="array" ref="P568">INDEX($H568:$K568,0,MATCH(P$541,$H$541:$K$541,0))*HLOOKUP(P$540,$J$537:$R$538,2)</f>
        <v>1</v>
      </c>
      <c r="Q568" s="743" cm="1">
        <f t="array" ref="Q568">INDEX($H568:$K568,0,MATCH(Q$541,$H$541:$K$541,0))*HLOOKUP(Q$540,$J$537:$R$538,2)</f>
        <v>1</v>
      </c>
      <c r="R568" s="743" cm="1">
        <f t="array" ref="R568">INDEX($H568:$K568,0,MATCH(R$541,$H$541:$K$541,0))*HLOOKUP(R$540,$J$537:$R$538,2)</f>
        <v>0</v>
      </c>
      <c r="S568" s="743" cm="1">
        <f t="array" ref="S568">INDEX($H568:$K568,0,MATCH(S$541,$H$541:$K$541,0))*HLOOKUP(S$540,$J$537:$R$538,2)</f>
        <v>1</v>
      </c>
      <c r="T568" s="743" cm="1">
        <f t="array" ref="T568">INDEX($H568:$K568,0,MATCH(T$541,$H$541:$K$541,0))*HLOOKUP(T$540,$J$537:$R$538,2)</f>
        <v>1</v>
      </c>
      <c r="U568" s="743" cm="1">
        <f t="array" ref="U568">INDEX($H568:$K568,0,MATCH(U$541,$H$541:$K$541,0))*HLOOKUP(U$540,$J$537:$R$538,2)</f>
        <v>1</v>
      </c>
      <c r="V568" s="743" cm="1">
        <f t="array" ref="V568">INDEX($H568:$K568,0,MATCH(V$541,$H$541:$K$541,0))*HLOOKUP(V$540,$J$537:$R$538,2)</f>
        <v>0</v>
      </c>
      <c r="W568" s="743" cm="1">
        <f t="array" ref="W568">INDEX($H568:$K568,0,MATCH(W$541,$H$541:$K$541,0))*HLOOKUP(W$540,$J$537:$R$538,2)</f>
        <v>1</v>
      </c>
      <c r="X568" s="743" cm="1">
        <f t="array" ref="X568">INDEX($H568:$K568,0,MATCH(X$541,$H$541:$K$541,0))*HLOOKUP(X$540,$J$537:$R$538,2)</f>
        <v>1</v>
      </c>
      <c r="Y568" s="743" cm="1">
        <f t="array" ref="Y568">INDEX($H568:$K568,0,MATCH(Y$541,$H$541:$K$541,0))*HLOOKUP(Y$540,$J$537:$R$538,2)</f>
        <v>1</v>
      </c>
      <c r="Z568" s="743" cm="1">
        <f t="array" ref="Z568">INDEX($H568:$K568,0,MATCH(Z$541,$H$541:$K$541,0))*HLOOKUP(Z$540,$J$537:$R$538,2)</f>
        <v>0</v>
      </c>
      <c r="AA568" s="743" cm="1">
        <f t="array" ref="AA568">INDEX($H568:$K568,0,MATCH(AA$541,$H$541:$K$541,0))*HLOOKUP(AA$540,$J$537:$R$538,2)</f>
        <v>1</v>
      </c>
      <c r="AB568" s="743" cm="1">
        <f t="array" ref="AB568">INDEX($H568:$K568,0,MATCH(AB$541,$H$541:$K$541,0))*HLOOKUP(AB$540,$J$537:$R$538,2)</f>
        <v>1</v>
      </c>
      <c r="AC568" s="743" cm="1">
        <f t="array" ref="AC568">INDEX($H568:$K568,0,MATCH(AC$541,$H$541:$K$541,0))*HLOOKUP(AC$540,$J$537:$R$538,2)</f>
        <v>1</v>
      </c>
      <c r="AD568" s="743" cm="1">
        <f t="array" ref="AD568">INDEX($H568:$K568,0,MATCH(AD$541,$H$541:$K$541,0))*HLOOKUP(AD$540,$J$537:$R$538,2)</f>
        <v>0</v>
      </c>
      <c r="AE568" s="743" cm="1">
        <f t="array" ref="AE568">INDEX($H568:$K568,0,MATCH(AE$541,$H$541:$K$541,0))*HLOOKUP(AE$540,$J$537:$R$538,2)</f>
        <v>1</v>
      </c>
      <c r="AF568" s="743" cm="1">
        <f t="array" ref="AF568">INDEX($H568:$K568,0,MATCH(AF$541,$H$541:$K$541,0))*HLOOKUP(AF$540,$J$537:$R$538,2)</f>
        <v>1</v>
      </c>
      <c r="AG568" s="743" cm="1">
        <f t="array" ref="AG568">INDEX($H568:$K568,0,MATCH(AG$541,$H$541:$K$541,0))*HLOOKUP(AG$540,$J$537:$R$538,2)</f>
        <v>1</v>
      </c>
      <c r="AH568" s="743" cm="1">
        <f t="array" ref="AH568">INDEX($H568:$K568,0,MATCH(AH$541,$H$541:$K$541,0))*HLOOKUP(AH$540,$J$537:$R$538,2)</f>
        <v>0</v>
      </c>
      <c r="AI568" s="743" cm="1">
        <f t="array" ref="AI568">INDEX($H568:$K568,0,MATCH(AI$541,$H$541:$K$541,0))*HLOOKUP(AI$540,$J$537:$R$538,2)</f>
        <v>1</v>
      </c>
      <c r="AJ568" s="743" cm="1">
        <f t="array" ref="AJ568">INDEX($H568:$K568,0,MATCH(AJ$541,$H$541:$K$541,0))*HLOOKUP(AJ$540,$J$537:$R$538,2)</f>
        <v>1</v>
      </c>
      <c r="AK568" s="743" cm="1">
        <f t="array" ref="AK568">INDEX($H568:$K568,0,MATCH(AK$541,$H$541:$K$541,0))*HLOOKUP(AK$540,$J$537:$R$538,2)</f>
        <v>1</v>
      </c>
      <c r="AL568" s="743" cm="1">
        <f t="array" ref="AL568">INDEX($H568:$K568,0,MATCH(AL$541,$H$541:$K$541,0))*HLOOKUP(AL$540,$J$537:$R$538,2)</f>
        <v>0</v>
      </c>
      <c r="AM568" s="743" cm="1">
        <f t="array" ref="AM568">INDEX($H568:$K568,0,MATCH(AM$541,$H$541:$K$541,0))*HLOOKUP(AM$540,$J$537:$R$538,2)</f>
        <v>1</v>
      </c>
      <c r="AN568" s="743" cm="1">
        <f t="array" ref="AN568">INDEX($H568:$K568,0,MATCH(AN$541,$H$541:$K$541,0))*HLOOKUP(AN$540,$J$537:$R$538,2)</f>
        <v>1</v>
      </c>
      <c r="AO568" s="743" cm="1">
        <f t="array" ref="AO568">INDEX($H568:$K568,0,MATCH(AO$541,$H$541:$K$541,0))*HLOOKUP(AO$540,$J$537:$R$538,2)</f>
        <v>1</v>
      </c>
      <c r="AP568" s="743" cm="1">
        <f t="array" ref="AP568">INDEX($H568:$K568,0,MATCH(AP$541,$H$541:$K$541,0))*HLOOKUP(AP$540,$J$537:$R$538,2)</f>
        <v>0</v>
      </c>
      <c r="AQ568" s="743" cm="1">
        <f t="array" ref="AQ568">INDEX($H568:$K568,0,MATCH(AQ$541,$H$541:$K$541,0))*HLOOKUP(AQ$540,$J$537:$R$538,2)</f>
        <v>1</v>
      </c>
      <c r="AR568" s="743" cm="1">
        <f t="array" ref="AR568">INDEX($H568:$K568,0,MATCH(AR$541,$H$541:$K$541,0))*HLOOKUP(AR$540,$J$537:$R$538,2)</f>
        <v>1</v>
      </c>
      <c r="AS568" s="743" cm="1">
        <f t="array" ref="AS568">INDEX($H568:$K568,0,MATCH(AS$541,$H$541:$K$541,0))*HLOOKUP(AS$540,$J$537:$R$538,2)</f>
        <v>1</v>
      </c>
      <c r="AT568" s="743" cm="1">
        <f t="array" ref="AT568">INDEX($H568:$K568,0,MATCH(AT$541,$H$541:$K$541,0))*HLOOKUP(AT$540,$J$537:$R$538,2)</f>
        <v>0</v>
      </c>
      <c r="AU568" s="743" cm="1">
        <f t="array" ref="AU568">INDEX($H568:$K568,0,MATCH(AU$541,$H$541:$K$541,0))*HLOOKUP(AU$540,$J$537:$R$538,2)</f>
        <v>1</v>
      </c>
      <c r="AV568" s="196"/>
      <c r="AW568" s="196"/>
      <c r="AX568" s="17"/>
      <c r="AY568" s="9"/>
      <c r="AZ568" s="9"/>
      <c r="BA568" s="9"/>
    </row>
    <row r="569" spans="1:53" ht="15" outlineLevel="1" x14ac:dyDescent="0.25">
      <c r="A569" s="7"/>
      <c r="B569" s="8"/>
      <c r="C569" s="18"/>
      <c r="D569" s="18"/>
      <c r="E569" s="18"/>
      <c r="F569" s="27"/>
      <c r="G569" s="27" t="str">
        <f t="shared" si="124"/>
        <v>YAAA2A1a</v>
      </c>
      <c r="H569" s="232">
        <f t="shared" si="126"/>
        <v>0</v>
      </c>
      <c r="I569" s="232">
        <f t="shared" si="126"/>
        <v>0</v>
      </c>
      <c r="J569" s="232">
        <f t="shared" si="126"/>
        <v>0</v>
      </c>
      <c r="K569" s="232">
        <f t="shared" si="126"/>
        <v>0</v>
      </c>
      <c r="L569" s="743" cm="1">
        <f t="array" ref="L569">INDEX($H569:$K569,0,MATCH(L$541,$H$541:$K$541,0))*HLOOKUP(L$540,$J$537:$R$538,2)</f>
        <v>0</v>
      </c>
      <c r="M569" s="743" cm="1">
        <f t="array" ref="M569">INDEX($H569:$K569,0,MATCH(M$541,$H$541:$K$541,0))*HLOOKUP(M$540,$J$537:$R$538,2)</f>
        <v>0</v>
      </c>
      <c r="N569" s="743" cm="1">
        <f t="array" ref="N569">INDEX($H569:$K569,0,MATCH(N$541,$H$541:$K$541,0))*HLOOKUP(N$540,$J$537:$R$538,2)</f>
        <v>0</v>
      </c>
      <c r="O569" s="743" cm="1">
        <f t="array" ref="O569">INDEX($H569:$K569,0,MATCH(O$541,$H$541:$K$541,0))*HLOOKUP(O$540,$J$537:$R$538,2)</f>
        <v>0</v>
      </c>
      <c r="P569" s="743" cm="1">
        <f t="array" ref="P569">INDEX($H569:$K569,0,MATCH(P$541,$H$541:$K$541,0))*HLOOKUP(P$540,$J$537:$R$538,2)</f>
        <v>0</v>
      </c>
      <c r="Q569" s="743" cm="1">
        <f t="array" ref="Q569">INDEX($H569:$K569,0,MATCH(Q$541,$H$541:$K$541,0))*HLOOKUP(Q$540,$J$537:$R$538,2)</f>
        <v>0</v>
      </c>
      <c r="R569" s="743" cm="1">
        <f t="array" ref="R569">INDEX($H569:$K569,0,MATCH(R$541,$H$541:$K$541,0))*HLOOKUP(R$540,$J$537:$R$538,2)</f>
        <v>0</v>
      </c>
      <c r="S569" s="743" cm="1">
        <f t="array" ref="S569">INDEX($H569:$K569,0,MATCH(S$541,$H$541:$K$541,0))*HLOOKUP(S$540,$J$537:$R$538,2)</f>
        <v>0</v>
      </c>
      <c r="T569" s="743" cm="1">
        <f t="array" ref="T569">INDEX($H569:$K569,0,MATCH(T$541,$H$541:$K$541,0))*HLOOKUP(T$540,$J$537:$R$538,2)</f>
        <v>0</v>
      </c>
      <c r="U569" s="743" cm="1">
        <f t="array" ref="U569">INDEX($H569:$K569,0,MATCH(U$541,$H$541:$K$541,0))*HLOOKUP(U$540,$J$537:$R$538,2)</f>
        <v>0</v>
      </c>
      <c r="V569" s="743" cm="1">
        <f t="array" ref="V569">INDEX($H569:$K569,0,MATCH(V$541,$H$541:$K$541,0))*HLOOKUP(V$540,$J$537:$R$538,2)</f>
        <v>0</v>
      </c>
      <c r="W569" s="743" cm="1">
        <f t="array" ref="W569">INDEX($H569:$K569,0,MATCH(W$541,$H$541:$K$541,0))*HLOOKUP(W$540,$J$537:$R$538,2)</f>
        <v>0</v>
      </c>
      <c r="X569" s="743" cm="1">
        <f t="array" ref="X569">INDEX($H569:$K569,0,MATCH(X$541,$H$541:$K$541,0))*HLOOKUP(X$540,$J$537:$R$538,2)</f>
        <v>0</v>
      </c>
      <c r="Y569" s="743" cm="1">
        <f t="array" ref="Y569">INDEX($H569:$K569,0,MATCH(Y$541,$H$541:$K$541,0))*HLOOKUP(Y$540,$J$537:$R$538,2)</f>
        <v>0</v>
      </c>
      <c r="Z569" s="743" cm="1">
        <f t="array" ref="Z569">INDEX($H569:$K569,0,MATCH(Z$541,$H$541:$K$541,0))*HLOOKUP(Z$540,$J$537:$R$538,2)</f>
        <v>0</v>
      </c>
      <c r="AA569" s="743" cm="1">
        <f t="array" ref="AA569">INDEX($H569:$K569,0,MATCH(AA$541,$H$541:$K$541,0))*HLOOKUP(AA$540,$J$537:$R$538,2)</f>
        <v>0</v>
      </c>
      <c r="AB569" s="743" cm="1">
        <f t="array" ref="AB569">INDEX($H569:$K569,0,MATCH(AB$541,$H$541:$K$541,0))*HLOOKUP(AB$540,$J$537:$R$538,2)</f>
        <v>0</v>
      </c>
      <c r="AC569" s="743" cm="1">
        <f t="array" ref="AC569">INDEX($H569:$K569,0,MATCH(AC$541,$H$541:$K$541,0))*HLOOKUP(AC$540,$J$537:$R$538,2)</f>
        <v>0</v>
      </c>
      <c r="AD569" s="743" cm="1">
        <f t="array" ref="AD569">INDEX($H569:$K569,0,MATCH(AD$541,$H$541:$K$541,0))*HLOOKUP(AD$540,$J$537:$R$538,2)</f>
        <v>0</v>
      </c>
      <c r="AE569" s="743" cm="1">
        <f t="array" ref="AE569">INDEX($H569:$K569,0,MATCH(AE$541,$H$541:$K$541,0))*HLOOKUP(AE$540,$J$537:$R$538,2)</f>
        <v>0</v>
      </c>
      <c r="AF569" s="743" cm="1">
        <f t="array" ref="AF569">INDEX($H569:$K569,0,MATCH(AF$541,$H$541:$K$541,0))*HLOOKUP(AF$540,$J$537:$R$538,2)</f>
        <v>0</v>
      </c>
      <c r="AG569" s="743" cm="1">
        <f t="array" ref="AG569">INDEX($H569:$K569,0,MATCH(AG$541,$H$541:$K$541,0))*HLOOKUP(AG$540,$J$537:$R$538,2)</f>
        <v>0</v>
      </c>
      <c r="AH569" s="743" cm="1">
        <f t="array" ref="AH569">INDEX($H569:$K569,0,MATCH(AH$541,$H$541:$K$541,0))*HLOOKUP(AH$540,$J$537:$R$538,2)</f>
        <v>0</v>
      </c>
      <c r="AI569" s="743" cm="1">
        <f t="array" ref="AI569">INDEX($H569:$K569,0,MATCH(AI$541,$H$541:$K$541,0))*HLOOKUP(AI$540,$J$537:$R$538,2)</f>
        <v>0</v>
      </c>
      <c r="AJ569" s="743" cm="1">
        <f t="array" ref="AJ569">INDEX($H569:$K569,0,MATCH(AJ$541,$H$541:$K$541,0))*HLOOKUP(AJ$540,$J$537:$R$538,2)</f>
        <v>0</v>
      </c>
      <c r="AK569" s="743" cm="1">
        <f t="array" ref="AK569">INDEX($H569:$K569,0,MATCH(AK$541,$H$541:$K$541,0))*HLOOKUP(AK$540,$J$537:$R$538,2)</f>
        <v>0</v>
      </c>
      <c r="AL569" s="743" cm="1">
        <f t="array" ref="AL569">INDEX($H569:$K569,0,MATCH(AL$541,$H$541:$K$541,0))*HLOOKUP(AL$540,$J$537:$R$538,2)</f>
        <v>0</v>
      </c>
      <c r="AM569" s="743" cm="1">
        <f t="array" ref="AM569">INDEX($H569:$K569,0,MATCH(AM$541,$H$541:$K$541,0))*HLOOKUP(AM$540,$J$537:$R$538,2)</f>
        <v>0</v>
      </c>
      <c r="AN569" s="743" cm="1">
        <f t="array" ref="AN569">INDEX($H569:$K569,0,MATCH(AN$541,$H$541:$K$541,0))*HLOOKUP(AN$540,$J$537:$R$538,2)</f>
        <v>0</v>
      </c>
      <c r="AO569" s="743" cm="1">
        <f t="array" ref="AO569">INDEX($H569:$K569,0,MATCH(AO$541,$H$541:$K$541,0))*HLOOKUP(AO$540,$J$537:$R$538,2)</f>
        <v>0</v>
      </c>
      <c r="AP569" s="743" cm="1">
        <f t="array" ref="AP569">INDEX($H569:$K569,0,MATCH(AP$541,$H$541:$K$541,0))*HLOOKUP(AP$540,$J$537:$R$538,2)</f>
        <v>0</v>
      </c>
      <c r="AQ569" s="743" cm="1">
        <f t="array" ref="AQ569">INDEX($H569:$K569,0,MATCH(AQ$541,$H$541:$K$541,0))*HLOOKUP(AQ$540,$J$537:$R$538,2)</f>
        <v>0</v>
      </c>
      <c r="AR569" s="743" cm="1">
        <f t="array" ref="AR569">INDEX($H569:$K569,0,MATCH(AR$541,$H$541:$K$541,0))*HLOOKUP(AR$540,$J$537:$R$538,2)</f>
        <v>0</v>
      </c>
      <c r="AS569" s="743" cm="1">
        <f t="array" ref="AS569">INDEX($H569:$K569,0,MATCH(AS$541,$H$541:$K$541,0))*HLOOKUP(AS$540,$J$537:$R$538,2)</f>
        <v>0</v>
      </c>
      <c r="AT569" s="743" cm="1">
        <f t="array" ref="AT569">INDEX($H569:$K569,0,MATCH(AT$541,$H$541:$K$541,0))*HLOOKUP(AT$540,$J$537:$R$538,2)</f>
        <v>0</v>
      </c>
      <c r="AU569" s="743" cm="1">
        <f t="array" ref="AU569">INDEX($H569:$K569,0,MATCH(AU$541,$H$541:$K$541,0))*HLOOKUP(AU$540,$J$537:$R$538,2)</f>
        <v>0</v>
      </c>
      <c r="AV569" s="196"/>
      <c r="AW569" s="196"/>
      <c r="AX569" s="17"/>
      <c r="AY569" s="9"/>
      <c r="AZ569" s="9"/>
      <c r="BA569" s="9"/>
    </row>
    <row r="570" spans="1:53" ht="15" outlineLevel="1" x14ac:dyDescent="0.25">
      <c r="A570" s="7"/>
      <c r="B570" s="8"/>
      <c r="C570" s="18"/>
      <c r="D570" s="18"/>
      <c r="E570" s="18"/>
      <c r="F570" s="27"/>
      <c r="G570" s="27" t="str">
        <f t="shared" si="124"/>
        <v>YYAA2A1a</v>
      </c>
      <c r="H570" s="232">
        <f t="shared" si="126"/>
        <v>0</v>
      </c>
      <c r="I570" s="232">
        <f t="shared" si="126"/>
        <v>0</v>
      </c>
      <c r="J570" s="232">
        <f t="shared" si="126"/>
        <v>0</v>
      </c>
      <c r="K570" s="232">
        <f t="shared" si="126"/>
        <v>0</v>
      </c>
      <c r="L570" s="743" cm="1">
        <f t="array" ref="L570">INDEX($H570:$K570,0,MATCH(L$541,$H$541:$K$541,0))*HLOOKUP(L$540,$J$537:$R$538,2)</f>
        <v>0</v>
      </c>
      <c r="M570" s="743" cm="1">
        <f t="array" ref="M570">INDEX($H570:$K570,0,MATCH(M$541,$H$541:$K$541,0))*HLOOKUP(M$540,$J$537:$R$538,2)</f>
        <v>0</v>
      </c>
      <c r="N570" s="743" cm="1">
        <f t="array" ref="N570">INDEX($H570:$K570,0,MATCH(N$541,$H$541:$K$541,0))*HLOOKUP(N$540,$J$537:$R$538,2)</f>
        <v>0</v>
      </c>
      <c r="O570" s="743" cm="1">
        <f t="array" ref="O570">INDEX($H570:$K570,0,MATCH(O$541,$H$541:$K$541,0))*HLOOKUP(O$540,$J$537:$R$538,2)</f>
        <v>0</v>
      </c>
      <c r="P570" s="743" cm="1">
        <f t="array" ref="P570">INDEX($H570:$K570,0,MATCH(P$541,$H$541:$K$541,0))*HLOOKUP(P$540,$J$537:$R$538,2)</f>
        <v>0</v>
      </c>
      <c r="Q570" s="743" cm="1">
        <f t="array" ref="Q570">INDEX($H570:$K570,0,MATCH(Q$541,$H$541:$K$541,0))*HLOOKUP(Q$540,$J$537:$R$538,2)</f>
        <v>0</v>
      </c>
      <c r="R570" s="743" cm="1">
        <f t="array" ref="R570">INDEX($H570:$K570,0,MATCH(R$541,$H$541:$K$541,0))*HLOOKUP(R$540,$J$537:$R$538,2)</f>
        <v>0</v>
      </c>
      <c r="S570" s="743" cm="1">
        <f t="array" ref="S570">INDEX($H570:$K570,0,MATCH(S$541,$H$541:$K$541,0))*HLOOKUP(S$540,$J$537:$R$538,2)</f>
        <v>0</v>
      </c>
      <c r="T570" s="743" cm="1">
        <f t="array" ref="T570">INDEX($H570:$K570,0,MATCH(T$541,$H$541:$K$541,0))*HLOOKUP(T$540,$J$537:$R$538,2)</f>
        <v>0</v>
      </c>
      <c r="U570" s="743" cm="1">
        <f t="array" ref="U570">INDEX($H570:$K570,0,MATCH(U$541,$H$541:$K$541,0))*HLOOKUP(U$540,$J$537:$R$538,2)</f>
        <v>0</v>
      </c>
      <c r="V570" s="743" cm="1">
        <f t="array" ref="V570">INDEX($H570:$K570,0,MATCH(V$541,$H$541:$K$541,0))*HLOOKUP(V$540,$J$537:$R$538,2)</f>
        <v>0</v>
      </c>
      <c r="W570" s="743" cm="1">
        <f t="array" ref="W570">INDEX($H570:$K570,0,MATCH(W$541,$H$541:$K$541,0))*HLOOKUP(W$540,$J$537:$R$538,2)</f>
        <v>0</v>
      </c>
      <c r="X570" s="743" cm="1">
        <f t="array" ref="X570">INDEX($H570:$K570,0,MATCH(X$541,$H$541:$K$541,0))*HLOOKUP(X$540,$J$537:$R$538,2)</f>
        <v>0</v>
      </c>
      <c r="Y570" s="743" cm="1">
        <f t="array" ref="Y570">INDEX($H570:$K570,0,MATCH(Y$541,$H$541:$K$541,0))*HLOOKUP(Y$540,$J$537:$R$538,2)</f>
        <v>0</v>
      </c>
      <c r="Z570" s="743" cm="1">
        <f t="array" ref="Z570">INDEX($H570:$K570,0,MATCH(Z$541,$H$541:$K$541,0))*HLOOKUP(Z$540,$J$537:$R$538,2)</f>
        <v>0</v>
      </c>
      <c r="AA570" s="743" cm="1">
        <f t="array" ref="AA570">INDEX($H570:$K570,0,MATCH(AA$541,$H$541:$K$541,0))*HLOOKUP(AA$540,$J$537:$R$538,2)</f>
        <v>0</v>
      </c>
      <c r="AB570" s="743" cm="1">
        <f t="array" ref="AB570">INDEX($H570:$K570,0,MATCH(AB$541,$H$541:$K$541,0))*HLOOKUP(AB$540,$J$537:$R$538,2)</f>
        <v>0</v>
      </c>
      <c r="AC570" s="743" cm="1">
        <f t="array" ref="AC570">INDEX($H570:$K570,0,MATCH(AC$541,$H$541:$K$541,0))*HLOOKUP(AC$540,$J$537:$R$538,2)</f>
        <v>0</v>
      </c>
      <c r="AD570" s="743" cm="1">
        <f t="array" ref="AD570">INDEX($H570:$K570,0,MATCH(AD$541,$H$541:$K$541,0))*HLOOKUP(AD$540,$J$537:$R$538,2)</f>
        <v>0</v>
      </c>
      <c r="AE570" s="743" cm="1">
        <f t="array" ref="AE570">INDEX($H570:$K570,0,MATCH(AE$541,$H$541:$K$541,0))*HLOOKUP(AE$540,$J$537:$R$538,2)</f>
        <v>0</v>
      </c>
      <c r="AF570" s="743" cm="1">
        <f t="array" ref="AF570">INDEX($H570:$K570,0,MATCH(AF$541,$H$541:$K$541,0))*HLOOKUP(AF$540,$J$537:$R$538,2)</f>
        <v>0</v>
      </c>
      <c r="AG570" s="743" cm="1">
        <f t="array" ref="AG570">INDEX($H570:$K570,0,MATCH(AG$541,$H$541:$K$541,0))*HLOOKUP(AG$540,$J$537:$R$538,2)</f>
        <v>0</v>
      </c>
      <c r="AH570" s="743" cm="1">
        <f t="array" ref="AH570">INDEX($H570:$K570,0,MATCH(AH$541,$H$541:$K$541,0))*HLOOKUP(AH$540,$J$537:$R$538,2)</f>
        <v>0</v>
      </c>
      <c r="AI570" s="743" cm="1">
        <f t="array" ref="AI570">INDEX($H570:$K570,0,MATCH(AI$541,$H$541:$K$541,0))*HLOOKUP(AI$540,$J$537:$R$538,2)</f>
        <v>0</v>
      </c>
      <c r="AJ570" s="743" cm="1">
        <f t="array" ref="AJ570">INDEX($H570:$K570,0,MATCH(AJ$541,$H$541:$K$541,0))*HLOOKUP(AJ$540,$J$537:$R$538,2)</f>
        <v>0</v>
      </c>
      <c r="AK570" s="743" cm="1">
        <f t="array" ref="AK570">INDEX($H570:$K570,0,MATCH(AK$541,$H$541:$K$541,0))*HLOOKUP(AK$540,$J$537:$R$538,2)</f>
        <v>0</v>
      </c>
      <c r="AL570" s="743" cm="1">
        <f t="array" ref="AL570">INDEX($H570:$K570,0,MATCH(AL$541,$H$541:$K$541,0))*HLOOKUP(AL$540,$J$537:$R$538,2)</f>
        <v>0</v>
      </c>
      <c r="AM570" s="743" cm="1">
        <f t="array" ref="AM570">INDEX($H570:$K570,0,MATCH(AM$541,$H$541:$K$541,0))*HLOOKUP(AM$540,$J$537:$R$538,2)</f>
        <v>0</v>
      </c>
      <c r="AN570" s="743" cm="1">
        <f t="array" ref="AN570">INDEX($H570:$K570,0,MATCH(AN$541,$H$541:$K$541,0))*HLOOKUP(AN$540,$J$537:$R$538,2)</f>
        <v>0</v>
      </c>
      <c r="AO570" s="743" cm="1">
        <f t="array" ref="AO570">INDEX($H570:$K570,0,MATCH(AO$541,$H$541:$K$541,0))*HLOOKUP(AO$540,$J$537:$R$538,2)</f>
        <v>0</v>
      </c>
      <c r="AP570" s="743" cm="1">
        <f t="array" ref="AP570">INDEX($H570:$K570,0,MATCH(AP$541,$H$541:$K$541,0))*HLOOKUP(AP$540,$J$537:$R$538,2)</f>
        <v>0</v>
      </c>
      <c r="AQ570" s="743" cm="1">
        <f t="array" ref="AQ570">INDEX($H570:$K570,0,MATCH(AQ$541,$H$541:$K$541,0))*HLOOKUP(AQ$540,$J$537:$R$538,2)</f>
        <v>0</v>
      </c>
      <c r="AR570" s="743" cm="1">
        <f t="array" ref="AR570">INDEX($H570:$K570,0,MATCH(AR$541,$H$541:$K$541,0))*HLOOKUP(AR$540,$J$537:$R$538,2)</f>
        <v>0</v>
      </c>
      <c r="AS570" s="743" cm="1">
        <f t="array" ref="AS570">INDEX($H570:$K570,0,MATCH(AS$541,$H$541:$K$541,0))*HLOOKUP(AS$540,$J$537:$R$538,2)</f>
        <v>0</v>
      </c>
      <c r="AT570" s="743" cm="1">
        <f t="array" ref="AT570">INDEX($H570:$K570,0,MATCH(AT$541,$H$541:$K$541,0))*HLOOKUP(AT$540,$J$537:$R$538,2)</f>
        <v>0</v>
      </c>
      <c r="AU570" s="743" cm="1">
        <f t="array" ref="AU570">INDEX($H570:$K570,0,MATCH(AU$541,$H$541:$K$541,0))*HLOOKUP(AU$540,$J$537:$R$538,2)</f>
        <v>0</v>
      </c>
      <c r="AV570" s="196"/>
      <c r="AW570" s="196"/>
      <c r="AX570" s="17"/>
      <c r="AY570" s="9"/>
      <c r="AZ570" s="9"/>
      <c r="BA570" s="9"/>
    </row>
    <row r="571" spans="1:53" ht="15" outlineLevel="1" x14ac:dyDescent="0.25">
      <c r="A571" s="7"/>
      <c r="B571" s="8"/>
      <c r="C571" s="18"/>
      <c r="D571" s="18"/>
      <c r="E571" s="18"/>
      <c r="F571" s="27"/>
      <c r="G571" s="27" t="str">
        <f t="shared" si="124"/>
        <v>YYOA2A1a</v>
      </c>
      <c r="H571" s="232">
        <f t="shared" si="126"/>
        <v>0</v>
      </c>
      <c r="I571" s="232">
        <f t="shared" si="126"/>
        <v>0</v>
      </c>
      <c r="J571" s="232">
        <f t="shared" si="126"/>
        <v>0</v>
      </c>
      <c r="K571" s="232">
        <f t="shared" si="126"/>
        <v>0</v>
      </c>
      <c r="L571" s="743" cm="1">
        <f t="array" ref="L571">INDEX($H571:$K571,0,MATCH(L$541,$H$541:$K$541,0))*HLOOKUP(L$540,$J$537:$R$538,2)</f>
        <v>0</v>
      </c>
      <c r="M571" s="743" cm="1">
        <f t="array" ref="M571">INDEX($H571:$K571,0,MATCH(M$541,$H$541:$K$541,0))*HLOOKUP(M$540,$J$537:$R$538,2)</f>
        <v>0</v>
      </c>
      <c r="N571" s="743" cm="1">
        <f t="array" ref="N571">INDEX($H571:$K571,0,MATCH(N$541,$H$541:$K$541,0))*HLOOKUP(N$540,$J$537:$R$538,2)</f>
        <v>0</v>
      </c>
      <c r="O571" s="743" cm="1">
        <f t="array" ref="O571">INDEX($H571:$K571,0,MATCH(O$541,$H$541:$K$541,0))*HLOOKUP(O$540,$J$537:$R$538,2)</f>
        <v>0</v>
      </c>
      <c r="P571" s="743" cm="1">
        <f t="array" ref="P571">INDEX($H571:$K571,0,MATCH(P$541,$H$541:$K$541,0))*HLOOKUP(P$540,$J$537:$R$538,2)</f>
        <v>0</v>
      </c>
      <c r="Q571" s="743" cm="1">
        <f t="array" ref="Q571">INDEX($H571:$K571,0,MATCH(Q$541,$H$541:$K$541,0))*HLOOKUP(Q$540,$J$537:$R$538,2)</f>
        <v>0</v>
      </c>
      <c r="R571" s="743" cm="1">
        <f t="array" ref="R571">INDEX($H571:$K571,0,MATCH(R$541,$H$541:$K$541,0))*HLOOKUP(R$540,$J$537:$R$538,2)</f>
        <v>0</v>
      </c>
      <c r="S571" s="743" cm="1">
        <f t="array" ref="S571">INDEX($H571:$K571,0,MATCH(S$541,$H$541:$K$541,0))*HLOOKUP(S$540,$J$537:$R$538,2)</f>
        <v>0</v>
      </c>
      <c r="T571" s="743" cm="1">
        <f t="array" ref="T571">INDEX($H571:$K571,0,MATCH(T$541,$H$541:$K$541,0))*HLOOKUP(T$540,$J$537:$R$538,2)</f>
        <v>0</v>
      </c>
      <c r="U571" s="743" cm="1">
        <f t="array" ref="U571">INDEX($H571:$K571,0,MATCH(U$541,$H$541:$K$541,0))*HLOOKUP(U$540,$J$537:$R$538,2)</f>
        <v>0</v>
      </c>
      <c r="V571" s="743" cm="1">
        <f t="array" ref="V571">INDEX($H571:$K571,0,MATCH(V$541,$H$541:$K$541,0))*HLOOKUP(V$540,$J$537:$R$538,2)</f>
        <v>0</v>
      </c>
      <c r="W571" s="743" cm="1">
        <f t="array" ref="W571">INDEX($H571:$K571,0,MATCH(W$541,$H$541:$K$541,0))*HLOOKUP(W$540,$J$537:$R$538,2)</f>
        <v>0</v>
      </c>
      <c r="X571" s="743" cm="1">
        <f t="array" ref="X571">INDEX($H571:$K571,0,MATCH(X$541,$H$541:$K$541,0))*HLOOKUP(X$540,$J$537:$R$538,2)</f>
        <v>0</v>
      </c>
      <c r="Y571" s="743" cm="1">
        <f t="array" ref="Y571">INDEX($H571:$K571,0,MATCH(Y$541,$H$541:$K$541,0))*HLOOKUP(Y$540,$J$537:$R$538,2)</f>
        <v>0</v>
      </c>
      <c r="Z571" s="743" cm="1">
        <f t="array" ref="Z571">INDEX($H571:$K571,0,MATCH(Z$541,$H$541:$K$541,0))*HLOOKUP(Z$540,$J$537:$R$538,2)</f>
        <v>0</v>
      </c>
      <c r="AA571" s="743" cm="1">
        <f t="array" ref="AA571">INDEX($H571:$K571,0,MATCH(AA$541,$H$541:$K$541,0))*HLOOKUP(AA$540,$J$537:$R$538,2)</f>
        <v>0</v>
      </c>
      <c r="AB571" s="743" cm="1">
        <f t="array" ref="AB571">INDEX($H571:$K571,0,MATCH(AB$541,$H$541:$K$541,0))*HLOOKUP(AB$540,$J$537:$R$538,2)</f>
        <v>0</v>
      </c>
      <c r="AC571" s="743" cm="1">
        <f t="array" ref="AC571">INDEX($H571:$K571,0,MATCH(AC$541,$H$541:$K$541,0))*HLOOKUP(AC$540,$J$537:$R$538,2)</f>
        <v>0</v>
      </c>
      <c r="AD571" s="743" cm="1">
        <f t="array" ref="AD571">INDEX($H571:$K571,0,MATCH(AD$541,$H$541:$K$541,0))*HLOOKUP(AD$540,$J$537:$R$538,2)</f>
        <v>0</v>
      </c>
      <c r="AE571" s="743" cm="1">
        <f t="array" ref="AE571">INDEX($H571:$K571,0,MATCH(AE$541,$H$541:$K$541,0))*HLOOKUP(AE$540,$J$537:$R$538,2)</f>
        <v>0</v>
      </c>
      <c r="AF571" s="743" cm="1">
        <f t="array" ref="AF571">INDEX($H571:$K571,0,MATCH(AF$541,$H$541:$K$541,0))*HLOOKUP(AF$540,$J$537:$R$538,2)</f>
        <v>0</v>
      </c>
      <c r="AG571" s="743" cm="1">
        <f t="array" ref="AG571">INDEX($H571:$K571,0,MATCH(AG$541,$H$541:$K$541,0))*HLOOKUP(AG$540,$J$537:$R$538,2)</f>
        <v>0</v>
      </c>
      <c r="AH571" s="743" cm="1">
        <f t="array" ref="AH571">INDEX($H571:$K571,0,MATCH(AH$541,$H$541:$K$541,0))*HLOOKUP(AH$540,$J$537:$R$538,2)</f>
        <v>0</v>
      </c>
      <c r="AI571" s="743" cm="1">
        <f t="array" ref="AI571">INDEX($H571:$K571,0,MATCH(AI$541,$H$541:$K$541,0))*HLOOKUP(AI$540,$J$537:$R$538,2)</f>
        <v>0</v>
      </c>
      <c r="AJ571" s="743" cm="1">
        <f t="array" ref="AJ571">INDEX($H571:$K571,0,MATCH(AJ$541,$H$541:$K$541,0))*HLOOKUP(AJ$540,$J$537:$R$538,2)</f>
        <v>0</v>
      </c>
      <c r="AK571" s="743" cm="1">
        <f t="array" ref="AK571">INDEX($H571:$K571,0,MATCH(AK$541,$H$541:$K$541,0))*HLOOKUP(AK$540,$J$537:$R$538,2)</f>
        <v>0</v>
      </c>
      <c r="AL571" s="743" cm="1">
        <f t="array" ref="AL571">INDEX($H571:$K571,0,MATCH(AL$541,$H$541:$K$541,0))*HLOOKUP(AL$540,$J$537:$R$538,2)</f>
        <v>0</v>
      </c>
      <c r="AM571" s="743" cm="1">
        <f t="array" ref="AM571">INDEX($H571:$K571,0,MATCH(AM$541,$H$541:$K$541,0))*HLOOKUP(AM$540,$J$537:$R$538,2)</f>
        <v>0</v>
      </c>
      <c r="AN571" s="743" cm="1">
        <f t="array" ref="AN571">INDEX($H571:$K571,0,MATCH(AN$541,$H$541:$K$541,0))*HLOOKUP(AN$540,$J$537:$R$538,2)</f>
        <v>0</v>
      </c>
      <c r="AO571" s="743" cm="1">
        <f t="array" ref="AO571">INDEX($H571:$K571,0,MATCH(AO$541,$H$541:$K$541,0))*HLOOKUP(AO$540,$J$537:$R$538,2)</f>
        <v>0</v>
      </c>
      <c r="AP571" s="743" cm="1">
        <f t="array" ref="AP571">INDEX($H571:$K571,0,MATCH(AP$541,$H$541:$K$541,0))*HLOOKUP(AP$540,$J$537:$R$538,2)</f>
        <v>0</v>
      </c>
      <c r="AQ571" s="743" cm="1">
        <f t="array" ref="AQ571">INDEX($H571:$K571,0,MATCH(AQ$541,$H$541:$K$541,0))*HLOOKUP(AQ$540,$J$537:$R$538,2)</f>
        <v>0</v>
      </c>
      <c r="AR571" s="743" cm="1">
        <f t="array" ref="AR571">INDEX($H571:$K571,0,MATCH(AR$541,$H$541:$K$541,0))*HLOOKUP(AR$540,$J$537:$R$538,2)</f>
        <v>0</v>
      </c>
      <c r="AS571" s="743" cm="1">
        <f t="array" ref="AS571">INDEX($H571:$K571,0,MATCH(AS$541,$H$541:$K$541,0))*HLOOKUP(AS$540,$J$537:$R$538,2)</f>
        <v>0</v>
      </c>
      <c r="AT571" s="743" cm="1">
        <f t="array" ref="AT571">INDEX($H571:$K571,0,MATCH(AT$541,$H$541:$K$541,0))*HLOOKUP(AT$540,$J$537:$R$538,2)</f>
        <v>0</v>
      </c>
      <c r="AU571" s="743" cm="1">
        <f t="array" ref="AU571">INDEX($H571:$K571,0,MATCH(AU$541,$H$541:$K$541,0))*HLOOKUP(AU$540,$J$537:$R$538,2)</f>
        <v>0</v>
      </c>
      <c r="AV571" s="196"/>
      <c r="AW571" s="196"/>
      <c r="AX571" s="17"/>
      <c r="AY571" s="9"/>
      <c r="AZ571" s="9"/>
      <c r="BA571" s="9"/>
    </row>
    <row r="572" spans="1:53" ht="15" outlineLevel="1" x14ac:dyDescent="0.25">
      <c r="A572" s="7"/>
      <c r="B572" s="8"/>
      <c r="C572" s="18"/>
      <c r="D572" s="18"/>
      <c r="E572" s="18"/>
      <c r="F572" s="27"/>
      <c r="G572" s="27" t="str">
        <f t="shared" si="124"/>
        <v>AYBOA1a</v>
      </c>
      <c r="H572" s="232">
        <f t="shared" si="126"/>
        <v>0</v>
      </c>
      <c r="I572" s="232">
        <f t="shared" si="126"/>
        <v>0</v>
      </c>
      <c r="J572" s="232">
        <f t="shared" si="126"/>
        <v>0</v>
      </c>
      <c r="K572" s="232">
        <f t="shared" si="126"/>
        <v>0</v>
      </c>
      <c r="L572" s="743" cm="1">
        <f t="array" ref="L572">INDEX($H572:$K572,0,MATCH(L$541,$H$541:$K$541,0))*HLOOKUP(L$540,$J$537:$R$538,2)</f>
        <v>0</v>
      </c>
      <c r="M572" s="743" cm="1">
        <f t="array" ref="M572">INDEX($H572:$K572,0,MATCH(M$541,$H$541:$K$541,0))*HLOOKUP(M$540,$J$537:$R$538,2)</f>
        <v>0</v>
      </c>
      <c r="N572" s="743" cm="1">
        <f t="array" ref="N572">INDEX($H572:$K572,0,MATCH(N$541,$H$541:$K$541,0))*HLOOKUP(N$540,$J$537:$R$538,2)</f>
        <v>0</v>
      </c>
      <c r="O572" s="743" cm="1">
        <f t="array" ref="O572">INDEX($H572:$K572,0,MATCH(O$541,$H$541:$K$541,0))*HLOOKUP(O$540,$J$537:$R$538,2)</f>
        <v>0</v>
      </c>
      <c r="P572" s="743" cm="1">
        <f t="array" ref="P572">INDEX($H572:$K572,0,MATCH(P$541,$H$541:$K$541,0))*HLOOKUP(P$540,$J$537:$R$538,2)</f>
        <v>0</v>
      </c>
      <c r="Q572" s="743" cm="1">
        <f t="array" ref="Q572">INDEX($H572:$K572,0,MATCH(Q$541,$H$541:$K$541,0))*HLOOKUP(Q$540,$J$537:$R$538,2)</f>
        <v>0</v>
      </c>
      <c r="R572" s="743" cm="1">
        <f t="array" ref="R572">INDEX($H572:$K572,0,MATCH(R$541,$H$541:$K$541,0))*HLOOKUP(R$540,$J$537:$R$538,2)</f>
        <v>0</v>
      </c>
      <c r="S572" s="743" cm="1">
        <f t="array" ref="S572">INDEX($H572:$K572,0,MATCH(S$541,$H$541:$K$541,0))*HLOOKUP(S$540,$J$537:$R$538,2)</f>
        <v>0</v>
      </c>
      <c r="T572" s="743" cm="1">
        <f t="array" ref="T572">INDEX($H572:$K572,0,MATCH(T$541,$H$541:$K$541,0))*HLOOKUP(T$540,$J$537:$R$538,2)</f>
        <v>0</v>
      </c>
      <c r="U572" s="743" cm="1">
        <f t="array" ref="U572">INDEX($H572:$K572,0,MATCH(U$541,$H$541:$K$541,0))*HLOOKUP(U$540,$J$537:$R$538,2)</f>
        <v>0</v>
      </c>
      <c r="V572" s="743" cm="1">
        <f t="array" ref="V572">INDEX($H572:$K572,0,MATCH(V$541,$H$541:$K$541,0))*HLOOKUP(V$540,$J$537:$R$538,2)</f>
        <v>0</v>
      </c>
      <c r="W572" s="743" cm="1">
        <f t="array" ref="W572">INDEX($H572:$K572,0,MATCH(W$541,$H$541:$K$541,0))*HLOOKUP(W$540,$J$537:$R$538,2)</f>
        <v>0</v>
      </c>
      <c r="X572" s="743" cm="1">
        <f t="array" ref="X572">INDEX($H572:$K572,0,MATCH(X$541,$H$541:$K$541,0))*HLOOKUP(X$540,$J$537:$R$538,2)</f>
        <v>0</v>
      </c>
      <c r="Y572" s="743" cm="1">
        <f t="array" ref="Y572">INDEX($H572:$K572,0,MATCH(Y$541,$H$541:$K$541,0))*HLOOKUP(Y$540,$J$537:$R$538,2)</f>
        <v>0</v>
      </c>
      <c r="Z572" s="743" cm="1">
        <f t="array" ref="Z572">INDEX($H572:$K572,0,MATCH(Z$541,$H$541:$K$541,0))*HLOOKUP(Z$540,$J$537:$R$538,2)</f>
        <v>0</v>
      </c>
      <c r="AA572" s="743" cm="1">
        <f t="array" ref="AA572">INDEX($H572:$K572,0,MATCH(AA$541,$H$541:$K$541,0))*HLOOKUP(AA$540,$J$537:$R$538,2)</f>
        <v>0</v>
      </c>
      <c r="AB572" s="743" cm="1">
        <f t="array" ref="AB572">INDEX($H572:$K572,0,MATCH(AB$541,$H$541:$K$541,0))*HLOOKUP(AB$540,$J$537:$R$538,2)</f>
        <v>0</v>
      </c>
      <c r="AC572" s="743" cm="1">
        <f t="array" ref="AC572">INDEX($H572:$K572,0,MATCH(AC$541,$H$541:$K$541,0))*HLOOKUP(AC$540,$J$537:$R$538,2)</f>
        <v>0</v>
      </c>
      <c r="AD572" s="743" cm="1">
        <f t="array" ref="AD572">INDEX($H572:$K572,0,MATCH(AD$541,$H$541:$K$541,0))*HLOOKUP(AD$540,$J$537:$R$538,2)</f>
        <v>0</v>
      </c>
      <c r="AE572" s="743" cm="1">
        <f t="array" ref="AE572">INDEX($H572:$K572,0,MATCH(AE$541,$H$541:$K$541,0))*HLOOKUP(AE$540,$J$537:$R$538,2)</f>
        <v>0</v>
      </c>
      <c r="AF572" s="743" cm="1">
        <f t="array" ref="AF572">INDEX($H572:$K572,0,MATCH(AF$541,$H$541:$K$541,0))*HLOOKUP(AF$540,$J$537:$R$538,2)</f>
        <v>0</v>
      </c>
      <c r="AG572" s="743" cm="1">
        <f t="array" ref="AG572">INDEX($H572:$K572,0,MATCH(AG$541,$H$541:$K$541,0))*HLOOKUP(AG$540,$J$537:$R$538,2)</f>
        <v>0</v>
      </c>
      <c r="AH572" s="743" cm="1">
        <f t="array" ref="AH572">INDEX($H572:$K572,0,MATCH(AH$541,$H$541:$K$541,0))*HLOOKUP(AH$540,$J$537:$R$538,2)</f>
        <v>0</v>
      </c>
      <c r="AI572" s="743" cm="1">
        <f t="array" ref="AI572">INDEX($H572:$K572,0,MATCH(AI$541,$H$541:$K$541,0))*HLOOKUP(AI$540,$J$537:$R$538,2)</f>
        <v>0</v>
      </c>
      <c r="AJ572" s="743" cm="1">
        <f t="array" ref="AJ572">INDEX($H572:$K572,0,MATCH(AJ$541,$H$541:$K$541,0))*HLOOKUP(AJ$540,$J$537:$R$538,2)</f>
        <v>0</v>
      </c>
      <c r="AK572" s="743" cm="1">
        <f t="array" ref="AK572">INDEX($H572:$K572,0,MATCH(AK$541,$H$541:$K$541,0))*HLOOKUP(AK$540,$J$537:$R$538,2)</f>
        <v>0</v>
      </c>
      <c r="AL572" s="743" cm="1">
        <f t="array" ref="AL572">INDEX($H572:$K572,0,MATCH(AL$541,$H$541:$K$541,0))*HLOOKUP(AL$540,$J$537:$R$538,2)</f>
        <v>0</v>
      </c>
      <c r="AM572" s="743" cm="1">
        <f t="array" ref="AM572">INDEX($H572:$K572,0,MATCH(AM$541,$H$541:$K$541,0))*HLOOKUP(AM$540,$J$537:$R$538,2)</f>
        <v>0</v>
      </c>
      <c r="AN572" s="743" cm="1">
        <f t="array" ref="AN572">INDEX($H572:$K572,0,MATCH(AN$541,$H$541:$K$541,0))*HLOOKUP(AN$540,$J$537:$R$538,2)</f>
        <v>0</v>
      </c>
      <c r="AO572" s="743" cm="1">
        <f t="array" ref="AO572">INDEX($H572:$K572,0,MATCH(AO$541,$H$541:$K$541,0))*HLOOKUP(AO$540,$J$537:$R$538,2)</f>
        <v>0</v>
      </c>
      <c r="AP572" s="743" cm="1">
        <f t="array" ref="AP572">INDEX($H572:$K572,0,MATCH(AP$541,$H$541:$K$541,0))*HLOOKUP(AP$540,$J$537:$R$538,2)</f>
        <v>0</v>
      </c>
      <c r="AQ572" s="743" cm="1">
        <f t="array" ref="AQ572">INDEX($H572:$K572,0,MATCH(AQ$541,$H$541:$K$541,0))*HLOOKUP(AQ$540,$J$537:$R$538,2)</f>
        <v>0</v>
      </c>
      <c r="AR572" s="743" cm="1">
        <f t="array" ref="AR572">INDEX($H572:$K572,0,MATCH(AR$541,$H$541:$K$541,0))*HLOOKUP(AR$540,$J$537:$R$538,2)</f>
        <v>0</v>
      </c>
      <c r="AS572" s="743" cm="1">
        <f t="array" ref="AS572">INDEX($H572:$K572,0,MATCH(AS$541,$H$541:$K$541,0))*HLOOKUP(AS$540,$J$537:$R$538,2)</f>
        <v>0</v>
      </c>
      <c r="AT572" s="743" cm="1">
        <f t="array" ref="AT572">INDEX($H572:$K572,0,MATCH(AT$541,$H$541:$K$541,0))*HLOOKUP(AT$540,$J$537:$R$538,2)</f>
        <v>0</v>
      </c>
      <c r="AU572" s="743" cm="1">
        <f t="array" ref="AU572">INDEX($H572:$K572,0,MATCH(AU$541,$H$541:$K$541,0))*HLOOKUP(AU$540,$J$537:$R$538,2)</f>
        <v>0</v>
      </c>
      <c r="AV572" s="196"/>
      <c r="AW572" s="196"/>
      <c r="AX572" s="17"/>
      <c r="AY572" s="9"/>
      <c r="AZ572" s="9"/>
      <c r="BA572" s="9"/>
    </row>
    <row r="573" spans="1:53" ht="15" outlineLevel="1" x14ac:dyDescent="0.25">
      <c r="A573" s="7"/>
      <c r="B573" s="8"/>
      <c r="C573" s="18"/>
      <c r="D573" s="18"/>
      <c r="E573" s="18"/>
      <c r="F573" s="27"/>
      <c r="G573" s="27" t="str">
        <f t="shared" si="124"/>
        <v>AANBOa</v>
      </c>
      <c r="H573" s="232">
        <f t="shared" si="126"/>
        <v>0</v>
      </c>
      <c r="I573" s="232">
        <f t="shared" si="126"/>
        <v>0</v>
      </c>
      <c r="J573" s="232">
        <f t="shared" si="126"/>
        <v>0</v>
      </c>
      <c r="K573" s="232">
        <f t="shared" si="126"/>
        <v>0</v>
      </c>
      <c r="L573" s="743" cm="1">
        <f t="array" ref="L573">INDEX($H573:$K573,0,MATCH(L$541,$H$541:$K$541,0))*HLOOKUP(L$540,$J$537:$R$538,2)</f>
        <v>0</v>
      </c>
      <c r="M573" s="743" cm="1">
        <f t="array" ref="M573">INDEX($H573:$K573,0,MATCH(M$541,$H$541:$K$541,0))*HLOOKUP(M$540,$J$537:$R$538,2)</f>
        <v>0</v>
      </c>
      <c r="N573" s="743" cm="1">
        <f t="array" ref="N573">INDEX($H573:$K573,0,MATCH(N$541,$H$541:$K$541,0))*HLOOKUP(N$540,$J$537:$R$538,2)</f>
        <v>0</v>
      </c>
      <c r="O573" s="743" cm="1">
        <f t="array" ref="O573">INDEX($H573:$K573,0,MATCH(O$541,$H$541:$K$541,0))*HLOOKUP(O$540,$J$537:$R$538,2)</f>
        <v>0</v>
      </c>
      <c r="P573" s="743" cm="1">
        <f t="array" ref="P573">INDEX($H573:$K573,0,MATCH(P$541,$H$541:$K$541,0))*HLOOKUP(P$540,$J$537:$R$538,2)</f>
        <v>0</v>
      </c>
      <c r="Q573" s="743" cm="1">
        <f t="array" ref="Q573">INDEX($H573:$K573,0,MATCH(Q$541,$H$541:$K$541,0))*HLOOKUP(Q$540,$J$537:$R$538,2)</f>
        <v>0</v>
      </c>
      <c r="R573" s="743" cm="1">
        <f t="array" ref="R573">INDEX($H573:$K573,0,MATCH(R$541,$H$541:$K$541,0))*HLOOKUP(R$540,$J$537:$R$538,2)</f>
        <v>0</v>
      </c>
      <c r="S573" s="743" cm="1">
        <f t="array" ref="S573">INDEX($H573:$K573,0,MATCH(S$541,$H$541:$K$541,0))*HLOOKUP(S$540,$J$537:$R$538,2)</f>
        <v>0</v>
      </c>
      <c r="T573" s="743" cm="1">
        <f t="array" ref="T573">INDEX($H573:$K573,0,MATCH(T$541,$H$541:$K$541,0))*HLOOKUP(T$540,$J$537:$R$538,2)</f>
        <v>0</v>
      </c>
      <c r="U573" s="743" cm="1">
        <f t="array" ref="U573">INDEX($H573:$K573,0,MATCH(U$541,$H$541:$K$541,0))*HLOOKUP(U$540,$J$537:$R$538,2)</f>
        <v>0</v>
      </c>
      <c r="V573" s="743" cm="1">
        <f t="array" ref="V573">INDEX($H573:$K573,0,MATCH(V$541,$H$541:$K$541,0))*HLOOKUP(V$540,$J$537:$R$538,2)</f>
        <v>0</v>
      </c>
      <c r="W573" s="743" cm="1">
        <f t="array" ref="W573">INDEX($H573:$K573,0,MATCH(W$541,$H$541:$K$541,0))*HLOOKUP(W$540,$J$537:$R$538,2)</f>
        <v>0</v>
      </c>
      <c r="X573" s="743" cm="1">
        <f t="array" ref="X573">INDEX($H573:$K573,0,MATCH(X$541,$H$541:$K$541,0))*HLOOKUP(X$540,$J$537:$R$538,2)</f>
        <v>0</v>
      </c>
      <c r="Y573" s="743" cm="1">
        <f t="array" ref="Y573">INDEX($H573:$K573,0,MATCH(Y$541,$H$541:$K$541,0))*HLOOKUP(Y$540,$J$537:$R$538,2)</f>
        <v>0</v>
      </c>
      <c r="Z573" s="743" cm="1">
        <f t="array" ref="Z573">INDEX($H573:$K573,0,MATCH(Z$541,$H$541:$K$541,0))*HLOOKUP(Z$540,$J$537:$R$538,2)</f>
        <v>0</v>
      </c>
      <c r="AA573" s="743" cm="1">
        <f t="array" ref="AA573">INDEX($H573:$K573,0,MATCH(AA$541,$H$541:$K$541,0))*HLOOKUP(AA$540,$J$537:$R$538,2)</f>
        <v>0</v>
      </c>
      <c r="AB573" s="743" cm="1">
        <f t="array" ref="AB573">INDEX($H573:$K573,0,MATCH(AB$541,$H$541:$K$541,0))*HLOOKUP(AB$540,$J$537:$R$538,2)</f>
        <v>0</v>
      </c>
      <c r="AC573" s="743" cm="1">
        <f t="array" ref="AC573">INDEX($H573:$K573,0,MATCH(AC$541,$H$541:$K$541,0))*HLOOKUP(AC$540,$J$537:$R$538,2)</f>
        <v>0</v>
      </c>
      <c r="AD573" s="743" cm="1">
        <f t="array" ref="AD573">INDEX($H573:$K573,0,MATCH(AD$541,$H$541:$K$541,0))*HLOOKUP(AD$540,$J$537:$R$538,2)</f>
        <v>0</v>
      </c>
      <c r="AE573" s="743" cm="1">
        <f t="array" ref="AE573">INDEX($H573:$K573,0,MATCH(AE$541,$H$541:$K$541,0))*HLOOKUP(AE$540,$J$537:$R$538,2)</f>
        <v>0</v>
      </c>
      <c r="AF573" s="743" cm="1">
        <f t="array" ref="AF573">INDEX($H573:$K573,0,MATCH(AF$541,$H$541:$K$541,0))*HLOOKUP(AF$540,$J$537:$R$538,2)</f>
        <v>0</v>
      </c>
      <c r="AG573" s="743" cm="1">
        <f t="array" ref="AG573">INDEX($H573:$K573,0,MATCH(AG$541,$H$541:$K$541,0))*HLOOKUP(AG$540,$J$537:$R$538,2)</f>
        <v>0</v>
      </c>
      <c r="AH573" s="743" cm="1">
        <f t="array" ref="AH573">INDEX($H573:$K573,0,MATCH(AH$541,$H$541:$K$541,0))*HLOOKUP(AH$540,$J$537:$R$538,2)</f>
        <v>0</v>
      </c>
      <c r="AI573" s="743" cm="1">
        <f t="array" ref="AI573">INDEX($H573:$K573,0,MATCH(AI$541,$H$541:$K$541,0))*HLOOKUP(AI$540,$J$537:$R$538,2)</f>
        <v>0</v>
      </c>
      <c r="AJ573" s="743" cm="1">
        <f t="array" ref="AJ573">INDEX($H573:$K573,0,MATCH(AJ$541,$H$541:$K$541,0))*HLOOKUP(AJ$540,$J$537:$R$538,2)</f>
        <v>0</v>
      </c>
      <c r="AK573" s="743" cm="1">
        <f t="array" ref="AK573">INDEX($H573:$K573,0,MATCH(AK$541,$H$541:$K$541,0))*HLOOKUP(AK$540,$J$537:$R$538,2)</f>
        <v>0</v>
      </c>
      <c r="AL573" s="743" cm="1">
        <f t="array" ref="AL573">INDEX($H573:$K573,0,MATCH(AL$541,$H$541:$K$541,0))*HLOOKUP(AL$540,$J$537:$R$538,2)</f>
        <v>0</v>
      </c>
      <c r="AM573" s="743" cm="1">
        <f t="array" ref="AM573">INDEX($H573:$K573,0,MATCH(AM$541,$H$541:$K$541,0))*HLOOKUP(AM$540,$J$537:$R$538,2)</f>
        <v>0</v>
      </c>
      <c r="AN573" s="743" cm="1">
        <f t="array" ref="AN573">INDEX($H573:$K573,0,MATCH(AN$541,$H$541:$K$541,0))*HLOOKUP(AN$540,$J$537:$R$538,2)</f>
        <v>0</v>
      </c>
      <c r="AO573" s="743" cm="1">
        <f t="array" ref="AO573">INDEX($H573:$K573,0,MATCH(AO$541,$H$541:$K$541,0))*HLOOKUP(AO$540,$J$537:$R$538,2)</f>
        <v>0</v>
      </c>
      <c r="AP573" s="743" cm="1">
        <f t="array" ref="AP573">INDEX($H573:$K573,0,MATCH(AP$541,$H$541:$K$541,0))*HLOOKUP(AP$540,$J$537:$R$538,2)</f>
        <v>0</v>
      </c>
      <c r="AQ573" s="743" cm="1">
        <f t="array" ref="AQ573">INDEX($H573:$K573,0,MATCH(AQ$541,$H$541:$K$541,0))*HLOOKUP(AQ$540,$J$537:$R$538,2)</f>
        <v>0</v>
      </c>
      <c r="AR573" s="743" cm="1">
        <f t="array" ref="AR573">INDEX($H573:$K573,0,MATCH(AR$541,$H$541:$K$541,0))*HLOOKUP(AR$540,$J$537:$R$538,2)</f>
        <v>0</v>
      </c>
      <c r="AS573" s="743" cm="1">
        <f t="array" ref="AS573">INDEX($H573:$K573,0,MATCH(AS$541,$H$541:$K$541,0))*HLOOKUP(AS$540,$J$537:$R$538,2)</f>
        <v>0</v>
      </c>
      <c r="AT573" s="743" cm="1">
        <f t="array" ref="AT573">INDEX($H573:$K573,0,MATCH(AT$541,$H$541:$K$541,0))*HLOOKUP(AT$540,$J$537:$R$538,2)</f>
        <v>0</v>
      </c>
      <c r="AU573" s="743" cm="1">
        <f t="array" ref="AU573">INDEX($H573:$K573,0,MATCH(AU$541,$H$541:$K$541,0))*HLOOKUP(AU$540,$J$537:$R$538,2)</f>
        <v>0</v>
      </c>
      <c r="AV573" s="196"/>
      <c r="AW573" s="196"/>
      <c r="AX573" s="17"/>
      <c r="AY573" s="9"/>
      <c r="AZ573" s="9"/>
      <c r="BA573" s="9"/>
    </row>
    <row r="574" spans="1:53" ht="15" outlineLevel="1" x14ac:dyDescent="0.2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3" cm="1">
        <f t="array" ref="L574">INDEX($H574:$K574,0,MATCH(L$541,$H$541:$K$541,0))*HLOOKUP(L$540,$J$537:$R$538,2)</f>
        <v>0</v>
      </c>
      <c r="M574" s="743" cm="1">
        <f t="array" ref="M574">INDEX($H574:$K574,0,MATCH(M$541,$H$541:$K$541,0))*HLOOKUP(M$540,$J$537:$R$538,2)</f>
        <v>0</v>
      </c>
      <c r="N574" s="743" cm="1">
        <f t="array" ref="N574">INDEX($H574:$K574,0,MATCH(N$541,$H$541:$K$541,0))*HLOOKUP(N$540,$J$537:$R$538,2)</f>
        <v>0</v>
      </c>
      <c r="O574" s="743" cm="1">
        <f t="array" ref="O574">INDEX($H574:$K574,0,MATCH(O$541,$H$541:$K$541,0))*HLOOKUP(O$540,$J$537:$R$538,2)</f>
        <v>0</v>
      </c>
      <c r="P574" s="743" cm="1">
        <f t="array" ref="P574">INDEX($H574:$K574,0,MATCH(P$541,$H$541:$K$541,0))*HLOOKUP(P$540,$J$537:$R$538,2)</f>
        <v>0</v>
      </c>
      <c r="Q574" s="743" cm="1">
        <f t="array" ref="Q574">INDEX($H574:$K574,0,MATCH(Q$541,$H$541:$K$541,0))*HLOOKUP(Q$540,$J$537:$R$538,2)</f>
        <v>0</v>
      </c>
      <c r="R574" s="743" cm="1">
        <f t="array" ref="R574">INDEX($H574:$K574,0,MATCH(R$541,$H$541:$K$541,0))*HLOOKUP(R$540,$J$537:$R$538,2)</f>
        <v>0</v>
      </c>
      <c r="S574" s="743" cm="1">
        <f t="array" ref="S574">INDEX($H574:$K574,0,MATCH(S$541,$H$541:$K$541,0))*HLOOKUP(S$540,$J$537:$R$538,2)</f>
        <v>0</v>
      </c>
      <c r="T574" s="743" cm="1">
        <f t="array" ref="T574">INDEX($H574:$K574,0,MATCH(T$541,$H$541:$K$541,0))*HLOOKUP(T$540,$J$537:$R$538,2)</f>
        <v>0</v>
      </c>
      <c r="U574" s="743" cm="1">
        <f t="array" ref="U574">INDEX($H574:$K574,0,MATCH(U$541,$H$541:$K$541,0))*HLOOKUP(U$540,$J$537:$R$538,2)</f>
        <v>0</v>
      </c>
      <c r="V574" s="743" cm="1">
        <f t="array" ref="V574">INDEX($H574:$K574,0,MATCH(V$541,$H$541:$K$541,0))*HLOOKUP(V$540,$J$537:$R$538,2)</f>
        <v>0</v>
      </c>
      <c r="W574" s="743" cm="1">
        <f t="array" ref="W574">INDEX($H574:$K574,0,MATCH(W$541,$H$541:$K$541,0))*HLOOKUP(W$540,$J$537:$R$538,2)</f>
        <v>0</v>
      </c>
      <c r="X574" s="743" cm="1">
        <f t="array" ref="X574">INDEX($H574:$K574,0,MATCH(X$541,$H$541:$K$541,0))*HLOOKUP(X$540,$J$537:$R$538,2)</f>
        <v>0</v>
      </c>
      <c r="Y574" s="743" cm="1">
        <f t="array" ref="Y574">INDEX($H574:$K574,0,MATCH(Y$541,$H$541:$K$541,0))*HLOOKUP(Y$540,$J$537:$R$538,2)</f>
        <v>0</v>
      </c>
      <c r="Z574" s="743" cm="1">
        <f t="array" ref="Z574">INDEX($H574:$K574,0,MATCH(Z$541,$H$541:$K$541,0))*HLOOKUP(Z$540,$J$537:$R$538,2)</f>
        <v>0</v>
      </c>
      <c r="AA574" s="743" cm="1">
        <f t="array" ref="AA574">INDEX($H574:$K574,0,MATCH(AA$541,$H$541:$K$541,0))*HLOOKUP(AA$540,$J$537:$R$538,2)</f>
        <v>0</v>
      </c>
      <c r="AB574" s="743" cm="1">
        <f t="array" ref="AB574">INDEX($H574:$K574,0,MATCH(AB$541,$H$541:$K$541,0))*HLOOKUP(AB$540,$J$537:$R$538,2)</f>
        <v>0</v>
      </c>
      <c r="AC574" s="743" cm="1">
        <f t="array" ref="AC574">INDEX($H574:$K574,0,MATCH(AC$541,$H$541:$K$541,0))*HLOOKUP(AC$540,$J$537:$R$538,2)</f>
        <v>0</v>
      </c>
      <c r="AD574" s="743" cm="1">
        <f t="array" ref="AD574">INDEX($H574:$K574,0,MATCH(AD$541,$H$541:$K$541,0))*HLOOKUP(AD$540,$J$537:$R$538,2)</f>
        <v>0</v>
      </c>
      <c r="AE574" s="743" cm="1">
        <f t="array" ref="AE574">INDEX($H574:$K574,0,MATCH(AE$541,$H$541:$K$541,0))*HLOOKUP(AE$540,$J$537:$R$538,2)</f>
        <v>0</v>
      </c>
      <c r="AF574" s="743" cm="1">
        <f t="array" ref="AF574">INDEX($H574:$K574,0,MATCH(AF$541,$H$541:$K$541,0))*HLOOKUP(AF$540,$J$537:$R$538,2)</f>
        <v>0</v>
      </c>
      <c r="AG574" s="743" cm="1">
        <f t="array" ref="AG574">INDEX($H574:$K574,0,MATCH(AG$541,$H$541:$K$541,0))*HLOOKUP(AG$540,$J$537:$R$538,2)</f>
        <v>0</v>
      </c>
      <c r="AH574" s="743" cm="1">
        <f t="array" ref="AH574">INDEX($H574:$K574,0,MATCH(AH$541,$H$541:$K$541,0))*HLOOKUP(AH$540,$J$537:$R$538,2)</f>
        <v>0</v>
      </c>
      <c r="AI574" s="743" cm="1">
        <f t="array" ref="AI574">INDEX($H574:$K574,0,MATCH(AI$541,$H$541:$K$541,0))*HLOOKUP(AI$540,$J$537:$R$538,2)</f>
        <v>0</v>
      </c>
      <c r="AJ574" s="743" cm="1">
        <f t="array" ref="AJ574">INDEX($H574:$K574,0,MATCH(AJ$541,$H$541:$K$541,0))*HLOOKUP(AJ$540,$J$537:$R$538,2)</f>
        <v>0</v>
      </c>
      <c r="AK574" s="743" cm="1">
        <f t="array" ref="AK574">INDEX($H574:$K574,0,MATCH(AK$541,$H$541:$K$541,0))*HLOOKUP(AK$540,$J$537:$R$538,2)</f>
        <v>0</v>
      </c>
      <c r="AL574" s="743" cm="1">
        <f t="array" ref="AL574">INDEX($H574:$K574,0,MATCH(AL$541,$H$541:$K$541,0))*HLOOKUP(AL$540,$J$537:$R$538,2)</f>
        <v>0</v>
      </c>
      <c r="AM574" s="743" cm="1">
        <f t="array" ref="AM574">INDEX($H574:$K574,0,MATCH(AM$541,$H$541:$K$541,0))*HLOOKUP(AM$540,$J$537:$R$538,2)</f>
        <v>0</v>
      </c>
      <c r="AN574" s="743" cm="1">
        <f t="array" ref="AN574">INDEX($H574:$K574,0,MATCH(AN$541,$H$541:$K$541,0))*HLOOKUP(AN$540,$J$537:$R$538,2)</f>
        <v>0</v>
      </c>
      <c r="AO574" s="743" cm="1">
        <f t="array" ref="AO574">INDEX($H574:$K574,0,MATCH(AO$541,$H$541:$K$541,0))*HLOOKUP(AO$540,$J$537:$R$538,2)</f>
        <v>0</v>
      </c>
      <c r="AP574" s="743" cm="1">
        <f t="array" ref="AP574">INDEX($H574:$K574,0,MATCH(AP$541,$H$541:$K$541,0))*HLOOKUP(AP$540,$J$537:$R$538,2)</f>
        <v>0</v>
      </c>
      <c r="AQ574" s="743" cm="1">
        <f t="array" ref="AQ574">INDEX($H574:$K574,0,MATCH(AQ$541,$H$541:$K$541,0))*HLOOKUP(AQ$540,$J$537:$R$538,2)</f>
        <v>0</v>
      </c>
      <c r="AR574" s="743" cm="1">
        <f t="array" ref="AR574">INDEX($H574:$K574,0,MATCH(AR$541,$H$541:$K$541,0))*HLOOKUP(AR$540,$J$537:$R$538,2)</f>
        <v>0</v>
      </c>
      <c r="AS574" s="743" cm="1">
        <f t="array" ref="AS574">INDEX($H574:$K574,0,MATCH(AS$541,$H$541:$K$541,0))*HLOOKUP(AS$540,$J$537:$R$538,2)</f>
        <v>0</v>
      </c>
      <c r="AT574" s="743" cm="1">
        <f t="array" ref="AT574">INDEX($H574:$K574,0,MATCH(AT$541,$H$541:$K$541,0))*HLOOKUP(AT$540,$J$537:$R$538,2)</f>
        <v>0</v>
      </c>
      <c r="AU574" s="743" cm="1">
        <f t="array" ref="AU574">INDEX($H574:$K574,0,MATCH(AU$541,$H$541:$K$541,0))*HLOOKUP(AU$540,$J$537:$R$538,2)</f>
        <v>0</v>
      </c>
      <c r="AV574" s="196"/>
      <c r="AW574" s="196"/>
      <c r="AX574" s="17"/>
      <c r="AY574" s="9"/>
      <c r="AZ574" s="9"/>
      <c r="BA574" s="9"/>
    </row>
    <row r="575" spans="1:53" ht="15" outlineLevel="1" x14ac:dyDescent="0.25">
      <c r="A575" s="7"/>
      <c r="B575" s="8"/>
      <c r="C575" s="18"/>
      <c r="D575" s="18"/>
      <c r="E575" s="18"/>
      <c r="F575" s="27"/>
      <c r="G575" s="27" t="str">
        <f t="shared" si="127"/>
        <v>AYABA1b</v>
      </c>
      <c r="H575" s="232">
        <f t="shared" si="126"/>
        <v>1</v>
      </c>
      <c r="I575" s="232">
        <f t="shared" si="126"/>
        <v>1</v>
      </c>
      <c r="J575" s="232">
        <f t="shared" si="126"/>
        <v>1</v>
      </c>
      <c r="K575" s="232">
        <f t="shared" si="126"/>
        <v>0</v>
      </c>
      <c r="L575" s="743" cm="1">
        <f t="array" ref="L575">INDEX($H575:$K575,0,MATCH(L$541,$H$541:$K$541,0))*HLOOKUP(L$540,$J$537:$R$538,2)</f>
        <v>1</v>
      </c>
      <c r="M575" s="743" cm="1">
        <f t="array" ref="M575">INDEX($H575:$K575,0,MATCH(M$541,$H$541:$K$541,0))*HLOOKUP(M$540,$J$537:$R$538,2)</f>
        <v>1</v>
      </c>
      <c r="N575" s="743" cm="1">
        <f t="array" ref="N575">INDEX($H575:$K575,0,MATCH(N$541,$H$541:$K$541,0))*HLOOKUP(N$540,$J$537:$R$538,2)</f>
        <v>1</v>
      </c>
      <c r="O575" s="743" cm="1">
        <f t="array" ref="O575">INDEX($H575:$K575,0,MATCH(O$541,$H$541:$K$541,0))*HLOOKUP(O$540,$J$537:$R$538,2)</f>
        <v>0</v>
      </c>
      <c r="P575" s="743" cm="1">
        <f t="array" ref="P575">INDEX($H575:$K575,0,MATCH(P$541,$H$541:$K$541,0))*HLOOKUP(P$540,$J$537:$R$538,2)</f>
        <v>1</v>
      </c>
      <c r="Q575" s="743" cm="1">
        <f t="array" ref="Q575">INDEX($H575:$K575,0,MATCH(Q$541,$H$541:$K$541,0))*HLOOKUP(Q$540,$J$537:$R$538,2)</f>
        <v>1</v>
      </c>
      <c r="R575" s="743" cm="1">
        <f t="array" ref="R575">INDEX($H575:$K575,0,MATCH(R$541,$H$541:$K$541,0))*HLOOKUP(R$540,$J$537:$R$538,2)</f>
        <v>1</v>
      </c>
      <c r="S575" s="743" cm="1">
        <f t="array" ref="S575">INDEX($H575:$K575,0,MATCH(S$541,$H$541:$K$541,0))*HLOOKUP(S$540,$J$537:$R$538,2)</f>
        <v>0</v>
      </c>
      <c r="T575" s="743" cm="1">
        <f t="array" ref="T575">INDEX($H575:$K575,0,MATCH(T$541,$H$541:$K$541,0))*HLOOKUP(T$540,$J$537:$R$538,2)</f>
        <v>1</v>
      </c>
      <c r="U575" s="743" cm="1">
        <f t="array" ref="U575">INDEX($H575:$K575,0,MATCH(U$541,$H$541:$K$541,0))*HLOOKUP(U$540,$J$537:$R$538,2)</f>
        <v>1</v>
      </c>
      <c r="V575" s="743" cm="1">
        <f t="array" ref="V575">INDEX($H575:$K575,0,MATCH(V$541,$H$541:$K$541,0))*HLOOKUP(V$540,$J$537:$R$538,2)</f>
        <v>1</v>
      </c>
      <c r="W575" s="743" cm="1">
        <f t="array" ref="W575">INDEX($H575:$K575,0,MATCH(W$541,$H$541:$K$541,0))*HLOOKUP(W$540,$J$537:$R$538,2)</f>
        <v>0</v>
      </c>
      <c r="X575" s="743" cm="1">
        <f t="array" ref="X575">INDEX($H575:$K575,0,MATCH(X$541,$H$541:$K$541,0))*HLOOKUP(X$540,$J$537:$R$538,2)</f>
        <v>1</v>
      </c>
      <c r="Y575" s="743" cm="1">
        <f t="array" ref="Y575">INDEX($H575:$K575,0,MATCH(Y$541,$H$541:$K$541,0))*HLOOKUP(Y$540,$J$537:$R$538,2)</f>
        <v>1</v>
      </c>
      <c r="Z575" s="743" cm="1">
        <f t="array" ref="Z575">INDEX($H575:$K575,0,MATCH(Z$541,$H$541:$K$541,0))*HLOOKUP(Z$540,$J$537:$R$538,2)</f>
        <v>1</v>
      </c>
      <c r="AA575" s="743" cm="1">
        <f t="array" ref="AA575">INDEX($H575:$K575,0,MATCH(AA$541,$H$541:$K$541,0))*HLOOKUP(AA$540,$J$537:$R$538,2)</f>
        <v>0</v>
      </c>
      <c r="AB575" s="743" cm="1">
        <f t="array" ref="AB575">INDEX($H575:$K575,0,MATCH(AB$541,$H$541:$K$541,0))*HLOOKUP(AB$540,$J$537:$R$538,2)</f>
        <v>1</v>
      </c>
      <c r="AC575" s="743" cm="1">
        <f t="array" ref="AC575">INDEX($H575:$K575,0,MATCH(AC$541,$H$541:$K$541,0))*HLOOKUP(AC$540,$J$537:$R$538,2)</f>
        <v>1</v>
      </c>
      <c r="AD575" s="743" cm="1">
        <f t="array" ref="AD575">INDEX($H575:$K575,0,MATCH(AD$541,$H$541:$K$541,0))*HLOOKUP(AD$540,$J$537:$R$538,2)</f>
        <v>1</v>
      </c>
      <c r="AE575" s="743" cm="1">
        <f t="array" ref="AE575">INDEX($H575:$K575,0,MATCH(AE$541,$H$541:$K$541,0))*HLOOKUP(AE$540,$J$537:$R$538,2)</f>
        <v>0</v>
      </c>
      <c r="AF575" s="743" cm="1">
        <f t="array" ref="AF575">INDEX($H575:$K575,0,MATCH(AF$541,$H$541:$K$541,0))*HLOOKUP(AF$540,$J$537:$R$538,2)</f>
        <v>1</v>
      </c>
      <c r="AG575" s="743" cm="1">
        <f t="array" ref="AG575">INDEX($H575:$K575,0,MATCH(AG$541,$H$541:$K$541,0))*HLOOKUP(AG$540,$J$537:$R$538,2)</f>
        <v>1</v>
      </c>
      <c r="AH575" s="743" cm="1">
        <f t="array" ref="AH575">INDEX($H575:$K575,0,MATCH(AH$541,$H$541:$K$541,0))*HLOOKUP(AH$540,$J$537:$R$538,2)</f>
        <v>1</v>
      </c>
      <c r="AI575" s="743" cm="1">
        <f t="array" ref="AI575">INDEX($H575:$K575,0,MATCH(AI$541,$H$541:$K$541,0))*HLOOKUP(AI$540,$J$537:$R$538,2)</f>
        <v>0</v>
      </c>
      <c r="AJ575" s="743" cm="1">
        <f t="array" ref="AJ575">INDEX($H575:$K575,0,MATCH(AJ$541,$H$541:$K$541,0))*HLOOKUP(AJ$540,$J$537:$R$538,2)</f>
        <v>1</v>
      </c>
      <c r="AK575" s="743" cm="1">
        <f t="array" ref="AK575">INDEX($H575:$K575,0,MATCH(AK$541,$H$541:$K$541,0))*HLOOKUP(AK$540,$J$537:$R$538,2)</f>
        <v>1</v>
      </c>
      <c r="AL575" s="743" cm="1">
        <f t="array" ref="AL575">INDEX($H575:$K575,0,MATCH(AL$541,$H$541:$K$541,0))*HLOOKUP(AL$540,$J$537:$R$538,2)</f>
        <v>1</v>
      </c>
      <c r="AM575" s="743" cm="1">
        <f t="array" ref="AM575">INDEX($H575:$K575,0,MATCH(AM$541,$H$541:$K$541,0))*HLOOKUP(AM$540,$J$537:$R$538,2)</f>
        <v>0</v>
      </c>
      <c r="AN575" s="743" cm="1">
        <f t="array" ref="AN575">INDEX($H575:$K575,0,MATCH(AN$541,$H$541:$K$541,0))*HLOOKUP(AN$540,$J$537:$R$538,2)</f>
        <v>1</v>
      </c>
      <c r="AO575" s="743" cm="1">
        <f t="array" ref="AO575">INDEX($H575:$K575,0,MATCH(AO$541,$H$541:$K$541,0))*HLOOKUP(AO$540,$J$537:$R$538,2)</f>
        <v>1</v>
      </c>
      <c r="AP575" s="743" cm="1">
        <f t="array" ref="AP575">INDEX($H575:$K575,0,MATCH(AP$541,$H$541:$K$541,0))*HLOOKUP(AP$540,$J$537:$R$538,2)</f>
        <v>1</v>
      </c>
      <c r="AQ575" s="743" cm="1">
        <f t="array" ref="AQ575">INDEX($H575:$K575,0,MATCH(AQ$541,$H$541:$K$541,0))*HLOOKUP(AQ$540,$J$537:$R$538,2)</f>
        <v>0</v>
      </c>
      <c r="AR575" s="743" cm="1">
        <f t="array" ref="AR575">INDEX($H575:$K575,0,MATCH(AR$541,$H$541:$K$541,0))*HLOOKUP(AR$540,$J$537:$R$538,2)</f>
        <v>1</v>
      </c>
      <c r="AS575" s="743" cm="1">
        <f t="array" ref="AS575">INDEX($H575:$K575,0,MATCH(AS$541,$H$541:$K$541,0))*HLOOKUP(AS$540,$J$537:$R$538,2)</f>
        <v>1</v>
      </c>
      <c r="AT575" s="743" cm="1">
        <f t="array" ref="AT575">INDEX($H575:$K575,0,MATCH(AT$541,$H$541:$K$541,0))*HLOOKUP(AT$540,$J$537:$R$538,2)</f>
        <v>1</v>
      </c>
      <c r="AU575" s="743" cm="1">
        <f t="array" ref="AU575">INDEX($H575:$K575,0,MATCH(AU$541,$H$541:$K$541,0))*HLOOKUP(AU$540,$J$537:$R$538,2)</f>
        <v>0</v>
      </c>
      <c r="AV575" s="196"/>
      <c r="AW575" s="196"/>
      <c r="AX575" s="17"/>
      <c r="AY575" s="9"/>
      <c r="AZ575" s="9"/>
      <c r="BA575" s="9"/>
    </row>
    <row r="576" spans="1:53" ht="15" outlineLevel="1" x14ac:dyDescent="0.25">
      <c r="A576" s="7"/>
      <c r="B576" s="8"/>
      <c r="C576" s="18"/>
      <c r="D576" s="18"/>
      <c r="E576" s="18"/>
      <c r="F576" s="27"/>
      <c r="G576" s="27" t="str">
        <f t="shared" si="127"/>
        <v>YAOA2OFa</v>
      </c>
      <c r="H576" s="232">
        <f t="shared" si="126"/>
        <v>0</v>
      </c>
      <c r="I576" s="232">
        <f t="shared" si="126"/>
        <v>0</v>
      </c>
      <c r="J576" s="232">
        <f t="shared" si="126"/>
        <v>0</v>
      </c>
      <c r="K576" s="232">
        <f t="shared" si="126"/>
        <v>0</v>
      </c>
      <c r="L576" s="743" cm="1">
        <f t="array" ref="L576">INDEX($H576:$K576,0,MATCH(L$541,$H$541:$K$541,0))*HLOOKUP(L$540,$J$537:$R$538,2)</f>
        <v>0</v>
      </c>
      <c r="M576" s="743" cm="1">
        <f t="array" ref="M576">INDEX($H576:$K576,0,MATCH(M$541,$H$541:$K$541,0))*HLOOKUP(M$540,$J$537:$R$538,2)</f>
        <v>0</v>
      </c>
      <c r="N576" s="743" cm="1">
        <f t="array" ref="N576">INDEX($H576:$K576,0,MATCH(N$541,$H$541:$K$541,0))*HLOOKUP(N$540,$J$537:$R$538,2)</f>
        <v>0</v>
      </c>
      <c r="O576" s="743" cm="1">
        <f t="array" ref="O576">INDEX($H576:$K576,0,MATCH(O$541,$H$541:$K$541,0))*HLOOKUP(O$540,$J$537:$R$538,2)</f>
        <v>0</v>
      </c>
      <c r="P576" s="743" cm="1">
        <f t="array" ref="P576">INDEX($H576:$K576,0,MATCH(P$541,$H$541:$K$541,0))*HLOOKUP(P$540,$J$537:$R$538,2)</f>
        <v>0</v>
      </c>
      <c r="Q576" s="743" cm="1">
        <f t="array" ref="Q576">INDEX($H576:$K576,0,MATCH(Q$541,$H$541:$K$541,0))*HLOOKUP(Q$540,$J$537:$R$538,2)</f>
        <v>0</v>
      </c>
      <c r="R576" s="743" cm="1">
        <f t="array" ref="R576">INDEX($H576:$K576,0,MATCH(R$541,$H$541:$K$541,0))*HLOOKUP(R$540,$J$537:$R$538,2)</f>
        <v>0</v>
      </c>
      <c r="S576" s="743" cm="1">
        <f t="array" ref="S576">INDEX($H576:$K576,0,MATCH(S$541,$H$541:$K$541,0))*HLOOKUP(S$540,$J$537:$R$538,2)</f>
        <v>0</v>
      </c>
      <c r="T576" s="743" cm="1">
        <f t="array" ref="T576">INDEX($H576:$K576,0,MATCH(T$541,$H$541:$K$541,0))*HLOOKUP(T$540,$J$537:$R$538,2)</f>
        <v>0</v>
      </c>
      <c r="U576" s="743" cm="1">
        <f t="array" ref="U576">INDEX($H576:$K576,0,MATCH(U$541,$H$541:$K$541,0))*HLOOKUP(U$540,$J$537:$R$538,2)</f>
        <v>0</v>
      </c>
      <c r="V576" s="743" cm="1">
        <f t="array" ref="V576">INDEX($H576:$K576,0,MATCH(V$541,$H$541:$K$541,0))*HLOOKUP(V$540,$J$537:$R$538,2)</f>
        <v>0</v>
      </c>
      <c r="W576" s="743" cm="1">
        <f t="array" ref="W576">INDEX($H576:$K576,0,MATCH(W$541,$H$541:$K$541,0))*HLOOKUP(W$540,$J$537:$R$538,2)</f>
        <v>0</v>
      </c>
      <c r="X576" s="743" cm="1">
        <f t="array" ref="X576">INDEX($H576:$K576,0,MATCH(X$541,$H$541:$K$541,0))*HLOOKUP(X$540,$J$537:$R$538,2)</f>
        <v>0</v>
      </c>
      <c r="Y576" s="743" cm="1">
        <f t="array" ref="Y576">INDEX($H576:$K576,0,MATCH(Y$541,$H$541:$K$541,0))*HLOOKUP(Y$540,$J$537:$R$538,2)</f>
        <v>0</v>
      </c>
      <c r="Z576" s="743" cm="1">
        <f t="array" ref="Z576">INDEX($H576:$K576,0,MATCH(Z$541,$H$541:$K$541,0))*HLOOKUP(Z$540,$J$537:$R$538,2)</f>
        <v>0</v>
      </c>
      <c r="AA576" s="743" cm="1">
        <f t="array" ref="AA576">INDEX($H576:$K576,0,MATCH(AA$541,$H$541:$K$541,0))*HLOOKUP(AA$540,$J$537:$R$538,2)</f>
        <v>0</v>
      </c>
      <c r="AB576" s="743" cm="1">
        <f t="array" ref="AB576">INDEX($H576:$K576,0,MATCH(AB$541,$H$541:$K$541,0))*HLOOKUP(AB$540,$J$537:$R$538,2)</f>
        <v>0</v>
      </c>
      <c r="AC576" s="743" cm="1">
        <f t="array" ref="AC576">INDEX($H576:$K576,0,MATCH(AC$541,$H$541:$K$541,0))*HLOOKUP(AC$540,$J$537:$R$538,2)</f>
        <v>0</v>
      </c>
      <c r="AD576" s="743" cm="1">
        <f t="array" ref="AD576">INDEX($H576:$K576,0,MATCH(AD$541,$H$541:$K$541,0))*HLOOKUP(AD$540,$J$537:$R$538,2)</f>
        <v>0</v>
      </c>
      <c r="AE576" s="743" cm="1">
        <f t="array" ref="AE576">INDEX($H576:$K576,0,MATCH(AE$541,$H$541:$K$541,0))*HLOOKUP(AE$540,$J$537:$R$538,2)</f>
        <v>0</v>
      </c>
      <c r="AF576" s="743" cm="1">
        <f t="array" ref="AF576">INDEX($H576:$K576,0,MATCH(AF$541,$H$541:$K$541,0))*HLOOKUP(AF$540,$J$537:$R$538,2)</f>
        <v>0</v>
      </c>
      <c r="AG576" s="743" cm="1">
        <f t="array" ref="AG576">INDEX($H576:$K576,0,MATCH(AG$541,$H$541:$K$541,0))*HLOOKUP(AG$540,$J$537:$R$538,2)</f>
        <v>0</v>
      </c>
      <c r="AH576" s="743" cm="1">
        <f t="array" ref="AH576">INDEX($H576:$K576,0,MATCH(AH$541,$H$541:$K$541,0))*HLOOKUP(AH$540,$J$537:$R$538,2)</f>
        <v>0</v>
      </c>
      <c r="AI576" s="743" cm="1">
        <f t="array" ref="AI576">INDEX($H576:$K576,0,MATCH(AI$541,$H$541:$K$541,0))*HLOOKUP(AI$540,$J$537:$R$538,2)</f>
        <v>0</v>
      </c>
      <c r="AJ576" s="743" cm="1">
        <f t="array" ref="AJ576">INDEX($H576:$K576,0,MATCH(AJ$541,$H$541:$K$541,0))*HLOOKUP(AJ$540,$J$537:$R$538,2)</f>
        <v>0</v>
      </c>
      <c r="AK576" s="743" cm="1">
        <f t="array" ref="AK576">INDEX($H576:$K576,0,MATCH(AK$541,$H$541:$K$541,0))*HLOOKUP(AK$540,$J$537:$R$538,2)</f>
        <v>0</v>
      </c>
      <c r="AL576" s="743" cm="1">
        <f t="array" ref="AL576">INDEX($H576:$K576,0,MATCH(AL$541,$H$541:$K$541,0))*HLOOKUP(AL$540,$J$537:$R$538,2)</f>
        <v>0</v>
      </c>
      <c r="AM576" s="743" cm="1">
        <f t="array" ref="AM576">INDEX($H576:$K576,0,MATCH(AM$541,$H$541:$K$541,0))*HLOOKUP(AM$540,$J$537:$R$538,2)</f>
        <v>0</v>
      </c>
      <c r="AN576" s="743" cm="1">
        <f t="array" ref="AN576">INDEX($H576:$K576,0,MATCH(AN$541,$H$541:$K$541,0))*HLOOKUP(AN$540,$J$537:$R$538,2)</f>
        <v>0</v>
      </c>
      <c r="AO576" s="743" cm="1">
        <f t="array" ref="AO576">INDEX($H576:$K576,0,MATCH(AO$541,$H$541:$K$541,0))*HLOOKUP(AO$540,$J$537:$R$538,2)</f>
        <v>0</v>
      </c>
      <c r="AP576" s="743" cm="1">
        <f t="array" ref="AP576">INDEX($H576:$K576,0,MATCH(AP$541,$H$541:$K$541,0))*HLOOKUP(AP$540,$J$537:$R$538,2)</f>
        <v>0</v>
      </c>
      <c r="AQ576" s="743" cm="1">
        <f t="array" ref="AQ576">INDEX($H576:$K576,0,MATCH(AQ$541,$H$541:$K$541,0))*HLOOKUP(AQ$540,$J$537:$R$538,2)</f>
        <v>0</v>
      </c>
      <c r="AR576" s="743" cm="1">
        <f t="array" ref="AR576">INDEX($H576:$K576,0,MATCH(AR$541,$H$541:$K$541,0))*HLOOKUP(AR$540,$J$537:$R$538,2)</f>
        <v>0</v>
      </c>
      <c r="AS576" s="743" cm="1">
        <f t="array" ref="AS576">INDEX($H576:$K576,0,MATCH(AS$541,$H$541:$K$541,0))*HLOOKUP(AS$540,$J$537:$R$538,2)</f>
        <v>0</v>
      </c>
      <c r="AT576" s="743" cm="1">
        <f t="array" ref="AT576">INDEX($H576:$K576,0,MATCH(AT$541,$H$541:$K$541,0))*HLOOKUP(AT$540,$J$537:$R$538,2)</f>
        <v>0</v>
      </c>
      <c r="AU576" s="743" cm="1">
        <f t="array" ref="AU576">INDEX($H576:$K576,0,MATCH(AU$541,$H$541:$K$541,0))*HLOOKUP(AU$540,$J$537:$R$538,2)</f>
        <v>0</v>
      </c>
      <c r="AV576" s="196"/>
      <c r="AW576" s="196"/>
      <c r="AX576" s="17"/>
      <c r="AY576" s="9"/>
      <c r="AZ576" s="9"/>
      <c r="BA576" s="9"/>
    </row>
    <row r="577" spans="1:53" ht="15" outlineLevel="1" x14ac:dyDescent="0.25">
      <c r="A577" s="7"/>
      <c r="B577" s="8"/>
      <c r="C577" s="18"/>
      <c r="D577" s="18"/>
      <c r="E577" s="18"/>
      <c r="F577" s="27"/>
      <c r="G577" s="27" t="str">
        <f t="shared" si="127"/>
        <v>AYAOA1of</v>
      </c>
      <c r="H577" s="232">
        <f t="shared" si="126"/>
        <v>1</v>
      </c>
      <c r="I577" s="232">
        <f t="shared" si="126"/>
        <v>0</v>
      </c>
      <c r="J577" s="232">
        <f t="shared" si="126"/>
        <v>0</v>
      </c>
      <c r="K577" s="232">
        <f t="shared" si="126"/>
        <v>0</v>
      </c>
      <c r="L577" s="743" cm="1">
        <f t="array" ref="L577">INDEX($H577:$K577,0,MATCH(L$541,$H$541:$K$541,0))*HLOOKUP(L$540,$J$537:$R$538,2)</f>
        <v>1</v>
      </c>
      <c r="M577" s="743" cm="1">
        <f t="array" ref="M577">INDEX($H577:$K577,0,MATCH(M$541,$H$541:$K$541,0))*HLOOKUP(M$540,$J$537:$R$538,2)</f>
        <v>0</v>
      </c>
      <c r="N577" s="743" cm="1">
        <f t="array" ref="N577">INDEX($H577:$K577,0,MATCH(N$541,$H$541:$K$541,0))*HLOOKUP(N$540,$J$537:$R$538,2)</f>
        <v>0</v>
      </c>
      <c r="O577" s="743" cm="1">
        <f t="array" ref="O577">INDEX($H577:$K577,0,MATCH(O$541,$H$541:$K$541,0))*HLOOKUP(O$540,$J$537:$R$538,2)</f>
        <v>0</v>
      </c>
      <c r="P577" s="743" cm="1">
        <f t="array" ref="P577">INDEX($H577:$K577,0,MATCH(P$541,$H$541:$K$541,0))*HLOOKUP(P$540,$J$537:$R$538,2)</f>
        <v>1</v>
      </c>
      <c r="Q577" s="743" cm="1">
        <f t="array" ref="Q577">INDEX($H577:$K577,0,MATCH(Q$541,$H$541:$K$541,0))*HLOOKUP(Q$540,$J$537:$R$538,2)</f>
        <v>0</v>
      </c>
      <c r="R577" s="743" cm="1">
        <f t="array" ref="R577">INDEX($H577:$K577,0,MATCH(R$541,$H$541:$K$541,0))*HLOOKUP(R$540,$J$537:$R$538,2)</f>
        <v>0</v>
      </c>
      <c r="S577" s="743" cm="1">
        <f t="array" ref="S577">INDEX($H577:$K577,0,MATCH(S$541,$H$541:$K$541,0))*HLOOKUP(S$540,$J$537:$R$538,2)</f>
        <v>0</v>
      </c>
      <c r="T577" s="743" cm="1">
        <f t="array" ref="T577">INDEX($H577:$K577,0,MATCH(T$541,$H$541:$K$541,0))*HLOOKUP(T$540,$J$537:$R$538,2)</f>
        <v>1</v>
      </c>
      <c r="U577" s="743" cm="1">
        <f t="array" ref="U577">INDEX($H577:$K577,0,MATCH(U$541,$H$541:$K$541,0))*HLOOKUP(U$540,$J$537:$R$538,2)</f>
        <v>0</v>
      </c>
      <c r="V577" s="743" cm="1">
        <f t="array" ref="V577">INDEX($H577:$K577,0,MATCH(V$541,$H$541:$K$541,0))*HLOOKUP(V$540,$J$537:$R$538,2)</f>
        <v>0</v>
      </c>
      <c r="W577" s="743" cm="1">
        <f t="array" ref="W577">INDEX($H577:$K577,0,MATCH(W$541,$H$541:$K$541,0))*HLOOKUP(W$540,$J$537:$R$538,2)</f>
        <v>0</v>
      </c>
      <c r="X577" s="743" cm="1">
        <f t="array" ref="X577">INDEX($H577:$K577,0,MATCH(X$541,$H$541:$K$541,0))*HLOOKUP(X$540,$J$537:$R$538,2)</f>
        <v>1</v>
      </c>
      <c r="Y577" s="743" cm="1">
        <f t="array" ref="Y577">INDEX($H577:$K577,0,MATCH(Y$541,$H$541:$K$541,0))*HLOOKUP(Y$540,$J$537:$R$538,2)</f>
        <v>0</v>
      </c>
      <c r="Z577" s="743" cm="1">
        <f t="array" ref="Z577">INDEX($H577:$K577,0,MATCH(Z$541,$H$541:$K$541,0))*HLOOKUP(Z$540,$J$537:$R$538,2)</f>
        <v>0</v>
      </c>
      <c r="AA577" s="743" cm="1">
        <f t="array" ref="AA577">INDEX($H577:$K577,0,MATCH(AA$541,$H$541:$K$541,0))*HLOOKUP(AA$540,$J$537:$R$538,2)</f>
        <v>0</v>
      </c>
      <c r="AB577" s="743" cm="1">
        <f t="array" ref="AB577">INDEX($H577:$K577,0,MATCH(AB$541,$H$541:$K$541,0))*HLOOKUP(AB$540,$J$537:$R$538,2)</f>
        <v>1</v>
      </c>
      <c r="AC577" s="743" cm="1">
        <f t="array" ref="AC577">INDEX($H577:$K577,0,MATCH(AC$541,$H$541:$K$541,0))*HLOOKUP(AC$540,$J$537:$R$538,2)</f>
        <v>0</v>
      </c>
      <c r="AD577" s="743" cm="1">
        <f t="array" ref="AD577">INDEX($H577:$K577,0,MATCH(AD$541,$H$541:$K$541,0))*HLOOKUP(AD$540,$J$537:$R$538,2)</f>
        <v>0</v>
      </c>
      <c r="AE577" s="743" cm="1">
        <f t="array" ref="AE577">INDEX($H577:$K577,0,MATCH(AE$541,$H$541:$K$541,0))*HLOOKUP(AE$540,$J$537:$R$538,2)</f>
        <v>0</v>
      </c>
      <c r="AF577" s="743" cm="1">
        <f t="array" ref="AF577">INDEX($H577:$K577,0,MATCH(AF$541,$H$541:$K$541,0))*HLOOKUP(AF$540,$J$537:$R$538,2)</f>
        <v>1</v>
      </c>
      <c r="AG577" s="743" cm="1">
        <f t="array" ref="AG577">INDEX($H577:$K577,0,MATCH(AG$541,$H$541:$K$541,0))*HLOOKUP(AG$540,$J$537:$R$538,2)</f>
        <v>0</v>
      </c>
      <c r="AH577" s="743" cm="1">
        <f t="array" ref="AH577">INDEX($H577:$K577,0,MATCH(AH$541,$H$541:$K$541,0))*HLOOKUP(AH$540,$J$537:$R$538,2)</f>
        <v>0</v>
      </c>
      <c r="AI577" s="743" cm="1">
        <f t="array" ref="AI577">INDEX($H577:$K577,0,MATCH(AI$541,$H$541:$K$541,0))*HLOOKUP(AI$540,$J$537:$R$538,2)</f>
        <v>0</v>
      </c>
      <c r="AJ577" s="743" cm="1">
        <f t="array" ref="AJ577">INDEX($H577:$K577,0,MATCH(AJ$541,$H$541:$K$541,0))*HLOOKUP(AJ$540,$J$537:$R$538,2)</f>
        <v>1</v>
      </c>
      <c r="AK577" s="743" cm="1">
        <f t="array" ref="AK577">INDEX($H577:$K577,0,MATCH(AK$541,$H$541:$K$541,0))*HLOOKUP(AK$540,$J$537:$R$538,2)</f>
        <v>0</v>
      </c>
      <c r="AL577" s="743" cm="1">
        <f t="array" ref="AL577">INDEX($H577:$K577,0,MATCH(AL$541,$H$541:$K$541,0))*HLOOKUP(AL$540,$J$537:$R$538,2)</f>
        <v>0</v>
      </c>
      <c r="AM577" s="743" cm="1">
        <f t="array" ref="AM577">INDEX($H577:$K577,0,MATCH(AM$541,$H$541:$K$541,0))*HLOOKUP(AM$540,$J$537:$R$538,2)</f>
        <v>0</v>
      </c>
      <c r="AN577" s="743" cm="1">
        <f t="array" ref="AN577">INDEX($H577:$K577,0,MATCH(AN$541,$H$541:$K$541,0))*HLOOKUP(AN$540,$J$537:$R$538,2)</f>
        <v>1</v>
      </c>
      <c r="AO577" s="743" cm="1">
        <f t="array" ref="AO577">INDEX($H577:$K577,0,MATCH(AO$541,$H$541:$K$541,0))*HLOOKUP(AO$540,$J$537:$R$538,2)</f>
        <v>0</v>
      </c>
      <c r="AP577" s="743" cm="1">
        <f t="array" ref="AP577">INDEX($H577:$K577,0,MATCH(AP$541,$H$541:$K$541,0))*HLOOKUP(AP$540,$J$537:$R$538,2)</f>
        <v>0</v>
      </c>
      <c r="AQ577" s="743" cm="1">
        <f t="array" ref="AQ577">INDEX($H577:$K577,0,MATCH(AQ$541,$H$541:$K$541,0))*HLOOKUP(AQ$540,$J$537:$R$538,2)</f>
        <v>0</v>
      </c>
      <c r="AR577" s="743" cm="1">
        <f t="array" ref="AR577">INDEX($H577:$K577,0,MATCH(AR$541,$H$541:$K$541,0))*HLOOKUP(AR$540,$J$537:$R$538,2)</f>
        <v>1</v>
      </c>
      <c r="AS577" s="743" cm="1">
        <f t="array" ref="AS577">INDEX($H577:$K577,0,MATCH(AS$541,$H$541:$K$541,0))*HLOOKUP(AS$540,$J$537:$R$538,2)</f>
        <v>0</v>
      </c>
      <c r="AT577" s="743" cm="1">
        <f t="array" ref="AT577">INDEX($H577:$K577,0,MATCH(AT$541,$H$541:$K$541,0))*HLOOKUP(AT$540,$J$537:$R$538,2)</f>
        <v>0</v>
      </c>
      <c r="AU577" s="743" cm="1">
        <f t="array" ref="AU577">INDEX($H577:$K577,0,MATCH(AU$541,$H$541:$K$541,0))*HLOOKUP(AU$540,$J$537:$R$538,2)</f>
        <v>0</v>
      </c>
      <c r="AV577" s="196"/>
      <c r="AW577" s="196"/>
      <c r="AX577" s="17"/>
      <c r="AY577" s="9"/>
      <c r="AZ577" s="9"/>
      <c r="BA577" s="9"/>
    </row>
    <row r="578" spans="1:53" ht="15" outlineLevel="1" x14ac:dyDescent="0.25">
      <c r="A578" s="7"/>
      <c r="B578" s="8"/>
      <c r="C578" s="18"/>
      <c r="D578" s="18"/>
      <c r="E578" s="18"/>
      <c r="F578" s="27"/>
      <c r="G578" s="27" t="str">
        <f t="shared" si="127"/>
        <v>YYNBNb</v>
      </c>
      <c r="H578" s="232">
        <f t="shared" si="126"/>
        <v>1</v>
      </c>
      <c r="I578" s="232">
        <f t="shared" si="126"/>
        <v>1</v>
      </c>
      <c r="J578" s="232">
        <f t="shared" si="126"/>
        <v>1</v>
      </c>
      <c r="K578" s="232">
        <f t="shared" si="126"/>
        <v>0</v>
      </c>
      <c r="L578" s="743" cm="1">
        <f t="array" ref="L578">INDEX($H578:$K578,0,MATCH(L$541,$H$541:$K$541,0))*HLOOKUP(L$540,$J$537:$R$538,2)</f>
        <v>1</v>
      </c>
      <c r="M578" s="743" cm="1">
        <f t="array" ref="M578">INDEX($H578:$K578,0,MATCH(M$541,$H$541:$K$541,0))*HLOOKUP(M$540,$J$537:$R$538,2)</f>
        <v>1</v>
      </c>
      <c r="N578" s="743" cm="1">
        <f t="array" ref="N578">INDEX($H578:$K578,0,MATCH(N$541,$H$541:$K$541,0))*HLOOKUP(N$540,$J$537:$R$538,2)</f>
        <v>1</v>
      </c>
      <c r="O578" s="743" cm="1">
        <f t="array" ref="O578">INDEX($H578:$K578,0,MATCH(O$541,$H$541:$K$541,0))*HLOOKUP(O$540,$J$537:$R$538,2)</f>
        <v>0</v>
      </c>
      <c r="P578" s="743" cm="1">
        <f t="array" ref="P578">INDEX($H578:$K578,0,MATCH(P$541,$H$541:$K$541,0))*HLOOKUP(P$540,$J$537:$R$538,2)</f>
        <v>1</v>
      </c>
      <c r="Q578" s="743" cm="1">
        <f t="array" ref="Q578">INDEX($H578:$K578,0,MATCH(Q$541,$H$541:$K$541,0))*HLOOKUP(Q$540,$J$537:$R$538,2)</f>
        <v>1</v>
      </c>
      <c r="R578" s="743" cm="1">
        <f t="array" ref="R578">INDEX($H578:$K578,0,MATCH(R$541,$H$541:$K$541,0))*HLOOKUP(R$540,$J$537:$R$538,2)</f>
        <v>1</v>
      </c>
      <c r="S578" s="743" cm="1">
        <f t="array" ref="S578">INDEX($H578:$K578,0,MATCH(S$541,$H$541:$K$541,0))*HLOOKUP(S$540,$J$537:$R$538,2)</f>
        <v>0</v>
      </c>
      <c r="T578" s="743" cm="1">
        <f t="array" ref="T578">INDEX($H578:$K578,0,MATCH(T$541,$H$541:$K$541,0))*HLOOKUP(T$540,$J$537:$R$538,2)</f>
        <v>1</v>
      </c>
      <c r="U578" s="743" cm="1">
        <f t="array" ref="U578">INDEX($H578:$K578,0,MATCH(U$541,$H$541:$K$541,0))*HLOOKUP(U$540,$J$537:$R$538,2)</f>
        <v>1</v>
      </c>
      <c r="V578" s="743" cm="1">
        <f t="array" ref="V578">INDEX($H578:$K578,0,MATCH(V$541,$H$541:$K$541,0))*HLOOKUP(V$540,$J$537:$R$538,2)</f>
        <v>1</v>
      </c>
      <c r="W578" s="743" cm="1">
        <f t="array" ref="W578">INDEX($H578:$K578,0,MATCH(W$541,$H$541:$K$541,0))*HLOOKUP(W$540,$J$537:$R$538,2)</f>
        <v>0</v>
      </c>
      <c r="X578" s="743" cm="1">
        <f t="array" ref="X578">INDEX($H578:$K578,0,MATCH(X$541,$H$541:$K$541,0))*HLOOKUP(X$540,$J$537:$R$538,2)</f>
        <v>1</v>
      </c>
      <c r="Y578" s="743" cm="1">
        <f t="array" ref="Y578">INDEX($H578:$K578,0,MATCH(Y$541,$H$541:$K$541,0))*HLOOKUP(Y$540,$J$537:$R$538,2)</f>
        <v>1</v>
      </c>
      <c r="Z578" s="743" cm="1">
        <f t="array" ref="Z578">INDEX($H578:$K578,0,MATCH(Z$541,$H$541:$K$541,0))*HLOOKUP(Z$540,$J$537:$R$538,2)</f>
        <v>1</v>
      </c>
      <c r="AA578" s="743" cm="1">
        <f t="array" ref="AA578">INDEX($H578:$K578,0,MATCH(AA$541,$H$541:$K$541,0))*HLOOKUP(AA$540,$J$537:$R$538,2)</f>
        <v>0</v>
      </c>
      <c r="AB578" s="743" cm="1">
        <f t="array" ref="AB578">INDEX($H578:$K578,0,MATCH(AB$541,$H$541:$K$541,0))*HLOOKUP(AB$540,$J$537:$R$538,2)</f>
        <v>1</v>
      </c>
      <c r="AC578" s="743" cm="1">
        <f t="array" ref="AC578">INDEX($H578:$K578,0,MATCH(AC$541,$H$541:$K$541,0))*HLOOKUP(AC$540,$J$537:$R$538,2)</f>
        <v>1</v>
      </c>
      <c r="AD578" s="743" cm="1">
        <f t="array" ref="AD578">INDEX($H578:$K578,0,MATCH(AD$541,$H$541:$K$541,0))*HLOOKUP(AD$540,$J$537:$R$538,2)</f>
        <v>1</v>
      </c>
      <c r="AE578" s="743" cm="1">
        <f t="array" ref="AE578">INDEX($H578:$K578,0,MATCH(AE$541,$H$541:$K$541,0))*HLOOKUP(AE$540,$J$537:$R$538,2)</f>
        <v>0</v>
      </c>
      <c r="AF578" s="743" cm="1">
        <f t="array" ref="AF578">INDEX($H578:$K578,0,MATCH(AF$541,$H$541:$K$541,0))*HLOOKUP(AF$540,$J$537:$R$538,2)</f>
        <v>1</v>
      </c>
      <c r="AG578" s="743" cm="1">
        <f t="array" ref="AG578">INDEX($H578:$K578,0,MATCH(AG$541,$H$541:$K$541,0))*HLOOKUP(AG$540,$J$537:$R$538,2)</f>
        <v>1</v>
      </c>
      <c r="AH578" s="743" cm="1">
        <f t="array" ref="AH578">INDEX($H578:$K578,0,MATCH(AH$541,$H$541:$K$541,0))*HLOOKUP(AH$540,$J$537:$R$538,2)</f>
        <v>1</v>
      </c>
      <c r="AI578" s="743" cm="1">
        <f t="array" ref="AI578">INDEX($H578:$K578,0,MATCH(AI$541,$H$541:$K$541,0))*HLOOKUP(AI$540,$J$537:$R$538,2)</f>
        <v>0</v>
      </c>
      <c r="AJ578" s="743" cm="1">
        <f t="array" ref="AJ578">INDEX($H578:$K578,0,MATCH(AJ$541,$H$541:$K$541,0))*HLOOKUP(AJ$540,$J$537:$R$538,2)</f>
        <v>1</v>
      </c>
      <c r="AK578" s="743" cm="1">
        <f t="array" ref="AK578">INDEX($H578:$K578,0,MATCH(AK$541,$H$541:$K$541,0))*HLOOKUP(AK$540,$J$537:$R$538,2)</f>
        <v>1</v>
      </c>
      <c r="AL578" s="743" cm="1">
        <f t="array" ref="AL578">INDEX($H578:$K578,0,MATCH(AL$541,$H$541:$K$541,0))*HLOOKUP(AL$540,$J$537:$R$538,2)</f>
        <v>1</v>
      </c>
      <c r="AM578" s="743" cm="1">
        <f t="array" ref="AM578">INDEX($H578:$K578,0,MATCH(AM$541,$H$541:$K$541,0))*HLOOKUP(AM$540,$J$537:$R$538,2)</f>
        <v>0</v>
      </c>
      <c r="AN578" s="743" cm="1">
        <f t="array" ref="AN578">INDEX($H578:$K578,0,MATCH(AN$541,$H$541:$K$541,0))*HLOOKUP(AN$540,$J$537:$R$538,2)</f>
        <v>1</v>
      </c>
      <c r="AO578" s="743" cm="1">
        <f t="array" ref="AO578">INDEX($H578:$K578,0,MATCH(AO$541,$H$541:$K$541,0))*HLOOKUP(AO$540,$J$537:$R$538,2)</f>
        <v>1</v>
      </c>
      <c r="AP578" s="743" cm="1">
        <f t="array" ref="AP578">INDEX($H578:$K578,0,MATCH(AP$541,$H$541:$K$541,0))*HLOOKUP(AP$540,$J$537:$R$538,2)</f>
        <v>1</v>
      </c>
      <c r="AQ578" s="743" cm="1">
        <f t="array" ref="AQ578">INDEX($H578:$K578,0,MATCH(AQ$541,$H$541:$K$541,0))*HLOOKUP(AQ$540,$J$537:$R$538,2)</f>
        <v>0</v>
      </c>
      <c r="AR578" s="743" cm="1">
        <f t="array" ref="AR578">INDEX($H578:$K578,0,MATCH(AR$541,$H$541:$K$541,0))*HLOOKUP(AR$540,$J$537:$R$538,2)</f>
        <v>1</v>
      </c>
      <c r="AS578" s="743" cm="1">
        <f t="array" ref="AS578">INDEX($H578:$K578,0,MATCH(AS$541,$H$541:$K$541,0))*HLOOKUP(AS$540,$J$537:$R$538,2)</f>
        <v>1</v>
      </c>
      <c r="AT578" s="743" cm="1">
        <f t="array" ref="AT578">INDEX($H578:$K578,0,MATCH(AT$541,$H$541:$K$541,0))*HLOOKUP(AT$540,$J$537:$R$538,2)</f>
        <v>1</v>
      </c>
      <c r="AU578" s="743" cm="1">
        <f t="array" ref="AU578">INDEX($H578:$K578,0,MATCH(AU$541,$H$541:$K$541,0))*HLOOKUP(AU$540,$J$537:$R$538,2)</f>
        <v>0</v>
      </c>
      <c r="AV578" s="196"/>
      <c r="AW578" s="196"/>
      <c r="AX578" s="17"/>
      <c r="AY578" s="9"/>
      <c r="AZ578" s="9"/>
      <c r="BA578" s="9"/>
    </row>
    <row r="579" spans="1:53" ht="15" outlineLevel="1" x14ac:dyDescent="0.25">
      <c r="A579" s="7"/>
      <c r="B579" s="8"/>
      <c r="C579" s="18"/>
      <c r="D579" s="18"/>
      <c r="E579" s="18"/>
      <c r="F579" s="27"/>
      <c r="G579" s="27" t="str">
        <f t="shared" si="127"/>
        <v>YYNBNbd</v>
      </c>
      <c r="H579" s="232">
        <f t="shared" si="126"/>
        <v>1</v>
      </c>
      <c r="I579" s="232">
        <f t="shared" si="126"/>
        <v>1</v>
      </c>
      <c r="J579" s="232">
        <f t="shared" si="126"/>
        <v>1</v>
      </c>
      <c r="K579" s="232">
        <f t="shared" si="126"/>
        <v>0</v>
      </c>
      <c r="L579" s="743" cm="1">
        <f t="array" ref="L579">INDEX($H579:$K579,0,MATCH(L$541,$H$541:$K$541,0))*HLOOKUP(L$540,$J$537:$R$538,2)</f>
        <v>1</v>
      </c>
      <c r="M579" s="743" cm="1">
        <f t="array" ref="M579">INDEX($H579:$K579,0,MATCH(M$541,$H$541:$K$541,0))*HLOOKUP(M$540,$J$537:$R$538,2)</f>
        <v>1</v>
      </c>
      <c r="N579" s="743" cm="1">
        <f t="array" ref="N579">INDEX($H579:$K579,0,MATCH(N$541,$H$541:$K$541,0))*HLOOKUP(N$540,$J$537:$R$538,2)</f>
        <v>1</v>
      </c>
      <c r="O579" s="743" cm="1">
        <f t="array" ref="O579">INDEX($H579:$K579,0,MATCH(O$541,$H$541:$K$541,0))*HLOOKUP(O$540,$J$537:$R$538,2)</f>
        <v>0</v>
      </c>
      <c r="P579" s="743" cm="1">
        <f t="array" ref="P579">INDEX($H579:$K579,0,MATCH(P$541,$H$541:$K$541,0))*HLOOKUP(P$540,$J$537:$R$538,2)</f>
        <v>1</v>
      </c>
      <c r="Q579" s="743" cm="1">
        <f t="array" ref="Q579">INDEX($H579:$K579,0,MATCH(Q$541,$H$541:$K$541,0))*HLOOKUP(Q$540,$J$537:$R$538,2)</f>
        <v>1</v>
      </c>
      <c r="R579" s="743" cm="1">
        <f t="array" ref="R579">INDEX($H579:$K579,0,MATCH(R$541,$H$541:$K$541,0))*HLOOKUP(R$540,$J$537:$R$538,2)</f>
        <v>1</v>
      </c>
      <c r="S579" s="743" cm="1">
        <f t="array" ref="S579">INDEX($H579:$K579,0,MATCH(S$541,$H$541:$K$541,0))*HLOOKUP(S$540,$J$537:$R$538,2)</f>
        <v>0</v>
      </c>
      <c r="T579" s="743" cm="1">
        <f t="array" ref="T579">INDEX($H579:$K579,0,MATCH(T$541,$H$541:$K$541,0))*HLOOKUP(T$540,$J$537:$R$538,2)</f>
        <v>1</v>
      </c>
      <c r="U579" s="743" cm="1">
        <f t="array" ref="U579">INDEX($H579:$K579,0,MATCH(U$541,$H$541:$K$541,0))*HLOOKUP(U$540,$J$537:$R$538,2)</f>
        <v>1</v>
      </c>
      <c r="V579" s="743" cm="1">
        <f t="array" ref="V579">INDEX($H579:$K579,0,MATCH(V$541,$H$541:$K$541,0))*HLOOKUP(V$540,$J$537:$R$538,2)</f>
        <v>1</v>
      </c>
      <c r="W579" s="743" cm="1">
        <f t="array" ref="W579">INDEX($H579:$K579,0,MATCH(W$541,$H$541:$K$541,0))*HLOOKUP(W$540,$J$537:$R$538,2)</f>
        <v>0</v>
      </c>
      <c r="X579" s="743" cm="1">
        <f t="array" ref="X579">INDEX($H579:$K579,0,MATCH(X$541,$H$541:$K$541,0))*HLOOKUP(X$540,$J$537:$R$538,2)</f>
        <v>1</v>
      </c>
      <c r="Y579" s="743" cm="1">
        <f t="array" ref="Y579">INDEX($H579:$K579,0,MATCH(Y$541,$H$541:$K$541,0))*HLOOKUP(Y$540,$J$537:$R$538,2)</f>
        <v>1</v>
      </c>
      <c r="Z579" s="743" cm="1">
        <f t="array" ref="Z579">INDEX($H579:$K579,0,MATCH(Z$541,$H$541:$K$541,0))*HLOOKUP(Z$540,$J$537:$R$538,2)</f>
        <v>1</v>
      </c>
      <c r="AA579" s="743" cm="1">
        <f t="array" ref="AA579">INDEX($H579:$K579,0,MATCH(AA$541,$H$541:$K$541,0))*HLOOKUP(AA$540,$J$537:$R$538,2)</f>
        <v>0</v>
      </c>
      <c r="AB579" s="743" cm="1">
        <f t="array" ref="AB579">INDEX($H579:$K579,0,MATCH(AB$541,$H$541:$K$541,0))*HLOOKUP(AB$540,$J$537:$R$538,2)</f>
        <v>1</v>
      </c>
      <c r="AC579" s="743" cm="1">
        <f t="array" ref="AC579">INDEX($H579:$K579,0,MATCH(AC$541,$H$541:$K$541,0))*HLOOKUP(AC$540,$J$537:$R$538,2)</f>
        <v>1</v>
      </c>
      <c r="AD579" s="743" cm="1">
        <f t="array" ref="AD579">INDEX($H579:$K579,0,MATCH(AD$541,$H$541:$K$541,0))*HLOOKUP(AD$540,$J$537:$R$538,2)</f>
        <v>1</v>
      </c>
      <c r="AE579" s="743" cm="1">
        <f t="array" ref="AE579">INDEX($H579:$K579,0,MATCH(AE$541,$H$541:$K$541,0))*HLOOKUP(AE$540,$J$537:$R$538,2)</f>
        <v>0</v>
      </c>
      <c r="AF579" s="743" cm="1">
        <f t="array" ref="AF579">INDEX($H579:$K579,0,MATCH(AF$541,$H$541:$K$541,0))*HLOOKUP(AF$540,$J$537:$R$538,2)</f>
        <v>1</v>
      </c>
      <c r="AG579" s="743" cm="1">
        <f t="array" ref="AG579">INDEX($H579:$K579,0,MATCH(AG$541,$H$541:$K$541,0))*HLOOKUP(AG$540,$J$537:$R$538,2)</f>
        <v>1</v>
      </c>
      <c r="AH579" s="743" cm="1">
        <f t="array" ref="AH579">INDEX($H579:$K579,0,MATCH(AH$541,$H$541:$K$541,0))*HLOOKUP(AH$540,$J$537:$R$538,2)</f>
        <v>1</v>
      </c>
      <c r="AI579" s="743" cm="1">
        <f t="array" ref="AI579">INDEX($H579:$K579,0,MATCH(AI$541,$H$541:$K$541,0))*HLOOKUP(AI$540,$J$537:$R$538,2)</f>
        <v>0</v>
      </c>
      <c r="AJ579" s="743" cm="1">
        <f t="array" ref="AJ579">INDEX($H579:$K579,0,MATCH(AJ$541,$H$541:$K$541,0))*HLOOKUP(AJ$540,$J$537:$R$538,2)</f>
        <v>1</v>
      </c>
      <c r="AK579" s="743" cm="1">
        <f t="array" ref="AK579">INDEX($H579:$K579,0,MATCH(AK$541,$H$541:$K$541,0))*HLOOKUP(AK$540,$J$537:$R$538,2)</f>
        <v>1</v>
      </c>
      <c r="AL579" s="743" cm="1">
        <f t="array" ref="AL579">INDEX($H579:$K579,0,MATCH(AL$541,$H$541:$K$541,0))*HLOOKUP(AL$540,$J$537:$R$538,2)</f>
        <v>1</v>
      </c>
      <c r="AM579" s="743" cm="1">
        <f t="array" ref="AM579">INDEX($H579:$K579,0,MATCH(AM$541,$H$541:$K$541,0))*HLOOKUP(AM$540,$J$537:$R$538,2)</f>
        <v>0</v>
      </c>
      <c r="AN579" s="743" cm="1">
        <f t="array" ref="AN579">INDEX($H579:$K579,0,MATCH(AN$541,$H$541:$K$541,0))*HLOOKUP(AN$540,$J$537:$R$538,2)</f>
        <v>1</v>
      </c>
      <c r="AO579" s="743" cm="1">
        <f t="array" ref="AO579">INDEX($H579:$K579,0,MATCH(AO$541,$H$541:$K$541,0))*HLOOKUP(AO$540,$J$537:$R$538,2)</f>
        <v>1</v>
      </c>
      <c r="AP579" s="743" cm="1">
        <f t="array" ref="AP579">INDEX($H579:$K579,0,MATCH(AP$541,$H$541:$K$541,0))*HLOOKUP(AP$540,$J$537:$R$538,2)</f>
        <v>1</v>
      </c>
      <c r="AQ579" s="743" cm="1">
        <f t="array" ref="AQ579">INDEX($H579:$K579,0,MATCH(AQ$541,$H$541:$K$541,0))*HLOOKUP(AQ$540,$J$537:$R$538,2)</f>
        <v>0</v>
      </c>
      <c r="AR579" s="743" cm="1">
        <f t="array" ref="AR579">INDEX($H579:$K579,0,MATCH(AR$541,$H$541:$K$541,0))*HLOOKUP(AR$540,$J$537:$R$538,2)</f>
        <v>1</v>
      </c>
      <c r="AS579" s="743" cm="1">
        <f t="array" ref="AS579">INDEX($H579:$K579,0,MATCH(AS$541,$H$541:$K$541,0))*HLOOKUP(AS$540,$J$537:$R$538,2)</f>
        <v>1</v>
      </c>
      <c r="AT579" s="743" cm="1">
        <f t="array" ref="AT579">INDEX($H579:$K579,0,MATCH(AT$541,$H$541:$K$541,0))*HLOOKUP(AT$540,$J$537:$R$538,2)</f>
        <v>1</v>
      </c>
      <c r="AU579" s="743" cm="1">
        <f t="array" ref="AU579">INDEX($H579:$K579,0,MATCH(AU$541,$H$541:$K$541,0))*HLOOKUP(AU$540,$J$537:$R$538,2)</f>
        <v>0</v>
      </c>
      <c r="AV579" s="196"/>
      <c r="AW579" s="196"/>
      <c r="AX579" s="17"/>
      <c r="AY579" s="9"/>
      <c r="AZ579" s="9"/>
      <c r="BA579" s="9"/>
    </row>
    <row r="580" spans="1:53" ht="15" outlineLevel="1" x14ac:dyDescent="0.25">
      <c r="A580" s="7"/>
      <c r="B580" s="8"/>
      <c r="C580" s="18"/>
      <c r="D580" s="18"/>
      <c r="E580" s="18"/>
      <c r="F580" s="27"/>
      <c r="G580" s="27" t="str">
        <f t="shared" si="127"/>
        <v>YYBNBz</v>
      </c>
      <c r="H580" s="232">
        <f t="shared" si="126"/>
        <v>1</v>
      </c>
      <c r="I580" s="232">
        <f t="shared" si="126"/>
        <v>1</v>
      </c>
      <c r="J580" s="232">
        <f t="shared" si="126"/>
        <v>0</v>
      </c>
      <c r="K580" s="232">
        <f t="shared" si="126"/>
        <v>1</v>
      </c>
      <c r="L580" s="743" cm="1">
        <f t="array" ref="L580">INDEX($H580:$K580,0,MATCH(L$541,$H$541:$K$541,0))*HLOOKUP(L$540,$J$537:$R$538,2)</f>
        <v>1</v>
      </c>
      <c r="M580" s="743" cm="1">
        <f t="array" ref="M580">INDEX($H580:$K580,0,MATCH(M$541,$H$541:$K$541,0))*HLOOKUP(M$540,$J$537:$R$538,2)</f>
        <v>1</v>
      </c>
      <c r="N580" s="743" cm="1">
        <f t="array" ref="N580">INDEX($H580:$K580,0,MATCH(N$541,$H$541:$K$541,0))*HLOOKUP(N$540,$J$537:$R$538,2)</f>
        <v>0</v>
      </c>
      <c r="O580" s="743" cm="1">
        <f t="array" ref="O580">INDEX($H580:$K580,0,MATCH(O$541,$H$541:$K$541,0))*HLOOKUP(O$540,$J$537:$R$538,2)</f>
        <v>1</v>
      </c>
      <c r="P580" s="743" cm="1">
        <f t="array" ref="P580">INDEX($H580:$K580,0,MATCH(P$541,$H$541:$K$541,0))*HLOOKUP(P$540,$J$537:$R$538,2)</f>
        <v>1</v>
      </c>
      <c r="Q580" s="743" cm="1">
        <f t="array" ref="Q580">INDEX($H580:$K580,0,MATCH(Q$541,$H$541:$K$541,0))*HLOOKUP(Q$540,$J$537:$R$538,2)</f>
        <v>1</v>
      </c>
      <c r="R580" s="743" cm="1">
        <f t="array" ref="R580">INDEX($H580:$K580,0,MATCH(R$541,$H$541:$K$541,0))*HLOOKUP(R$540,$J$537:$R$538,2)</f>
        <v>0</v>
      </c>
      <c r="S580" s="743" cm="1">
        <f t="array" ref="S580">INDEX($H580:$K580,0,MATCH(S$541,$H$541:$K$541,0))*HLOOKUP(S$540,$J$537:$R$538,2)</f>
        <v>1</v>
      </c>
      <c r="T580" s="743" cm="1">
        <f t="array" ref="T580">INDEX($H580:$K580,0,MATCH(T$541,$H$541:$K$541,0))*HLOOKUP(T$540,$J$537:$R$538,2)</f>
        <v>1</v>
      </c>
      <c r="U580" s="743" cm="1">
        <f t="array" ref="U580">INDEX($H580:$K580,0,MATCH(U$541,$H$541:$K$541,0))*HLOOKUP(U$540,$J$537:$R$538,2)</f>
        <v>1</v>
      </c>
      <c r="V580" s="743" cm="1">
        <f t="array" ref="V580">INDEX($H580:$K580,0,MATCH(V$541,$H$541:$K$541,0))*HLOOKUP(V$540,$J$537:$R$538,2)</f>
        <v>0</v>
      </c>
      <c r="W580" s="743" cm="1">
        <f t="array" ref="W580">INDEX($H580:$K580,0,MATCH(W$541,$H$541:$K$541,0))*HLOOKUP(W$540,$J$537:$R$538,2)</f>
        <v>1</v>
      </c>
      <c r="X580" s="743" cm="1">
        <f t="array" ref="X580">INDEX($H580:$K580,0,MATCH(X$541,$H$541:$K$541,0))*HLOOKUP(X$540,$J$537:$R$538,2)</f>
        <v>1</v>
      </c>
      <c r="Y580" s="743" cm="1">
        <f t="array" ref="Y580">INDEX($H580:$K580,0,MATCH(Y$541,$H$541:$K$541,0))*HLOOKUP(Y$540,$J$537:$R$538,2)</f>
        <v>1</v>
      </c>
      <c r="Z580" s="743" cm="1">
        <f t="array" ref="Z580">INDEX($H580:$K580,0,MATCH(Z$541,$H$541:$K$541,0))*HLOOKUP(Z$540,$J$537:$R$538,2)</f>
        <v>0</v>
      </c>
      <c r="AA580" s="743" cm="1">
        <f t="array" ref="AA580">INDEX($H580:$K580,0,MATCH(AA$541,$H$541:$K$541,0))*HLOOKUP(AA$540,$J$537:$R$538,2)</f>
        <v>1</v>
      </c>
      <c r="AB580" s="743" cm="1">
        <f t="array" ref="AB580">INDEX($H580:$K580,0,MATCH(AB$541,$H$541:$K$541,0))*HLOOKUP(AB$540,$J$537:$R$538,2)</f>
        <v>1</v>
      </c>
      <c r="AC580" s="743" cm="1">
        <f t="array" ref="AC580">INDEX($H580:$K580,0,MATCH(AC$541,$H$541:$K$541,0))*HLOOKUP(AC$540,$J$537:$R$538,2)</f>
        <v>1</v>
      </c>
      <c r="AD580" s="743" cm="1">
        <f t="array" ref="AD580">INDEX($H580:$K580,0,MATCH(AD$541,$H$541:$K$541,0))*HLOOKUP(AD$540,$J$537:$R$538,2)</f>
        <v>0</v>
      </c>
      <c r="AE580" s="743" cm="1">
        <f t="array" ref="AE580">INDEX($H580:$K580,0,MATCH(AE$541,$H$541:$K$541,0))*HLOOKUP(AE$540,$J$537:$R$538,2)</f>
        <v>1</v>
      </c>
      <c r="AF580" s="743" cm="1">
        <f t="array" ref="AF580">INDEX($H580:$K580,0,MATCH(AF$541,$H$541:$K$541,0))*HLOOKUP(AF$540,$J$537:$R$538,2)</f>
        <v>1</v>
      </c>
      <c r="AG580" s="743" cm="1">
        <f t="array" ref="AG580">INDEX($H580:$K580,0,MATCH(AG$541,$H$541:$K$541,0))*HLOOKUP(AG$540,$J$537:$R$538,2)</f>
        <v>1</v>
      </c>
      <c r="AH580" s="743" cm="1">
        <f t="array" ref="AH580">INDEX($H580:$K580,0,MATCH(AH$541,$H$541:$K$541,0))*HLOOKUP(AH$540,$J$537:$R$538,2)</f>
        <v>0</v>
      </c>
      <c r="AI580" s="743" cm="1">
        <f t="array" ref="AI580">INDEX($H580:$K580,0,MATCH(AI$541,$H$541:$K$541,0))*HLOOKUP(AI$540,$J$537:$R$538,2)</f>
        <v>1</v>
      </c>
      <c r="AJ580" s="743" cm="1">
        <f t="array" ref="AJ580">INDEX($H580:$K580,0,MATCH(AJ$541,$H$541:$K$541,0))*HLOOKUP(AJ$540,$J$537:$R$538,2)</f>
        <v>1</v>
      </c>
      <c r="AK580" s="743" cm="1">
        <f t="array" ref="AK580">INDEX($H580:$K580,0,MATCH(AK$541,$H$541:$K$541,0))*HLOOKUP(AK$540,$J$537:$R$538,2)</f>
        <v>1</v>
      </c>
      <c r="AL580" s="743" cm="1">
        <f t="array" ref="AL580">INDEX($H580:$K580,0,MATCH(AL$541,$H$541:$K$541,0))*HLOOKUP(AL$540,$J$537:$R$538,2)</f>
        <v>0</v>
      </c>
      <c r="AM580" s="743" cm="1">
        <f t="array" ref="AM580">INDEX($H580:$K580,0,MATCH(AM$541,$H$541:$K$541,0))*HLOOKUP(AM$540,$J$537:$R$538,2)</f>
        <v>1</v>
      </c>
      <c r="AN580" s="743" cm="1">
        <f t="array" ref="AN580">INDEX($H580:$K580,0,MATCH(AN$541,$H$541:$K$541,0))*HLOOKUP(AN$540,$J$537:$R$538,2)</f>
        <v>1</v>
      </c>
      <c r="AO580" s="743" cm="1">
        <f t="array" ref="AO580">INDEX($H580:$K580,0,MATCH(AO$541,$H$541:$K$541,0))*HLOOKUP(AO$540,$J$537:$R$538,2)</f>
        <v>1</v>
      </c>
      <c r="AP580" s="743" cm="1">
        <f t="array" ref="AP580">INDEX($H580:$K580,0,MATCH(AP$541,$H$541:$K$541,0))*HLOOKUP(AP$540,$J$537:$R$538,2)</f>
        <v>0</v>
      </c>
      <c r="AQ580" s="743" cm="1">
        <f t="array" ref="AQ580">INDEX($H580:$K580,0,MATCH(AQ$541,$H$541:$K$541,0))*HLOOKUP(AQ$540,$J$537:$R$538,2)</f>
        <v>1</v>
      </c>
      <c r="AR580" s="743" cm="1">
        <f t="array" ref="AR580">INDEX($H580:$K580,0,MATCH(AR$541,$H$541:$K$541,0))*HLOOKUP(AR$540,$J$537:$R$538,2)</f>
        <v>1</v>
      </c>
      <c r="AS580" s="743" cm="1">
        <f t="array" ref="AS580">INDEX($H580:$K580,0,MATCH(AS$541,$H$541:$K$541,0))*HLOOKUP(AS$540,$J$537:$R$538,2)</f>
        <v>1</v>
      </c>
      <c r="AT580" s="743" cm="1">
        <f t="array" ref="AT580">INDEX($H580:$K580,0,MATCH(AT$541,$H$541:$K$541,0))*HLOOKUP(AT$540,$J$537:$R$538,2)</f>
        <v>0</v>
      </c>
      <c r="AU580" s="743" cm="1">
        <f t="array" ref="AU580">INDEX($H580:$K580,0,MATCH(AU$541,$H$541:$K$541,0))*HLOOKUP(AU$540,$J$537:$R$538,2)</f>
        <v>1</v>
      </c>
      <c r="AV580" s="196"/>
      <c r="AW580" s="196"/>
      <c r="AX580" s="17"/>
      <c r="AY580" s="9"/>
      <c r="AZ580" s="9"/>
      <c r="BA580" s="9"/>
    </row>
    <row r="581" spans="1:53" ht="15" outlineLevel="1" x14ac:dyDescent="0.25">
      <c r="A581" s="7"/>
      <c r="B581" s="8"/>
      <c r="C581" s="18"/>
      <c r="D581" s="18"/>
      <c r="E581" s="18"/>
      <c r="F581" s="27"/>
      <c r="G581" s="27" t="str">
        <f t="shared" si="127"/>
        <v>YYBNBzd</v>
      </c>
      <c r="H581" s="232">
        <f t="shared" si="126"/>
        <v>1</v>
      </c>
      <c r="I581" s="232">
        <f t="shared" si="126"/>
        <v>1</v>
      </c>
      <c r="J581" s="232">
        <f t="shared" si="126"/>
        <v>0</v>
      </c>
      <c r="K581" s="232">
        <f t="shared" si="126"/>
        <v>1</v>
      </c>
      <c r="L581" s="743" cm="1">
        <f t="array" ref="L581">INDEX($H581:$K581,0,MATCH(L$541,$H$541:$K$541,0))*HLOOKUP(L$540,$J$537:$R$538,2)</f>
        <v>1</v>
      </c>
      <c r="M581" s="743" cm="1">
        <f t="array" ref="M581">INDEX($H581:$K581,0,MATCH(M$541,$H$541:$K$541,0))*HLOOKUP(M$540,$J$537:$R$538,2)</f>
        <v>1</v>
      </c>
      <c r="N581" s="743" cm="1">
        <f t="array" ref="N581">INDEX($H581:$K581,0,MATCH(N$541,$H$541:$K$541,0))*HLOOKUP(N$540,$J$537:$R$538,2)</f>
        <v>0</v>
      </c>
      <c r="O581" s="743" cm="1">
        <f t="array" ref="O581">INDEX($H581:$K581,0,MATCH(O$541,$H$541:$K$541,0))*HLOOKUP(O$540,$J$537:$R$538,2)</f>
        <v>1</v>
      </c>
      <c r="P581" s="743" cm="1">
        <f t="array" ref="P581">INDEX($H581:$K581,0,MATCH(P$541,$H$541:$K$541,0))*HLOOKUP(P$540,$J$537:$R$538,2)</f>
        <v>1</v>
      </c>
      <c r="Q581" s="743" cm="1">
        <f t="array" ref="Q581">INDEX($H581:$K581,0,MATCH(Q$541,$H$541:$K$541,0))*HLOOKUP(Q$540,$J$537:$R$538,2)</f>
        <v>1</v>
      </c>
      <c r="R581" s="743" cm="1">
        <f t="array" ref="R581">INDEX($H581:$K581,0,MATCH(R$541,$H$541:$K$541,0))*HLOOKUP(R$540,$J$537:$R$538,2)</f>
        <v>0</v>
      </c>
      <c r="S581" s="743" cm="1">
        <f t="array" ref="S581">INDEX($H581:$K581,0,MATCH(S$541,$H$541:$K$541,0))*HLOOKUP(S$540,$J$537:$R$538,2)</f>
        <v>1</v>
      </c>
      <c r="T581" s="743" cm="1">
        <f t="array" ref="T581">INDEX($H581:$K581,0,MATCH(T$541,$H$541:$K$541,0))*HLOOKUP(T$540,$J$537:$R$538,2)</f>
        <v>1</v>
      </c>
      <c r="U581" s="743" cm="1">
        <f t="array" ref="U581">INDEX($H581:$K581,0,MATCH(U$541,$H$541:$K$541,0))*HLOOKUP(U$540,$J$537:$R$538,2)</f>
        <v>1</v>
      </c>
      <c r="V581" s="743" cm="1">
        <f t="array" ref="V581">INDEX($H581:$K581,0,MATCH(V$541,$H$541:$K$541,0))*HLOOKUP(V$540,$J$537:$R$538,2)</f>
        <v>0</v>
      </c>
      <c r="W581" s="743" cm="1">
        <f t="array" ref="W581">INDEX($H581:$K581,0,MATCH(W$541,$H$541:$K$541,0))*HLOOKUP(W$540,$J$537:$R$538,2)</f>
        <v>1</v>
      </c>
      <c r="X581" s="743" cm="1">
        <f t="array" ref="X581">INDEX($H581:$K581,0,MATCH(X$541,$H$541:$K$541,0))*HLOOKUP(X$540,$J$537:$R$538,2)</f>
        <v>1</v>
      </c>
      <c r="Y581" s="743" cm="1">
        <f t="array" ref="Y581">INDEX($H581:$K581,0,MATCH(Y$541,$H$541:$K$541,0))*HLOOKUP(Y$540,$J$537:$R$538,2)</f>
        <v>1</v>
      </c>
      <c r="Z581" s="743" cm="1">
        <f t="array" ref="Z581">INDEX($H581:$K581,0,MATCH(Z$541,$H$541:$K$541,0))*HLOOKUP(Z$540,$J$537:$R$538,2)</f>
        <v>0</v>
      </c>
      <c r="AA581" s="743" cm="1">
        <f t="array" ref="AA581">INDEX($H581:$K581,0,MATCH(AA$541,$H$541:$K$541,0))*HLOOKUP(AA$540,$J$537:$R$538,2)</f>
        <v>1</v>
      </c>
      <c r="AB581" s="743" cm="1">
        <f t="array" ref="AB581">INDEX($H581:$K581,0,MATCH(AB$541,$H$541:$K$541,0))*HLOOKUP(AB$540,$J$537:$R$538,2)</f>
        <v>1</v>
      </c>
      <c r="AC581" s="743" cm="1">
        <f t="array" ref="AC581">INDEX($H581:$K581,0,MATCH(AC$541,$H$541:$K$541,0))*HLOOKUP(AC$540,$J$537:$R$538,2)</f>
        <v>1</v>
      </c>
      <c r="AD581" s="743" cm="1">
        <f t="array" ref="AD581">INDEX($H581:$K581,0,MATCH(AD$541,$H$541:$K$541,0))*HLOOKUP(AD$540,$J$537:$R$538,2)</f>
        <v>0</v>
      </c>
      <c r="AE581" s="743" cm="1">
        <f t="array" ref="AE581">INDEX($H581:$K581,0,MATCH(AE$541,$H$541:$K$541,0))*HLOOKUP(AE$540,$J$537:$R$538,2)</f>
        <v>1</v>
      </c>
      <c r="AF581" s="743" cm="1">
        <f t="array" ref="AF581">INDEX($H581:$K581,0,MATCH(AF$541,$H$541:$K$541,0))*HLOOKUP(AF$540,$J$537:$R$538,2)</f>
        <v>1</v>
      </c>
      <c r="AG581" s="743" cm="1">
        <f t="array" ref="AG581">INDEX($H581:$K581,0,MATCH(AG$541,$H$541:$K$541,0))*HLOOKUP(AG$540,$J$537:$R$538,2)</f>
        <v>1</v>
      </c>
      <c r="AH581" s="743" cm="1">
        <f t="array" ref="AH581">INDEX($H581:$K581,0,MATCH(AH$541,$H$541:$K$541,0))*HLOOKUP(AH$540,$J$537:$R$538,2)</f>
        <v>0</v>
      </c>
      <c r="AI581" s="743" cm="1">
        <f t="array" ref="AI581">INDEX($H581:$K581,0,MATCH(AI$541,$H$541:$K$541,0))*HLOOKUP(AI$540,$J$537:$R$538,2)</f>
        <v>1</v>
      </c>
      <c r="AJ581" s="743" cm="1">
        <f t="array" ref="AJ581">INDEX($H581:$K581,0,MATCH(AJ$541,$H$541:$K$541,0))*HLOOKUP(AJ$540,$J$537:$R$538,2)</f>
        <v>1</v>
      </c>
      <c r="AK581" s="743" cm="1">
        <f t="array" ref="AK581">INDEX($H581:$K581,0,MATCH(AK$541,$H$541:$K$541,0))*HLOOKUP(AK$540,$J$537:$R$538,2)</f>
        <v>1</v>
      </c>
      <c r="AL581" s="743" cm="1">
        <f t="array" ref="AL581">INDEX($H581:$K581,0,MATCH(AL$541,$H$541:$K$541,0))*HLOOKUP(AL$540,$J$537:$R$538,2)</f>
        <v>0</v>
      </c>
      <c r="AM581" s="743" cm="1">
        <f t="array" ref="AM581">INDEX($H581:$K581,0,MATCH(AM$541,$H$541:$K$541,0))*HLOOKUP(AM$540,$J$537:$R$538,2)</f>
        <v>1</v>
      </c>
      <c r="AN581" s="743" cm="1">
        <f t="array" ref="AN581">INDEX($H581:$K581,0,MATCH(AN$541,$H$541:$K$541,0))*HLOOKUP(AN$540,$J$537:$R$538,2)</f>
        <v>1</v>
      </c>
      <c r="AO581" s="743" cm="1">
        <f t="array" ref="AO581">INDEX($H581:$K581,0,MATCH(AO$541,$H$541:$K$541,0))*HLOOKUP(AO$540,$J$537:$R$538,2)</f>
        <v>1</v>
      </c>
      <c r="AP581" s="743" cm="1">
        <f t="array" ref="AP581">INDEX($H581:$K581,0,MATCH(AP$541,$H$541:$K$541,0))*HLOOKUP(AP$540,$J$537:$R$538,2)</f>
        <v>0</v>
      </c>
      <c r="AQ581" s="743" cm="1">
        <f t="array" ref="AQ581">INDEX($H581:$K581,0,MATCH(AQ$541,$H$541:$K$541,0))*HLOOKUP(AQ$540,$J$537:$R$538,2)</f>
        <v>1</v>
      </c>
      <c r="AR581" s="743" cm="1">
        <f t="array" ref="AR581">INDEX($H581:$K581,0,MATCH(AR$541,$H$541:$K$541,0))*HLOOKUP(AR$540,$J$537:$R$538,2)</f>
        <v>1</v>
      </c>
      <c r="AS581" s="743" cm="1">
        <f t="array" ref="AS581">INDEX($H581:$K581,0,MATCH(AS$541,$H$541:$K$541,0))*HLOOKUP(AS$540,$J$537:$R$538,2)</f>
        <v>1</v>
      </c>
      <c r="AT581" s="743" cm="1">
        <f t="array" ref="AT581">INDEX($H581:$K581,0,MATCH(AT$541,$H$541:$K$541,0))*HLOOKUP(AT$540,$J$537:$R$538,2)</f>
        <v>0</v>
      </c>
      <c r="AU581" s="743" cm="1">
        <f t="array" ref="AU581">INDEX($H581:$K581,0,MATCH(AU$541,$H$541:$K$541,0))*HLOOKUP(AU$540,$J$537:$R$538,2)</f>
        <v>1</v>
      </c>
      <c r="AV581" s="196"/>
      <c r="AW581" s="196"/>
      <c r="AX581" s="17"/>
      <c r="AY581" s="9"/>
      <c r="AZ581" s="9"/>
      <c r="BA581" s="9"/>
    </row>
    <row r="582" spans="1:53" ht="12" customHeight="1" outlineLevel="1" x14ac:dyDescent="0.25">
      <c r="A582" s="7"/>
      <c r="B582" s="8"/>
      <c r="C582" s="18"/>
      <c r="D582" s="18"/>
      <c r="E582" s="18"/>
      <c r="F582" s="34"/>
      <c r="G582" s="27" t="str">
        <f t="shared" si="127"/>
        <v>YYBNBr</v>
      </c>
      <c r="H582" s="232">
        <f t="shared" ref="H582:K601" si="128">IF(H510&gt;0,1,0)</f>
        <v>1</v>
      </c>
      <c r="I582" s="232">
        <f t="shared" si="128"/>
        <v>1</v>
      </c>
      <c r="J582" s="232">
        <f t="shared" si="128"/>
        <v>0</v>
      </c>
      <c r="K582" s="232">
        <f t="shared" si="128"/>
        <v>1</v>
      </c>
      <c r="L582" s="743" cm="1">
        <f t="array" ref="L582">INDEX($H582:$K582,0,MATCH(L$541,$H$541:$K$541,0))*HLOOKUP(L$540,$J$537:$R$538,2)</f>
        <v>1</v>
      </c>
      <c r="M582" s="743" cm="1">
        <f t="array" ref="M582">INDEX($H582:$K582,0,MATCH(M$541,$H$541:$K$541,0))*HLOOKUP(M$540,$J$537:$R$538,2)</f>
        <v>1</v>
      </c>
      <c r="N582" s="743" cm="1">
        <f t="array" ref="N582">INDEX($H582:$K582,0,MATCH(N$541,$H$541:$K$541,0))*HLOOKUP(N$540,$J$537:$R$538,2)</f>
        <v>0</v>
      </c>
      <c r="O582" s="743" cm="1">
        <f t="array" ref="O582">INDEX($H582:$K582,0,MATCH(O$541,$H$541:$K$541,0))*HLOOKUP(O$540,$J$537:$R$538,2)</f>
        <v>1</v>
      </c>
      <c r="P582" s="743" cm="1">
        <f t="array" ref="P582">INDEX($H582:$K582,0,MATCH(P$541,$H$541:$K$541,0))*HLOOKUP(P$540,$J$537:$R$538,2)</f>
        <v>1</v>
      </c>
      <c r="Q582" s="743" cm="1">
        <f t="array" ref="Q582">INDEX($H582:$K582,0,MATCH(Q$541,$H$541:$K$541,0))*HLOOKUP(Q$540,$J$537:$R$538,2)</f>
        <v>1</v>
      </c>
      <c r="R582" s="743" cm="1">
        <f t="array" ref="R582">INDEX($H582:$K582,0,MATCH(R$541,$H$541:$K$541,0))*HLOOKUP(R$540,$J$537:$R$538,2)</f>
        <v>0</v>
      </c>
      <c r="S582" s="743" cm="1">
        <f t="array" ref="S582">INDEX($H582:$K582,0,MATCH(S$541,$H$541:$K$541,0))*HLOOKUP(S$540,$J$537:$R$538,2)</f>
        <v>1</v>
      </c>
      <c r="T582" s="743" cm="1">
        <f t="array" ref="T582">INDEX($H582:$K582,0,MATCH(T$541,$H$541:$K$541,0))*HLOOKUP(T$540,$J$537:$R$538,2)</f>
        <v>1</v>
      </c>
      <c r="U582" s="743" cm="1">
        <f t="array" ref="U582">INDEX($H582:$K582,0,MATCH(U$541,$H$541:$K$541,0))*HLOOKUP(U$540,$J$537:$R$538,2)</f>
        <v>1</v>
      </c>
      <c r="V582" s="743" cm="1">
        <f t="array" ref="V582">INDEX($H582:$K582,0,MATCH(V$541,$H$541:$K$541,0))*HLOOKUP(V$540,$J$537:$R$538,2)</f>
        <v>0</v>
      </c>
      <c r="W582" s="743" cm="1">
        <f t="array" ref="W582">INDEX($H582:$K582,0,MATCH(W$541,$H$541:$K$541,0))*HLOOKUP(W$540,$J$537:$R$538,2)</f>
        <v>1</v>
      </c>
      <c r="X582" s="743" cm="1">
        <f t="array" ref="X582">INDEX($H582:$K582,0,MATCH(X$541,$H$541:$K$541,0))*HLOOKUP(X$540,$J$537:$R$538,2)</f>
        <v>1</v>
      </c>
      <c r="Y582" s="743" cm="1">
        <f t="array" ref="Y582">INDEX($H582:$K582,0,MATCH(Y$541,$H$541:$K$541,0))*HLOOKUP(Y$540,$J$537:$R$538,2)</f>
        <v>1</v>
      </c>
      <c r="Z582" s="743" cm="1">
        <f t="array" ref="Z582">INDEX($H582:$K582,0,MATCH(Z$541,$H$541:$K$541,0))*HLOOKUP(Z$540,$J$537:$R$538,2)</f>
        <v>0</v>
      </c>
      <c r="AA582" s="743" cm="1">
        <f t="array" ref="AA582">INDEX($H582:$K582,0,MATCH(AA$541,$H$541:$K$541,0))*HLOOKUP(AA$540,$J$537:$R$538,2)</f>
        <v>1</v>
      </c>
      <c r="AB582" s="743" cm="1">
        <f t="array" ref="AB582">INDEX($H582:$K582,0,MATCH(AB$541,$H$541:$K$541,0))*HLOOKUP(AB$540,$J$537:$R$538,2)</f>
        <v>1</v>
      </c>
      <c r="AC582" s="743" cm="1">
        <f t="array" ref="AC582">INDEX($H582:$K582,0,MATCH(AC$541,$H$541:$K$541,0))*HLOOKUP(AC$540,$J$537:$R$538,2)</f>
        <v>1</v>
      </c>
      <c r="AD582" s="743" cm="1">
        <f t="array" ref="AD582">INDEX($H582:$K582,0,MATCH(AD$541,$H$541:$K$541,0))*HLOOKUP(AD$540,$J$537:$R$538,2)</f>
        <v>0</v>
      </c>
      <c r="AE582" s="743" cm="1">
        <f t="array" ref="AE582">INDEX($H582:$K582,0,MATCH(AE$541,$H$541:$K$541,0))*HLOOKUP(AE$540,$J$537:$R$538,2)</f>
        <v>1</v>
      </c>
      <c r="AF582" s="743" cm="1">
        <f t="array" ref="AF582">INDEX($H582:$K582,0,MATCH(AF$541,$H$541:$K$541,0))*HLOOKUP(AF$540,$J$537:$R$538,2)</f>
        <v>1</v>
      </c>
      <c r="AG582" s="743" cm="1">
        <f t="array" ref="AG582">INDEX($H582:$K582,0,MATCH(AG$541,$H$541:$K$541,0))*HLOOKUP(AG$540,$J$537:$R$538,2)</f>
        <v>1</v>
      </c>
      <c r="AH582" s="743" cm="1">
        <f t="array" ref="AH582">INDEX($H582:$K582,0,MATCH(AH$541,$H$541:$K$541,0))*HLOOKUP(AH$540,$J$537:$R$538,2)</f>
        <v>0</v>
      </c>
      <c r="AI582" s="743" cm="1">
        <f t="array" ref="AI582">INDEX($H582:$K582,0,MATCH(AI$541,$H$541:$K$541,0))*HLOOKUP(AI$540,$J$537:$R$538,2)</f>
        <v>1</v>
      </c>
      <c r="AJ582" s="743" cm="1">
        <f t="array" ref="AJ582">INDEX($H582:$K582,0,MATCH(AJ$541,$H$541:$K$541,0))*HLOOKUP(AJ$540,$J$537:$R$538,2)</f>
        <v>1</v>
      </c>
      <c r="AK582" s="743" cm="1">
        <f t="array" ref="AK582">INDEX($H582:$K582,0,MATCH(AK$541,$H$541:$K$541,0))*HLOOKUP(AK$540,$J$537:$R$538,2)</f>
        <v>1</v>
      </c>
      <c r="AL582" s="743" cm="1">
        <f t="array" ref="AL582">INDEX($H582:$K582,0,MATCH(AL$541,$H$541:$K$541,0))*HLOOKUP(AL$540,$J$537:$R$538,2)</f>
        <v>0</v>
      </c>
      <c r="AM582" s="743" cm="1">
        <f t="array" ref="AM582">INDEX($H582:$K582,0,MATCH(AM$541,$H$541:$K$541,0))*HLOOKUP(AM$540,$J$537:$R$538,2)</f>
        <v>1</v>
      </c>
      <c r="AN582" s="743" cm="1">
        <f t="array" ref="AN582">INDEX($H582:$K582,0,MATCH(AN$541,$H$541:$K$541,0))*HLOOKUP(AN$540,$J$537:$R$538,2)</f>
        <v>1</v>
      </c>
      <c r="AO582" s="743" cm="1">
        <f t="array" ref="AO582">INDEX($H582:$K582,0,MATCH(AO$541,$H$541:$K$541,0))*HLOOKUP(AO$540,$J$537:$R$538,2)</f>
        <v>1</v>
      </c>
      <c r="AP582" s="743" cm="1">
        <f t="array" ref="AP582">INDEX($H582:$K582,0,MATCH(AP$541,$H$541:$K$541,0))*HLOOKUP(AP$540,$J$537:$R$538,2)</f>
        <v>0</v>
      </c>
      <c r="AQ582" s="743" cm="1">
        <f t="array" ref="AQ582">INDEX($H582:$K582,0,MATCH(AQ$541,$H$541:$K$541,0))*HLOOKUP(AQ$540,$J$537:$R$538,2)</f>
        <v>1</v>
      </c>
      <c r="AR582" s="743" cm="1">
        <f t="array" ref="AR582">INDEX($H582:$K582,0,MATCH(AR$541,$H$541:$K$541,0))*HLOOKUP(AR$540,$J$537:$R$538,2)</f>
        <v>1</v>
      </c>
      <c r="AS582" s="743" cm="1">
        <f t="array" ref="AS582">INDEX($H582:$K582,0,MATCH(AS$541,$H$541:$K$541,0))*HLOOKUP(AS$540,$J$537:$R$538,2)</f>
        <v>1</v>
      </c>
      <c r="AT582" s="743" cm="1">
        <f t="array" ref="AT582">INDEX($H582:$K582,0,MATCH(AT$541,$H$541:$K$541,0))*HLOOKUP(AT$540,$J$537:$R$538,2)</f>
        <v>0</v>
      </c>
      <c r="AU582" s="743" cm="1">
        <f t="array" ref="AU582">INDEX($H582:$K582,0,MATCH(AU$541,$H$541:$K$541,0))*HLOOKUP(AU$540,$J$537:$R$538,2)</f>
        <v>1</v>
      </c>
      <c r="AV582" s="196"/>
      <c r="AW582" s="196"/>
      <c r="AX582" s="17"/>
      <c r="AY582" s="9"/>
      <c r="AZ582" s="9"/>
      <c r="BA582" s="9"/>
    </row>
    <row r="583" spans="1:53" ht="12" customHeight="1" outlineLevel="1" x14ac:dyDescent="0.25">
      <c r="A583" s="7"/>
      <c r="B583" s="8"/>
      <c r="C583" s="18"/>
      <c r="D583" s="18"/>
      <c r="E583" s="18"/>
      <c r="F583" s="34"/>
      <c r="G583" s="27" t="str">
        <f t="shared" si="127"/>
        <v>YYBNBrd</v>
      </c>
      <c r="H583" s="232">
        <f t="shared" si="128"/>
        <v>1</v>
      </c>
      <c r="I583" s="232">
        <f t="shared" si="128"/>
        <v>1</v>
      </c>
      <c r="J583" s="232">
        <f t="shared" si="128"/>
        <v>0</v>
      </c>
      <c r="K583" s="232">
        <f t="shared" si="128"/>
        <v>1</v>
      </c>
      <c r="L583" s="743" cm="1">
        <f t="array" ref="L583">INDEX($H583:$K583,0,MATCH(L$541,$H$541:$K$541,0))*HLOOKUP(L$540,$J$537:$R$538,2)</f>
        <v>1</v>
      </c>
      <c r="M583" s="743" cm="1">
        <f t="array" ref="M583">INDEX($H583:$K583,0,MATCH(M$541,$H$541:$K$541,0))*HLOOKUP(M$540,$J$537:$R$538,2)</f>
        <v>1</v>
      </c>
      <c r="N583" s="743" cm="1">
        <f t="array" ref="N583">INDEX($H583:$K583,0,MATCH(N$541,$H$541:$K$541,0))*HLOOKUP(N$540,$J$537:$R$538,2)</f>
        <v>0</v>
      </c>
      <c r="O583" s="743" cm="1">
        <f t="array" ref="O583">INDEX($H583:$K583,0,MATCH(O$541,$H$541:$K$541,0))*HLOOKUP(O$540,$J$537:$R$538,2)</f>
        <v>1</v>
      </c>
      <c r="P583" s="743" cm="1">
        <f t="array" ref="P583">INDEX($H583:$K583,0,MATCH(P$541,$H$541:$K$541,0))*HLOOKUP(P$540,$J$537:$R$538,2)</f>
        <v>1</v>
      </c>
      <c r="Q583" s="743" cm="1">
        <f t="array" ref="Q583">INDEX($H583:$K583,0,MATCH(Q$541,$H$541:$K$541,0))*HLOOKUP(Q$540,$J$537:$R$538,2)</f>
        <v>1</v>
      </c>
      <c r="R583" s="743" cm="1">
        <f t="array" ref="R583">INDEX($H583:$K583,0,MATCH(R$541,$H$541:$K$541,0))*HLOOKUP(R$540,$J$537:$R$538,2)</f>
        <v>0</v>
      </c>
      <c r="S583" s="743" cm="1">
        <f t="array" ref="S583">INDEX($H583:$K583,0,MATCH(S$541,$H$541:$K$541,0))*HLOOKUP(S$540,$J$537:$R$538,2)</f>
        <v>1</v>
      </c>
      <c r="T583" s="743" cm="1">
        <f t="array" ref="T583">INDEX($H583:$K583,0,MATCH(T$541,$H$541:$K$541,0))*HLOOKUP(T$540,$J$537:$R$538,2)</f>
        <v>1</v>
      </c>
      <c r="U583" s="743" cm="1">
        <f t="array" ref="U583">INDEX($H583:$K583,0,MATCH(U$541,$H$541:$K$541,0))*HLOOKUP(U$540,$J$537:$R$538,2)</f>
        <v>1</v>
      </c>
      <c r="V583" s="743" cm="1">
        <f t="array" ref="V583">INDEX($H583:$K583,0,MATCH(V$541,$H$541:$K$541,0))*HLOOKUP(V$540,$J$537:$R$538,2)</f>
        <v>0</v>
      </c>
      <c r="W583" s="743" cm="1">
        <f t="array" ref="W583">INDEX($H583:$K583,0,MATCH(W$541,$H$541:$K$541,0))*HLOOKUP(W$540,$J$537:$R$538,2)</f>
        <v>1</v>
      </c>
      <c r="X583" s="743" cm="1">
        <f t="array" ref="X583">INDEX($H583:$K583,0,MATCH(X$541,$H$541:$K$541,0))*HLOOKUP(X$540,$J$537:$R$538,2)</f>
        <v>1</v>
      </c>
      <c r="Y583" s="743" cm="1">
        <f t="array" ref="Y583">INDEX($H583:$K583,0,MATCH(Y$541,$H$541:$K$541,0))*HLOOKUP(Y$540,$J$537:$R$538,2)</f>
        <v>1</v>
      </c>
      <c r="Z583" s="743" cm="1">
        <f t="array" ref="Z583">INDEX($H583:$K583,0,MATCH(Z$541,$H$541:$K$541,0))*HLOOKUP(Z$540,$J$537:$R$538,2)</f>
        <v>0</v>
      </c>
      <c r="AA583" s="743" cm="1">
        <f t="array" ref="AA583">INDEX($H583:$K583,0,MATCH(AA$541,$H$541:$K$541,0))*HLOOKUP(AA$540,$J$537:$R$538,2)</f>
        <v>1</v>
      </c>
      <c r="AB583" s="743" cm="1">
        <f t="array" ref="AB583">INDEX($H583:$K583,0,MATCH(AB$541,$H$541:$K$541,0))*HLOOKUP(AB$540,$J$537:$R$538,2)</f>
        <v>1</v>
      </c>
      <c r="AC583" s="743" cm="1">
        <f t="array" ref="AC583">INDEX($H583:$K583,0,MATCH(AC$541,$H$541:$K$541,0))*HLOOKUP(AC$540,$J$537:$R$538,2)</f>
        <v>1</v>
      </c>
      <c r="AD583" s="743" cm="1">
        <f t="array" ref="AD583">INDEX($H583:$K583,0,MATCH(AD$541,$H$541:$K$541,0))*HLOOKUP(AD$540,$J$537:$R$538,2)</f>
        <v>0</v>
      </c>
      <c r="AE583" s="743" cm="1">
        <f t="array" ref="AE583">INDEX($H583:$K583,0,MATCH(AE$541,$H$541:$K$541,0))*HLOOKUP(AE$540,$J$537:$R$538,2)</f>
        <v>1</v>
      </c>
      <c r="AF583" s="743" cm="1">
        <f t="array" ref="AF583">INDEX($H583:$K583,0,MATCH(AF$541,$H$541:$K$541,0))*HLOOKUP(AF$540,$J$537:$R$538,2)</f>
        <v>1</v>
      </c>
      <c r="AG583" s="743" cm="1">
        <f t="array" ref="AG583">INDEX($H583:$K583,0,MATCH(AG$541,$H$541:$K$541,0))*HLOOKUP(AG$540,$J$537:$R$538,2)</f>
        <v>1</v>
      </c>
      <c r="AH583" s="743" cm="1">
        <f t="array" ref="AH583">INDEX($H583:$K583,0,MATCH(AH$541,$H$541:$K$541,0))*HLOOKUP(AH$540,$J$537:$R$538,2)</f>
        <v>0</v>
      </c>
      <c r="AI583" s="743" cm="1">
        <f t="array" ref="AI583">INDEX($H583:$K583,0,MATCH(AI$541,$H$541:$K$541,0))*HLOOKUP(AI$540,$J$537:$R$538,2)</f>
        <v>1</v>
      </c>
      <c r="AJ583" s="743" cm="1">
        <f t="array" ref="AJ583">INDEX($H583:$K583,0,MATCH(AJ$541,$H$541:$K$541,0))*HLOOKUP(AJ$540,$J$537:$R$538,2)</f>
        <v>1</v>
      </c>
      <c r="AK583" s="743" cm="1">
        <f t="array" ref="AK583">INDEX($H583:$K583,0,MATCH(AK$541,$H$541:$K$541,0))*HLOOKUP(AK$540,$J$537:$R$538,2)</f>
        <v>1</v>
      </c>
      <c r="AL583" s="743" cm="1">
        <f t="array" ref="AL583">INDEX($H583:$K583,0,MATCH(AL$541,$H$541:$K$541,0))*HLOOKUP(AL$540,$J$537:$R$538,2)</f>
        <v>0</v>
      </c>
      <c r="AM583" s="743" cm="1">
        <f t="array" ref="AM583">INDEX($H583:$K583,0,MATCH(AM$541,$H$541:$K$541,0))*HLOOKUP(AM$540,$J$537:$R$538,2)</f>
        <v>1</v>
      </c>
      <c r="AN583" s="743" cm="1">
        <f t="array" ref="AN583">INDEX($H583:$K583,0,MATCH(AN$541,$H$541:$K$541,0))*HLOOKUP(AN$540,$J$537:$R$538,2)</f>
        <v>1</v>
      </c>
      <c r="AO583" s="743" cm="1">
        <f t="array" ref="AO583">INDEX($H583:$K583,0,MATCH(AO$541,$H$541:$K$541,0))*HLOOKUP(AO$540,$J$537:$R$538,2)</f>
        <v>1</v>
      </c>
      <c r="AP583" s="743" cm="1">
        <f t="array" ref="AP583">INDEX($H583:$K583,0,MATCH(AP$541,$H$541:$K$541,0))*HLOOKUP(AP$540,$J$537:$R$538,2)</f>
        <v>0</v>
      </c>
      <c r="AQ583" s="743" cm="1">
        <f t="array" ref="AQ583">INDEX($H583:$K583,0,MATCH(AQ$541,$H$541:$K$541,0))*HLOOKUP(AQ$540,$J$537:$R$538,2)</f>
        <v>1</v>
      </c>
      <c r="AR583" s="743" cm="1">
        <f t="array" ref="AR583">INDEX($H583:$K583,0,MATCH(AR$541,$H$541:$K$541,0))*HLOOKUP(AR$540,$J$537:$R$538,2)</f>
        <v>1</v>
      </c>
      <c r="AS583" s="743" cm="1">
        <f t="array" ref="AS583">INDEX($H583:$K583,0,MATCH(AS$541,$H$541:$K$541,0))*HLOOKUP(AS$540,$J$537:$R$538,2)</f>
        <v>1</v>
      </c>
      <c r="AT583" s="743" cm="1">
        <f t="array" ref="AT583">INDEX($H583:$K583,0,MATCH(AT$541,$H$541:$K$541,0))*HLOOKUP(AT$540,$J$537:$R$538,2)</f>
        <v>0</v>
      </c>
      <c r="AU583" s="743" cm="1">
        <f t="array" ref="AU583">INDEX($H583:$K583,0,MATCH(AU$541,$H$541:$K$541,0))*HLOOKUP(AU$540,$J$537:$R$538,2)</f>
        <v>1</v>
      </c>
      <c r="AV583" s="196"/>
      <c r="AW583" s="196"/>
      <c r="AX583" s="17"/>
      <c r="AY583" s="9"/>
      <c r="AZ583" s="9"/>
      <c r="BA583" s="9"/>
    </row>
    <row r="584" spans="1:53" ht="15" outlineLevel="1" x14ac:dyDescent="0.25">
      <c r="A584" s="7"/>
      <c r="B584" s="8"/>
      <c r="C584" s="18"/>
      <c r="D584" s="18"/>
      <c r="E584" s="18"/>
      <c r="F584" s="27"/>
      <c r="G584" s="27" t="str">
        <f t="shared" si="127"/>
        <v>YYNWNw</v>
      </c>
      <c r="H584" s="232">
        <f t="shared" si="128"/>
        <v>1</v>
      </c>
      <c r="I584" s="232">
        <f t="shared" si="128"/>
        <v>1</v>
      </c>
      <c r="J584" s="232">
        <f t="shared" si="128"/>
        <v>1</v>
      </c>
      <c r="K584" s="232">
        <f t="shared" si="128"/>
        <v>0</v>
      </c>
      <c r="L584" s="743" cm="1">
        <f t="array" ref="L584">INDEX($H584:$K584,0,MATCH(L$541,$H$541:$K$541,0))*HLOOKUP(L$540,$J$537:$R$538,2)</f>
        <v>1</v>
      </c>
      <c r="M584" s="743" cm="1">
        <f t="array" ref="M584">INDEX($H584:$K584,0,MATCH(M$541,$H$541:$K$541,0))*HLOOKUP(M$540,$J$537:$R$538,2)</f>
        <v>1</v>
      </c>
      <c r="N584" s="743" cm="1">
        <f t="array" ref="N584">INDEX($H584:$K584,0,MATCH(N$541,$H$541:$K$541,0))*HLOOKUP(N$540,$J$537:$R$538,2)</f>
        <v>1</v>
      </c>
      <c r="O584" s="743" cm="1">
        <f t="array" ref="O584">INDEX($H584:$K584,0,MATCH(O$541,$H$541:$K$541,0))*HLOOKUP(O$540,$J$537:$R$538,2)</f>
        <v>0</v>
      </c>
      <c r="P584" s="743" cm="1">
        <f t="array" ref="P584">INDEX($H584:$K584,0,MATCH(P$541,$H$541:$K$541,0))*HLOOKUP(P$540,$J$537:$R$538,2)</f>
        <v>1</v>
      </c>
      <c r="Q584" s="743" cm="1">
        <f t="array" ref="Q584">INDEX($H584:$K584,0,MATCH(Q$541,$H$541:$K$541,0))*HLOOKUP(Q$540,$J$537:$R$538,2)</f>
        <v>1</v>
      </c>
      <c r="R584" s="743" cm="1">
        <f t="array" ref="R584">INDEX($H584:$K584,0,MATCH(R$541,$H$541:$K$541,0))*HLOOKUP(R$540,$J$537:$R$538,2)</f>
        <v>1</v>
      </c>
      <c r="S584" s="743" cm="1">
        <f t="array" ref="S584">INDEX($H584:$K584,0,MATCH(S$541,$H$541:$K$541,0))*HLOOKUP(S$540,$J$537:$R$538,2)</f>
        <v>0</v>
      </c>
      <c r="T584" s="743" cm="1">
        <f t="array" ref="T584">INDEX($H584:$K584,0,MATCH(T$541,$H$541:$K$541,0))*HLOOKUP(T$540,$J$537:$R$538,2)</f>
        <v>1</v>
      </c>
      <c r="U584" s="743" cm="1">
        <f t="array" ref="U584">INDEX($H584:$K584,0,MATCH(U$541,$H$541:$K$541,0))*HLOOKUP(U$540,$J$537:$R$538,2)</f>
        <v>1</v>
      </c>
      <c r="V584" s="743" cm="1">
        <f t="array" ref="V584">INDEX($H584:$K584,0,MATCH(V$541,$H$541:$K$541,0))*HLOOKUP(V$540,$J$537:$R$538,2)</f>
        <v>1</v>
      </c>
      <c r="W584" s="743" cm="1">
        <f t="array" ref="W584">INDEX($H584:$K584,0,MATCH(W$541,$H$541:$K$541,0))*HLOOKUP(W$540,$J$537:$R$538,2)</f>
        <v>0</v>
      </c>
      <c r="X584" s="743" cm="1">
        <f t="array" ref="X584">INDEX($H584:$K584,0,MATCH(X$541,$H$541:$K$541,0))*HLOOKUP(X$540,$J$537:$R$538,2)</f>
        <v>1</v>
      </c>
      <c r="Y584" s="743" cm="1">
        <f t="array" ref="Y584">INDEX($H584:$K584,0,MATCH(Y$541,$H$541:$K$541,0))*HLOOKUP(Y$540,$J$537:$R$538,2)</f>
        <v>1</v>
      </c>
      <c r="Z584" s="743" cm="1">
        <f t="array" ref="Z584">INDEX($H584:$K584,0,MATCH(Z$541,$H$541:$K$541,0))*HLOOKUP(Z$540,$J$537:$R$538,2)</f>
        <v>1</v>
      </c>
      <c r="AA584" s="743" cm="1">
        <f t="array" ref="AA584">INDEX($H584:$K584,0,MATCH(AA$541,$H$541:$K$541,0))*HLOOKUP(AA$540,$J$537:$R$538,2)</f>
        <v>0</v>
      </c>
      <c r="AB584" s="743" cm="1">
        <f t="array" ref="AB584">INDEX($H584:$K584,0,MATCH(AB$541,$H$541:$K$541,0))*HLOOKUP(AB$540,$J$537:$R$538,2)</f>
        <v>1</v>
      </c>
      <c r="AC584" s="743" cm="1">
        <f t="array" ref="AC584">INDEX($H584:$K584,0,MATCH(AC$541,$H$541:$K$541,0))*HLOOKUP(AC$540,$J$537:$R$538,2)</f>
        <v>1</v>
      </c>
      <c r="AD584" s="743" cm="1">
        <f t="array" ref="AD584">INDEX($H584:$K584,0,MATCH(AD$541,$H$541:$K$541,0))*HLOOKUP(AD$540,$J$537:$R$538,2)</f>
        <v>1</v>
      </c>
      <c r="AE584" s="743" cm="1">
        <f t="array" ref="AE584">INDEX($H584:$K584,0,MATCH(AE$541,$H$541:$K$541,0))*HLOOKUP(AE$540,$J$537:$R$538,2)</f>
        <v>0</v>
      </c>
      <c r="AF584" s="743" cm="1">
        <f t="array" ref="AF584">INDEX($H584:$K584,0,MATCH(AF$541,$H$541:$K$541,0))*HLOOKUP(AF$540,$J$537:$R$538,2)</f>
        <v>1</v>
      </c>
      <c r="AG584" s="743" cm="1">
        <f t="array" ref="AG584">INDEX($H584:$K584,0,MATCH(AG$541,$H$541:$K$541,0))*HLOOKUP(AG$540,$J$537:$R$538,2)</f>
        <v>1</v>
      </c>
      <c r="AH584" s="743" cm="1">
        <f t="array" ref="AH584">INDEX($H584:$K584,0,MATCH(AH$541,$H$541:$K$541,0))*HLOOKUP(AH$540,$J$537:$R$538,2)</f>
        <v>1</v>
      </c>
      <c r="AI584" s="743" cm="1">
        <f t="array" ref="AI584">INDEX($H584:$K584,0,MATCH(AI$541,$H$541:$K$541,0))*HLOOKUP(AI$540,$J$537:$R$538,2)</f>
        <v>0</v>
      </c>
      <c r="AJ584" s="743" cm="1">
        <f t="array" ref="AJ584">INDEX($H584:$K584,0,MATCH(AJ$541,$H$541:$K$541,0))*HLOOKUP(AJ$540,$J$537:$R$538,2)</f>
        <v>1</v>
      </c>
      <c r="AK584" s="743" cm="1">
        <f t="array" ref="AK584">INDEX($H584:$K584,0,MATCH(AK$541,$H$541:$K$541,0))*HLOOKUP(AK$540,$J$537:$R$538,2)</f>
        <v>1</v>
      </c>
      <c r="AL584" s="743" cm="1">
        <f t="array" ref="AL584">INDEX($H584:$K584,0,MATCH(AL$541,$H$541:$K$541,0))*HLOOKUP(AL$540,$J$537:$R$538,2)</f>
        <v>1</v>
      </c>
      <c r="AM584" s="743" cm="1">
        <f t="array" ref="AM584">INDEX($H584:$K584,0,MATCH(AM$541,$H$541:$K$541,0))*HLOOKUP(AM$540,$J$537:$R$538,2)</f>
        <v>0</v>
      </c>
      <c r="AN584" s="743" cm="1">
        <f t="array" ref="AN584">INDEX($H584:$K584,0,MATCH(AN$541,$H$541:$K$541,0))*HLOOKUP(AN$540,$J$537:$R$538,2)</f>
        <v>1</v>
      </c>
      <c r="AO584" s="743" cm="1">
        <f t="array" ref="AO584">INDEX($H584:$K584,0,MATCH(AO$541,$H$541:$K$541,0))*HLOOKUP(AO$540,$J$537:$R$538,2)</f>
        <v>1</v>
      </c>
      <c r="AP584" s="743" cm="1">
        <f t="array" ref="AP584">INDEX($H584:$K584,0,MATCH(AP$541,$H$541:$K$541,0))*HLOOKUP(AP$540,$J$537:$R$538,2)</f>
        <v>1</v>
      </c>
      <c r="AQ584" s="743" cm="1">
        <f t="array" ref="AQ584">INDEX($H584:$K584,0,MATCH(AQ$541,$H$541:$K$541,0))*HLOOKUP(AQ$540,$J$537:$R$538,2)</f>
        <v>0</v>
      </c>
      <c r="AR584" s="743" cm="1">
        <f t="array" ref="AR584">INDEX($H584:$K584,0,MATCH(AR$541,$H$541:$K$541,0))*HLOOKUP(AR$540,$J$537:$R$538,2)</f>
        <v>1</v>
      </c>
      <c r="AS584" s="743" cm="1">
        <f t="array" ref="AS584">INDEX($H584:$K584,0,MATCH(AS$541,$H$541:$K$541,0))*HLOOKUP(AS$540,$J$537:$R$538,2)</f>
        <v>1</v>
      </c>
      <c r="AT584" s="743" cm="1">
        <f t="array" ref="AT584">INDEX($H584:$K584,0,MATCH(AT$541,$H$541:$K$541,0))*HLOOKUP(AT$540,$J$537:$R$538,2)</f>
        <v>1</v>
      </c>
      <c r="AU584" s="743" cm="1">
        <f t="array" ref="AU584">INDEX($H584:$K584,0,MATCH(AU$541,$H$541:$K$541,0))*HLOOKUP(AU$540,$J$537:$R$538,2)</f>
        <v>0</v>
      </c>
      <c r="AV584" s="196"/>
      <c r="AW584" s="196"/>
      <c r="AX584" s="17"/>
      <c r="AY584" s="9"/>
      <c r="AZ584" s="9"/>
      <c r="BA584" s="9"/>
    </row>
    <row r="585" spans="1:53" ht="15" outlineLevel="1" x14ac:dyDescent="0.25">
      <c r="A585" s="7"/>
      <c r="B585" s="8"/>
      <c r="C585" s="18"/>
      <c r="D585" s="18"/>
      <c r="E585" s="18"/>
      <c r="F585" s="27"/>
      <c r="G585" s="27" t="str">
        <f t="shared" si="127"/>
        <v>YYNWNwd</v>
      </c>
      <c r="H585" s="232">
        <f t="shared" si="128"/>
        <v>1</v>
      </c>
      <c r="I585" s="232">
        <f t="shared" si="128"/>
        <v>1</v>
      </c>
      <c r="J585" s="232">
        <f t="shared" si="128"/>
        <v>1</v>
      </c>
      <c r="K585" s="232">
        <f t="shared" si="128"/>
        <v>0</v>
      </c>
      <c r="L585" s="743" cm="1">
        <f t="array" ref="L585">INDEX($H585:$K585,0,MATCH(L$541,$H$541:$K$541,0))*HLOOKUP(L$540,$J$537:$R$538,2)</f>
        <v>1</v>
      </c>
      <c r="M585" s="743" cm="1">
        <f t="array" ref="M585">INDEX($H585:$K585,0,MATCH(M$541,$H$541:$K$541,0))*HLOOKUP(M$540,$J$537:$R$538,2)</f>
        <v>1</v>
      </c>
      <c r="N585" s="743" cm="1">
        <f t="array" ref="N585">INDEX($H585:$K585,0,MATCH(N$541,$H$541:$K$541,0))*HLOOKUP(N$540,$J$537:$R$538,2)</f>
        <v>1</v>
      </c>
      <c r="O585" s="743" cm="1">
        <f t="array" ref="O585">INDEX($H585:$K585,0,MATCH(O$541,$H$541:$K$541,0))*HLOOKUP(O$540,$J$537:$R$538,2)</f>
        <v>0</v>
      </c>
      <c r="P585" s="743" cm="1">
        <f t="array" ref="P585">INDEX($H585:$K585,0,MATCH(P$541,$H$541:$K$541,0))*HLOOKUP(P$540,$J$537:$R$538,2)</f>
        <v>1</v>
      </c>
      <c r="Q585" s="743" cm="1">
        <f t="array" ref="Q585">INDEX($H585:$K585,0,MATCH(Q$541,$H$541:$K$541,0))*HLOOKUP(Q$540,$J$537:$R$538,2)</f>
        <v>1</v>
      </c>
      <c r="R585" s="743" cm="1">
        <f t="array" ref="R585">INDEX($H585:$K585,0,MATCH(R$541,$H$541:$K$541,0))*HLOOKUP(R$540,$J$537:$R$538,2)</f>
        <v>1</v>
      </c>
      <c r="S585" s="743" cm="1">
        <f t="array" ref="S585">INDEX($H585:$K585,0,MATCH(S$541,$H$541:$K$541,0))*HLOOKUP(S$540,$J$537:$R$538,2)</f>
        <v>0</v>
      </c>
      <c r="T585" s="743" cm="1">
        <f t="array" ref="T585">INDEX($H585:$K585,0,MATCH(T$541,$H$541:$K$541,0))*HLOOKUP(T$540,$J$537:$R$538,2)</f>
        <v>1</v>
      </c>
      <c r="U585" s="743" cm="1">
        <f t="array" ref="U585">INDEX($H585:$K585,0,MATCH(U$541,$H$541:$K$541,0))*HLOOKUP(U$540,$J$537:$R$538,2)</f>
        <v>1</v>
      </c>
      <c r="V585" s="743" cm="1">
        <f t="array" ref="V585">INDEX($H585:$K585,0,MATCH(V$541,$H$541:$K$541,0))*HLOOKUP(V$540,$J$537:$R$538,2)</f>
        <v>1</v>
      </c>
      <c r="W585" s="743" cm="1">
        <f t="array" ref="W585">INDEX($H585:$K585,0,MATCH(W$541,$H$541:$K$541,0))*HLOOKUP(W$540,$J$537:$R$538,2)</f>
        <v>0</v>
      </c>
      <c r="X585" s="743" cm="1">
        <f t="array" ref="X585">INDEX($H585:$K585,0,MATCH(X$541,$H$541:$K$541,0))*HLOOKUP(X$540,$J$537:$R$538,2)</f>
        <v>1</v>
      </c>
      <c r="Y585" s="743" cm="1">
        <f t="array" ref="Y585">INDEX($H585:$K585,0,MATCH(Y$541,$H$541:$K$541,0))*HLOOKUP(Y$540,$J$537:$R$538,2)</f>
        <v>1</v>
      </c>
      <c r="Z585" s="743" cm="1">
        <f t="array" ref="Z585">INDEX($H585:$K585,0,MATCH(Z$541,$H$541:$K$541,0))*HLOOKUP(Z$540,$J$537:$R$538,2)</f>
        <v>1</v>
      </c>
      <c r="AA585" s="743" cm="1">
        <f t="array" ref="AA585">INDEX($H585:$K585,0,MATCH(AA$541,$H$541:$K$541,0))*HLOOKUP(AA$540,$J$537:$R$538,2)</f>
        <v>0</v>
      </c>
      <c r="AB585" s="743" cm="1">
        <f t="array" ref="AB585">INDEX($H585:$K585,0,MATCH(AB$541,$H$541:$K$541,0))*HLOOKUP(AB$540,$J$537:$R$538,2)</f>
        <v>1</v>
      </c>
      <c r="AC585" s="743" cm="1">
        <f t="array" ref="AC585">INDEX($H585:$K585,0,MATCH(AC$541,$H$541:$K$541,0))*HLOOKUP(AC$540,$J$537:$R$538,2)</f>
        <v>1</v>
      </c>
      <c r="AD585" s="743" cm="1">
        <f t="array" ref="AD585">INDEX($H585:$K585,0,MATCH(AD$541,$H$541:$K$541,0))*HLOOKUP(AD$540,$J$537:$R$538,2)</f>
        <v>1</v>
      </c>
      <c r="AE585" s="743" cm="1">
        <f t="array" ref="AE585">INDEX($H585:$K585,0,MATCH(AE$541,$H$541:$K$541,0))*HLOOKUP(AE$540,$J$537:$R$538,2)</f>
        <v>0</v>
      </c>
      <c r="AF585" s="743" cm="1">
        <f t="array" ref="AF585">INDEX($H585:$K585,0,MATCH(AF$541,$H$541:$K$541,0))*HLOOKUP(AF$540,$J$537:$R$538,2)</f>
        <v>1</v>
      </c>
      <c r="AG585" s="743" cm="1">
        <f t="array" ref="AG585">INDEX($H585:$K585,0,MATCH(AG$541,$H$541:$K$541,0))*HLOOKUP(AG$540,$J$537:$R$538,2)</f>
        <v>1</v>
      </c>
      <c r="AH585" s="743" cm="1">
        <f t="array" ref="AH585">INDEX($H585:$K585,0,MATCH(AH$541,$H$541:$K$541,0))*HLOOKUP(AH$540,$J$537:$R$538,2)</f>
        <v>1</v>
      </c>
      <c r="AI585" s="743" cm="1">
        <f t="array" ref="AI585">INDEX($H585:$K585,0,MATCH(AI$541,$H$541:$K$541,0))*HLOOKUP(AI$540,$J$537:$R$538,2)</f>
        <v>0</v>
      </c>
      <c r="AJ585" s="743" cm="1">
        <f t="array" ref="AJ585">INDEX($H585:$K585,0,MATCH(AJ$541,$H$541:$K$541,0))*HLOOKUP(AJ$540,$J$537:$R$538,2)</f>
        <v>1</v>
      </c>
      <c r="AK585" s="743" cm="1">
        <f t="array" ref="AK585">INDEX($H585:$K585,0,MATCH(AK$541,$H$541:$K$541,0))*HLOOKUP(AK$540,$J$537:$R$538,2)</f>
        <v>1</v>
      </c>
      <c r="AL585" s="743" cm="1">
        <f t="array" ref="AL585">INDEX($H585:$K585,0,MATCH(AL$541,$H$541:$K$541,0))*HLOOKUP(AL$540,$J$537:$R$538,2)</f>
        <v>1</v>
      </c>
      <c r="AM585" s="743" cm="1">
        <f t="array" ref="AM585">INDEX($H585:$K585,0,MATCH(AM$541,$H$541:$K$541,0))*HLOOKUP(AM$540,$J$537:$R$538,2)</f>
        <v>0</v>
      </c>
      <c r="AN585" s="743" cm="1">
        <f t="array" ref="AN585">INDEX($H585:$K585,0,MATCH(AN$541,$H$541:$K$541,0))*HLOOKUP(AN$540,$J$537:$R$538,2)</f>
        <v>1</v>
      </c>
      <c r="AO585" s="743" cm="1">
        <f t="array" ref="AO585">INDEX($H585:$K585,0,MATCH(AO$541,$H$541:$K$541,0))*HLOOKUP(AO$540,$J$537:$R$538,2)</f>
        <v>1</v>
      </c>
      <c r="AP585" s="743" cm="1">
        <f t="array" ref="AP585">INDEX($H585:$K585,0,MATCH(AP$541,$H$541:$K$541,0))*HLOOKUP(AP$540,$J$537:$R$538,2)</f>
        <v>1</v>
      </c>
      <c r="AQ585" s="743" cm="1">
        <f t="array" ref="AQ585">INDEX($H585:$K585,0,MATCH(AQ$541,$H$541:$K$541,0))*HLOOKUP(AQ$540,$J$537:$R$538,2)</f>
        <v>0</v>
      </c>
      <c r="AR585" s="743" cm="1">
        <f t="array" ref="AR585">INDEX($H585:$K585,0,MATCH(AR$541,$H$541:$K$541,0))*HLOOKUP(AR$540,$J$537:$R$538,2)</f>
        <v>1</v>
      </c>
      <c r="AS585" s="743" cm="1">
        <f t="array" ref="AS585">INDEX($H585:$K585,0,MATCH(AS$541,$H$541:$K$541,0))*HLOOKUP(AS$540,$J$537:$R$538,2)</f>
        <v>1</v>
      </c>
      <c r="AT585" s="743" cm="1">
        <f t="array" ref="AT585">INDEX($H585:$K585,0,MATCH(AT$541,$H$541:$K$541,0))*HLOOKUP(AT$540,$J$537:$R$538,2)</f>
        <v>1</v>
      </c>
      <c r="AU585" s="743" cm="1">
        <f t="array" ref="AU585">INDEX($H585:$K585,0,MATCH(AU$541,$H$541:$K$541,0))*HLOOKUP(AU$540,$J$537:$R$538,2)</f>
        <v>0</v>
      </c>
      <c r="AV585" s="196"/>
      <c r="AW585" s="196"/>
      <c r="AX585" s="17"/>
      <c r="AY585" s="9"/>
      <c r="AZ585" s="9"/>
      <c r="BA585" s="9"/>
    </row>
    <row r="586" spans="1:53" ht="15" outlineLevel="1" x14ac:dyDescent="0.25">
      <c r="A586" s="7"/>
      <c r="B586" s="8"/>
      <c r="C586" s="18"/>
      <c r="D586" s="18"/>
      <c r="E586" s="18"/>
      <c r="F586" s="27"/>
      <c r="G586" s="27" t="str">
        <f t="shared" si="127"/>
        <v>YYWNWz</v>
      </c>
      <c r="H586" s="232">
        <f t="shared" si="128"/>
        <v>1</v>
      </c>
      <c r="I586" s="232">
        <f t="shared" si="128"/>
        <v>1</v>
      </c>
      <c r="J586" s="232">
        <f t="shared" si="128"/>
        <v>0</v>
      </c>
      <c r="K586" s="232">
        <f t="shared" si="128"/>
        <v>1</v>
      </c>
      <c r="L586" s="743" cm="1">
        <f t="array" ref="L586">INDEX($H586:$K586,0,MATCH(L$541,$H$541:$K$541,0))*HLOOKUP(L$540,$J$537:$R$538,2)</f>
        <v>1</v>
      </c>
      <c r="M586" s="743" cm="1">
        <f t="array" ref="M586">INDEX($H586:$K586,0,MATCH(M$541,$H$541:$K$541,0))*HLOOKUP(M$540,$J$537:$R$538,2)</f>
        <v>1</v>
      </c>
      <c r="N586" s="743" cm="1">
        <f t="array" ref="N586">INDEX($H586:$K586,0,MATCH(N$541,$H$541:$K$541,0))*HLOOKUP(N$540,$J$537:$R$538,2)</f>
        <v>0</v>
      </c>
      <c r="O586" s="743" cm="1">
        <f t="array" ref="O586">INDEX($H586:$K586,0,MATCH(O$541,$H$541:$K$541,0))*HLOOKUP(O$540,$J$537:$R$538,2)</f>
        <v>1</v>
      </c>
      <c r="P586" s="743" cm="1">
        <f t="array" ref="P586">INDEX($H586:$K586,0,MATCH(P$541,$H$541:$K$541,0))*HLOOKUP(P$540,$J$537:$R$538,2)</f>
        <v>1</v>
      </c>
      <c r="Q586" s="743" cm="1">
        <f t="array" ref="Q586">INDEX($H586:$K586,0,MATCH(Q$541,$H$541:$K$541,0))*HLOOKUP(Q$540,$J$537:$R$538,2)</f>
        <v>1</v>
      </c>
      <c r="R586" s="743" cm="1">
        <f t="array" ref="R586">INDEX($H586:$K586,0,MATCH(R$541,$H$541:$K$541,0))*HLOOKUP(R$540,$J$537:$R$538,2)</f>
        <v>0</v>
      </c>
      <c r="S586" s="743" cm="1">
        <f t="array" ref="S586">INDEX($H586:$K586,0,MATCH(S$541,$H$541:$K$541,0))*HLOOKUP(S$540,$J$537:$R$538,2)</f>
        <v>1</v>
      </c>
      <c r="T586" s="743" cm="1">
        <f t="array" ref="T586">INDEX($H586:$K586,0,MATCH(T$541,$H$541:$K$541,0))*HLOOKUP(T$540,$J$537:$R$538,2)</f>
        <v>1</v>
      </c>
      <c r="U586" s="743" cm="1">
        <f t="array" ref="U586">INDEX($H586:$K586,0,MATCH(U$541,$H$541:$K$541,0))*HLOOKUP(U$540,$J$537:$R$538,2)</f>
        <v>1</v>
      </c>
      <c r="V586" s="743" cm="1">
        <f t="array" ref="V586">INDEX($H586:$K586,0,MATCH(V$541,$H$541:$K$541,0))*HLOOKUP(V$540,$J$537:$R$538,2)</f>
        <v>0</v>
      </c>
      <c r="W586" s="743" cm="1">
        <f t="array" ref="W586">INDEX($H586:$K586,0,MATCH(W$541,$H$541:$K$541,0))*HLOOKUP(W$540,$J$537:$R$538,2)</f>
        <v>1</v>
      </c>
      <c r="X586" s="743" cm="1">
        <f t="array" ref="X586">INDEX($H586:$K586,0,MATCH(X$541,$H$541:$K$541,0))*HLOOKUP(X$540,$J$537:$R$538,2)</f>
        <v>1</v>
      </c>
      <c r="Y586" s="743" cm="1">
        <f t="array" ref="Y586">INDEX($H586:$K586,0,MATCH(Y$541,$H$541:$K$541,0))*HLOOKUP(Y$540,$J$537:$R$538,2)</f>
        <v>1</v>
      </c>
      <c r="Z586" s="743" cm="1">
        <f t="array" ref="Z586">INDEX($H586:$K586,0,MATCH(Z$541,$H$541:$K$541,0))*HLOOKUP(Z$540,$J$537:$R$538,2)</f>
        <v>0</v>
      </c>
      <c r="AA586" s="743" cm="1">
        <f t="array" ref="AA586">INDEX($H586:$K586,0,MATCH(AA$541,$H$541:$K$541,0))*HLOOKUP(AA$540,$J$537:$R$538,2)</f>
        <v>1</v>
      </c>
      <c r="AB586" s="743" cm="1">
        <f t="array" ref="AB586">INDEX($H586:$K586,0,MATCH(AB$541,$H$541:$K$541,0))*HLOOKUP(AB$540,$J$537:$R$538,2)</f>
        <v>1</v>
      </c>
      <c r="AC586" s="743" cm="1">
        <f t="array" ref="AC586">INDEX($H586:$K586,0,MATCH(AC$541,$H$541:$K$541,0))*HLOOKUP(AC$540,$J$537:$R$538,2)</f>
        <v>1</v>
      </c>
      <c r="AD586" s="743" cm="1">
        <f t="array" ref="AD586">INDEX($H586:$K586,0,MATCH(AD$541,$H$541:$K$541,0))*HLOOKUP(AD$540,$J$537:$R$538,2)</f>
        <v>0</v>
      </c>
      <c r="AE586" s="743" cm="1">
        <f t="array" ref="AE586">INDEX($H586:$K586,0,MATCH(AE$541,$H$541:$K$541,0))*HLOOKUP(AE$540,$J$537:$R$538,2)</f>
        <v>1</v>
      </c>
      <c r="AF586" s="743" cm="1">
        <f t="array" ref="AF586">INDEX($H586:$K586,0,MATCH(AF$541,$H$541:$K$541,0))*HLOOKUP(AF$540,$J$537:$R$538,2)</f>
        <v>1</v>
      </c>
      <c r="AG586" s="743" cm="1">
        <f t="array" ref="AG586">INDEX($H586:$K586,0,MATCH(AG$541,$H$541:$K$541,0))*HLOOKUP(AG$540,$J$537:$R$538,2)</f>
        <v>1</v>
      </c>
      <c r="AH586" s="743" cm="1">
        <f t="array" ref="AH586">INDEX($H586:$K586,0,MATCH(AH$541,$H$541:$K$541,0))*HLOOKUP(AH$540,$J$537:$R$538,2)</f>
        <v>0</v>
      </c>
      <c r="AI586" s="743" cm="1">
        <f t="array" ref="AI586">INDEX($H586:$K586,0,MATCH(AI$541,$H$541:$K$541,0))*HLOOKUP(AI$540,$J$537:$R$538,2)</f>
        <v>1</v>
      </c>
      <c r="AJ586" s="743" cm="1">
        <f t="array" ref="AJ586">INDEX($H586:$K586,0,MATCH(AJ$541,$H$541:$K$541,0))*HLOOKUP(AJ$540,$J$537:$R$538,2)</f>
        <v>1</v>
      </c>
      <c r="AK586" s="743" cm="1">
        <f t="array" ref="AK586">INDEX($H586:$K586,0,MATCH(AK$541,$H$541:$K$541,0))*HLOOKUP(AK$540,$J$537:$R$538,2)</f>
        <v>1</v>
      </c>
      <c r="AL586" s="743" cm="1">
        <f t="array" ref="AL586">INDEX($H586:$K586,0,MATCH(AL$541,$H$541:$K$541,0))*HLOOKUP(AL$540,$J$537:$R$538,2)</f>
        <v>0</v>
      </c>
      <c r="AM586" s="743" cm="1">
        <f t="array" ref="AM586">INDEX($H586:$K586,0,MATCH(AM$541,$H$541:$K$541,0))*HLOOKUP(AM$540,$J$537:$R$538,2)</f>
        <v>1</v>
      </c>
      <c r="AN586" s="743" cm="1">
        <f t="array" ref="AN586">INDEX($H586:$K586,0,MATCH(AN$541,$H$541:$K$541,0))*HLOOKUP(AN$540,$J$537:$R$538,2)</f>
        <v>1</v>
      </c>
      <c r="AO586" s="743" cm="1">
        <f t="array" ref="AO586">INDEX($H586:$K586,0,MATCH(AO$541,$H$541:$K$541,0))*HLOOKUP(AO$540,$J$537:$R$538,2)</f>
        <v>1</v>
      </c>
      <c r="AP586" s="743" cm="1">
        <f t="array" ref="AP586">INDEX($H586:$K586,0,MATCH(AP$541,$H$541:$K$541,0))*HLOOKUP(AP$540,$J$537:$R$538,2)</f>
        <v>0</v>
      </c>
      <c r="AQ586" s="743" cm="1">
        <f t="array" ref="AQ586">INDEX($H586:$K586,0,MATCH(AQ$541,$H$541:$K$541,0))*HLOOKUP(AQ$540,$J$537:$R$538,2)</f>
        <v>1</v>
      </c>
      <c r="AR586" s="743" cm="1">
        <f t="array" ref="AR586">INDEX($H586:$K586,0,MATCH(AR$541,$H$541:$K$541,0))*HLOOKUP(AR$540,$J$537:$R$538,2)</f>
        <v>1</v>
      </c>
      <c r="AS586" s="743" cm="1">
        <f t="array" ref="AS586">INDEX($H586:$K586,0,MATCH(AS$541,$H$541:$K$541,0))*HLOOKUP(AS$540,$J$537:$R$538,2)</f>
        <v>1</v>
      </c>
      <c r="AT586" s="743" cm="1">
        <f t="array" ref="AT586">INDEX($H586:$K586,0,MATCH(AT$541,$H$541:$K$541,0))*HLOOKUP(AT$540,$J$537:$R$538,2)</f>
        <v>0</v>
      </c>
      <c r="AU586" s="743" cm="1">
        <f t="array" ref="AU586">INDEX($H586:$K586,0,MATCH(AU$541,$H$541:$K$541,0))*HLOOKUP(AU$540,$J$537:$R$538,2)</f>
        <v>1</v>
      </c>
      <c r="AV586" s="196"/>
      <c r="AW586" s="196"/>
      <c r="AX586" s="17"/>
      <c r="AY586" s="9"/>
      <c r="AZ586" s="9"/>
      <c r="BA586" s="9"/>
    </row>
    <row r="587" spans="1:53" ht="15" outlineLevel="1" x14ac:dyDescent="0.25">
      <c r="A587" s="7"/>
      <c r="B587" s="8"/>
      <c r="C587" s="18"/>
      <c r="D587" s="18"/>
      <c r="E587" s="18"/>
      <c r="F587" s="27"/>
      <c r="G587" s="27" t="str">
        <f t="shared" si="127"/>
        <v>YYWNWzd</v>
      </c>
      <c r="H587" s="232">
        <f t="shared" si="128"/>
        <v>1</v>
      </c>
      <c r="I587" s="232">
        <f t="shared" si="128"/>
        <v>1</v>
      </c>
      <c r="J587" s="232">
        <f t="shared" si="128"/>
        <v>0</v>
      </c>
      <c r="K587" s="232">
        <f t="shared" si="128"/>
        <v>1</v>
      </c>
      <c r="L587" s="743" cm="1">
        <f t="array" ref="L587">INDEX($H587:$K587,0,MATCH(L$541,$H$541:$K$541,0))*HLOOKUP(L$540,$J$537:$R$538,2)</f>
        <v>1</v>
      </c>
      <c r="M587" s="743" cm="1">
        <f t="array" ref="M587">INDEX($H587:$K587,0,MATCH(M$541,$H$541:$K$541,0))*HLOOKUP(M$540,$J$537:$R$538,2)</f>
        <v>1</v>
      </c>
      <c r="N587" s="743" cm="1">
        <f t="array" ref="N587">INDEX($H587:$K587,0,MATCH(N$541,$H$541:$K$541,0))*HLOOKUP(N$540,$J$537:$R$538,2)</f>
        <v>0</v>
      </c>
      <c r="O587" s="743" cm="1">
        <f t="array" ref="O587">INDEX($H587:$K587,0,MATCH(O$541,$H$541:$K$541,0))*HLOOKUP(O$540,$J$537:$R$538,2)</f>
        <v>1</v>
      </c>
      <c r="P587" s="743" cm="1">
        <f t="array" ref="P587">INDEX($H587:$K587,0,MATCH(P$541,$H$541:$K$541,0))*HLOOKUP(P$540,$J$537:$R$538,2)</f>
        <v>1</v>
      </c>
      <c r="Q587" s="743" cm="1">
        <f t="array" ref="Q587">INDEX($H587:$K587,0,MATCH(Q$541,$H$541:$K$541,0))*HLOOKUP(Q$540,$J$537:$R$538,2)</f>
        <v>1</v>
      </c>
      <c r="R587" s="743" cm="1">
        <f t="array" ref="R587">INDEX($H587:$K587,0,MATCH(R$541,$H$541:$K$541,0))*HLOOKUP(R$540,$J$537:$R$538,2)</f>
        <v>0</v>
      </c>
      <c r="S587" s="743" cm="1">
        <f t="array" ref="S587">INDEX($H587:$K587,0,MATCH(S$541,$H$541:$K$541,0))*HLOOKUP(S$540,$J$537:$R$538,2)</f>
        <v>1</v>
      </c>
      <c r="T587" s="743" cm="1">
        <f t="array" ref="T587">INDEX($H587:$K587,0,MATCH(T$541,$H$541:$K$541,0))*HLOOKUP(T$540,$J$537:$R$538,2)</f>
        <v>1</v>
      </c>
      <c r="U587" s="743" cm="1">
        <f t="array" ref="U587">INDEX($H587:$K587,0,MATCH(U$541,$H$541:$K$541,0))*HLOOKUP(U$540,$J$537:$R$538,2)</f>
        <v>1</v>
      </c>
      <c r="V587" s="743" cm="1">
        <f t="array" ref="V587">INDEX($H587:$K587,0,MATCH(V$541,$H$541:$K$541,0))*HLOOKUP(V$540,$J$537:$R$538,2)</f>
        <v>0</v>
      </c>
      <c r="W587" s="743" cm="1">
        <f t="array" ref="W587">INDEX($H587:$K587,0,MATCH(W$541,$H$541:$K$541,0))*HLOOKUP(W$540,$J$537:$R$538,2)</f>
        <v>1</v>
      </c>
      <c r="X587" s="743" cm="1">
        <f t="array" ref="X587">INDEX($H587:$K587,0,MATCH(X$541,$H$541:$K$541,0))*HLOOKUP(X$540,$J$537:$R$538,2)</f>
        <v>1</v>
      </c>
      <c r="Y587" s="743" cm="1">
        <f t="array" ref="Y587">INDEX($H587:$K587,0,MATCH(Y$541,$H$541:$K$541,0))*HLOOKUP(Y$540,$J$537:$R$538,2)</f>
        <v>1</v>
      </c>
      <c r="Z587" s="743" cm="1">
        <f t="array" ref="Z587">INDEX($H587:$K587,0,MATCH(Z$541,$H$541:$K$541,0))*HLOOKUP(Z$540,$J$537:$R$538,2)</f>
        <v>0</v>
      </c>
      <c r="AA587" s="743" cm="1">
        <f t="array" ref="AA587">INDEX($H587:$K587,0,MATCH(AA$541,$H$541:$K$541,0))*HLOOKUP(AA$540,$J$537:$R$538,2)</f>
        <v>1</v>
      </c>
      <c r="AB587" s="743" cm="1">
        <f t="array" ref="AB587">INDEX($H587:$K587,0,MATCH(AB$541,$H$541:$K$541,0))*HLOOKUP(AB$540,$J$537:$R$538,2)</f>
        <v>1</v>
      </c>
      <c r="AC587" s="743" cm="1">
        <f t="array" ref="AC587">INDEX($H587:$K587,0,MATCH(AC$541,$H$541:$K$541,0))*HLOOKUP(AC$540,$J$537:$R$538,2)</f>
        <v>1</v>
      </c>
      <c r="AD587" s="743" cm="1">
        <f t="array" ref="AD587">INDEX($H587:$K587,0,MATCH(AD$541,$H$541:$K$541,0))*HLOOKUP(AD$540,$J$537:$R$538,2)</f>
        <v>0</v>
      </c>
      <c r="AE587" s="743" cm="1">
        <f t="array" ref="AE587">INDEX($H587:$K587,0,MATCH(AE$541,$H$541:$K$541,0))*HLOOKUP(AE$540,$J$537:$R$538,2)</f>
        <v>1</v>
      </c>
      <c r="AF587" s="743" cm="1">
        <f t="array" ref="AF587">INDEX($H587:$K587,0,MATCH(AF$541,$H$541:$K$541,0))*HLOOKUP(AF$540,$J$537:$R$538,2)</f>
        <v>1</v>
      </c>
      <c r="AG587" s="743" cm="1">
        <f t="array" ref="AG587">INDEX($H587:$K587,0,MATCH(AG$541,$H$541:$K$541,0))*HLOOKUP(AG$540,$J$537:$R$538,2)</f>
        <v>1</v>
      </c>
      <c r="AH587" s="743" cm="1">
        <f t="array" ref="AH587">INDEX($H587:$K587,0,MATCH(AH$541,$H$541:$K$541,0))*HLOOKUP(AH$540,$J$537:$R$538,2)</f>
        <v>0</v>
      </c>
      <c r="AI587" s="743" cm="1">
        <f t="array" ref="AI587">INDEX($H587:$K587,0,MATCH(AI$541,$H$541:$K$541,0))*HLOOKUP(AI$540,$J$537:$R$538,2)</f>
        <v>1</v>
      </c>
      <c r="AJ587" s="743" cm="1">
        <f t="array" ref="AJ587">INDEX($H587:$K587,0,MATCH(AJ$541,$H$541:$K$541,0))*HLOOKUP(AJ$540,$J$537:$R$538,2)</f>
        <v>1</v>
      </c>
      <c r="AK587" s="743" cm="1">
        <f t="array" ref="AK587">INDEX($H587:$K587,0,MATCH(AK$541,$H$541:$K$541,0))*HLOOKUP(AK$540,$J$537:$R$538,2)</f>
        <v>1</v>
      </c>
      <c r="AL587" s="743" cm="1">
        <f t="array" ref="AL587">INDEX($H587:$K587,0,MATCH(AL$541,$H$541:$K$541,0))*HLOOKUP(AL$540,$J$537:$R$538,2)</f>
        <v>0</v>
      </c>
      <c r="AM587" s="743" cm="1">
        <f t="array" ref="AM587">INDEX($H587:$K587,0,MATCH(AM$541,$H$541:$K$541,0))*HLOOKUP(AM$540,$J$537:$R$538,2)</f>
        <v>1</v>
      </c>
      <c r="AN587" s="743" cm="1">
        <f t="array" ref="AN587">INDEX($H587:$K587,0,MATCH(AN$541,$H$541:$K$541,0))*HLOOKUP(AN$540,$J$537:$R$538,2)</f>
        <v>1</v>
      </c>
      <c r="AO587" s="743" cm="1">
        <f t="array" ref="AO587">INDEX($H587:$K587,0,MATCH(AO$541,$H$541:$K$541,0))*HLOOKUP(AO$540,$J$537:$R$538,2)</f>
        <v>1</v>
      </c>
      <c r="AP587" s="743" cm="1">
        <f t="array" ref="AP587">INDEX($H587:$K587,0,MATCH(AP$541,$H$541:$K$541,0))*HLOOKUP(AP$540,$J$537:$R$538,2)</f>
        <v>0</v>
      </c>
      <c r="AQ587" s="743" cm="1">
        <f t="array" ref="AQ587">INDEX($H587:$K587,0,MATCH(AQ$541,$H$541:$K$541,0))*HLOOKUP(AQ$540,$J$537:$R$538,2)</f>
        <v>1</v>
      </c>
      <c r="AR587" s="743" cm="1">
        <f t="array" ref="AR587">INDEX($H587:$K587,0,MATCH(AR$541,$H$541:$K$541,0))*HLOOKUP(AR$540,$J$537:$R$538,2)</f>
        <v>1</v>
      </c>
      <c r="AS587" s="743" cm="1">
        <f t="array" ref="AS587">INDEX($H587:$K587,0,MATCH(AS$541,$H$541:$K$541,0))*HLOOKUP(AS$540,$J$537:$R$538,2)</f>
        <v>1</v>
      </c>
      <c r="AT587" s="743" cm="1">
        <f t="array" ref="AT587">INDEX($H587:$K587,0,MATCH(AT$541,$H$541:$K$541,0))*HLOOKUP(AT$540,$J$537:$R$538,2)</f>
        <v>0</v>
      </c>
      <c r="AU587" s="743" cm="1">
        <f t="array" ref="AU587">INDEX($H587:$K587,0,MATCH(AU$541,$H$541:$K$541,0))*HLOOKUP(AU$540,$J$537:$R$538,2)</f>
        <v>1</v>
      </c>
      <c r="AV587" s="196"/>
      <c r="AW587" s="196"/>
      <c r="AX587" s="17"/>
      <c r="AY587" s="9"/>
      <c r="AZ587" s="9"/>
      <c r="BA587" s="9"/>
    </row>
    <row r="588" spans="1:53" ht="12" customHeight="1" outlineLevel="1" x14ac:dyDescent="0.25">
      <c r="A588" s="7"/>
      <c r="B588" s="8"/>
      <c r="C588" s="18"/>
      <c r="D588" s="18"/>
      <c r="E588" s="18"/>
      <c r="F588" s="34"/>
      <c r="G588" s="27" t="str">
        <f t="shared" si="127"/>
        <v>YYNWBr</v>
      </c>
      <c r="H588" s="232">
        <f t="shared" si="128"/>
        <v>1</v>
      </c>
      <c r="I588" s="232">
        <f t="shared" si="128"/>
        <v>1</v>
      </c>
      <c r="J588" s="232">
        <f t="shared" si="128"/>
        <v>0</v>
      </c>
      <c r="K588" s="232">
        <f t="shared" si="128"/>
        <v>1</v>
      </c>
      <c r="L588" s="743" cm="1">
        <f t="array" ref="L588">INDEX($H588:$K588,0,MATCH(L$541,$H$541:$K$541,0))*HLOOKUP(L$540,$J$537:$R$538,2)</f>
        <v>1</v>
      </c>
      <c r="M588" s="743" cm="1">
        <f t="array" ref="M588">INDEX($H588:$K588,0,MATCH(M$541,$H$541:$K$541,0))*HLOOKUP(M$540,$J$537:$R$538,2)</f>
        <v>1</v>
      </c>
      <c r="N588" s="743" cm="1">
        <f t="array" ref="N588">INDEX($H588:$K588,0,MATCH(N$541,$H$541:$K$541,0))*HLOOKUP(N$540,$J$537:$R$538,2)</f>
        <v>0</v>
      </c>
      <c r="O588" s="743" cm="1">
        <f t="array" ref="O588">INDEX($H588:$K588,0,MATCH(O$541,$H$541:$K$541,0))*HLOOKUP(O$540,$J$537:$R$538,2)</f>
        <v>1</v>
      </c>
      <c r="P588" s="743" cm="1">
        <f t="array" ref="P588">INDEX($H588:$K588,0,MATCH(P$541,$H$541:$K$541,0))*HLOOKUP(P$540,$J$537:$R$538,2)</f>
        <v>1</v>
      </c>
      <c r="Q588" s="743" cm="1">
        <f t="array" ref="Q588">INDEX($H588:$K588,0,MATCH(Q$541,$H$541:$K$541,0))*HLOOKUP(Q$540,$J$537:$R$538,2)</f>
        <v>1</v>
      </c>
      <c r="R588" s="743" cm="1">
        <f t="array" ref="R588">INDEX($H588:$K588,0,MATCH(R$541,$H$541:$K$541,0))*HLOOKUP(R$540,$J$537:$R$538,2)</f>
        <v>0</v>
      </c>
      <c r="S588" s="743" cm="1">
        <f t="array" ref="S588">INDEX($H588:$K588,0,MATCH(S$541,$H$541:$K$541,0))*HLOOKUP(S$540,$J$537:$R$538,2)</f>
        <v>1</v>
      </c>
      <c r="T588" s="743" cm="1">
        <f t="array" ref="T588">INDEX($H588:$K588,0,MATCH(T$541,$H$541:$K$541,0))*HLOOKUP(T$540,$J$537:$R$538,2)</f>
        <v>1</v>
      </c>
      <c r="U588" s="743" cm="1">
        <f t="array" ref="U588">INDEX($H588:$K588,0,MATCH(U$541,$H$541:$K$541,0))*HLOOKUP(U$540,$J$537:$R$538,2)</f>
        <v>1</v>
      </c>
      <c r="V588" s="743" cm="1">
        <f t="array" ref="V588">INDEX($H588:$K588,0,MATCH(V$541,$H$541:$K$541,0))*HLOOKUP(V$540,$J$537:$R$538,2)</f>
        <v>0</v>
      </c>
      <c r="W588" s="743" cm="1">
        <f t="array" ref="W588">INDEX($H588:$K588,0,MATCH(W$541,$H$541:$K$541,0))*HLOOKUP(W$540,$J$537:$R$538,2)</f>
        <v>1</v>
      </c>
      <c r="X588" s="743" cm="1">
        <f t="array" ref="X588">INDEX($H588:$K588,0,MATCH(X$541,$H$541:$K$541,0))*HLOOKUP(X$540,$J$537:$R$538,2)</f>
        <v>1</v>
      </c>
      <c r="Y588" s="743" cm="1">
        <f t="array" ref="Y588">INDEX($H588:$K588,0,MATCH(Y$541,$H$541:$K$541,0))*HLOOKUP(Y$540,$J$537:$R$538,2)</f>
        <v>1</v>
      </c>
      <c r="Z588" s="743" cm="1">
        <f t="array" ref="Z588">INDEX($H588:$K588,0,MATCH(Z$541,$H$541:$K$541,0))*HLOOKUP(Z$540,$J$537:$R$538,2)</f>
        <v>0</v>
      </c>
      <c r="AA588" s="743" cm="1">
        <f t="array" ref="AA588">INDEX($H588:$K588,0,MATCH(AA$541,$H$541:$K$541,0))*HLOOKUP(AA$540,$J$537:$R$538,2)</f>
        <v>1</v>
      </c>
      <c r="AB588" s="743" cm="1">
        <f t="array" ref="AB588">INDEX($H588:$K588,0,MATCH(AB$541,$H$541:$K$541,0))*HLOOKUP(AB$540,$J$537:$R$538,2)</f>
        <v>1</v>
      </c>
      <c r="AC588" s="743" cm="1">
        <f t="array" ref="AC588">INDEX($H588:$K588,0,MATCH(AC$541,$H$541:$K$541,0))*HLOOKUP(AC$540,$J$537:$R$538,2)</f>
        <v>1</v>
      </c>
      <c r="AD588" s="743" cm="1">
        <f t="array" ref="AD588">INDEX($H588:$K588,0,MATCH(AD$541,$H$541:$K$541,0))*HLOOKUP(AD$540,$J$537:$R$538,2)</f>
        <v>0</v>
      </c>
      <c r="AE588" s="743" cm="1">
        <f t="array" ref="AE588">INDEX($H588:$K588,0,MATCH(AE$541,$H$541:$K$541,0))*HLOOKUP(AE$540,$J$537:$R$538,2)</f>
        <v>1</v>
      </c>
      <c r="AF588" s="743" cm="1">
        <f t="array" ref="AF588">INDEX($H588:$K588,0,MATCH(AF$541,$H$541:$K$541,0))*HLOOKUP(AF$540,$J$537:$R$538,2)</f>
        <v>1</v>
      </c>
      <c r="AG588" s="743" cm="1">
        <f t="array" ref="AG588">INDEX($H588:$K588,0,MATCH(AG$541,$H$541:$K$541,0))*HLOOKUP(AG$540,$J$537:$R$538,2)</f>
        <v>1</v>
      </c>
      <c r="AH588" s="743" cm="1">
        <f t="array" ref="AH588">INDEX($H588:$K588,0,MATCH(AH$541,$H$541:$K$541,0))*HLOOKUP(AH$540,$J$537:$R$538,2)</f>
        <v>0</v>
      </c>
      <c r="AI588" s="743" cm="1">
        <f t="array" ref="AI588">INDEX($H588:$K588,0,MATCH(AI$541,$H$541:$K$541,0))*HLOOKUP(AI$540,$J$537:$R$538,2)</f>
        <v>1</v>
      </c>
      <c r="AJ588" s="743" cm="1">
        <f t="array" ref="AJ588">INDEX($H588:$K588,0,MATCH(AJ$541,$H$541:$K$541,0))*HLOOKUP(AJ$540,$J$537:$R$538,2)</f>
        <v>1</v>
      </c>
      <c r="AK588" s="743" cm="1">
        <f t="array" ref="AK588">INDEX($H588:$K588,0,MATCH(AK$541,$H$541:$K$541,0))*HLOOKUP(AK$540,$J$537:$R$538,2)</f>
        <v>1</v>
      </c>
      <c r="AL588" s="743" cm="1">
        <f t="array" ref="AL588">INDEX($H588:$K588,0,MATCH(AL$541,$H$541:$K$541,0))*HLOOKUP(AL$540,$J$537:$R$538,2)</f>
        <v>0</v>
      </c>
      <c r="AM588" s="743" cm="1">
        <f t="array" ref="AM588">INDEX($H588:$K588,0,MATCH(AM$541,$H$541:$K$541,0))*HLOOKUP(AM$540,$J$537:$R$538,2)</f>
        <v>1</v>
      </c>
      <c r="AN588" s="743" cm="1">
        <f t="array" ref="AN588">INDEX($H588:$K588,0,MATCH(AN$541,$H$541:$K$541,0))*HLOOKUP(AN$540,$J$537:$R$538,2)</f>
        <v>1</v>
      </c>
      <c r="AO588" s="743" cm="1">
        <f t="array" ref="AO588">INDEX($H588:$K588,0,MATCH(AO$541,$H$541:$K$541,0))*HLOOKUP(AO$540,$J$537:$R$538,2)</f>
        <v>1</v>
      </c>
      <c r="AP588" s="743" cm="1">
        <f t="array" ref="AP588">INDEX($H588:$K588,0,MATCH(AP$541,$H$541:$K$541,0))*HLOOKUP(AP$540,$J$537:$R$538,2)</f>
        <v>0</v>
      </c>
      <c r="AQ588" s="743" cm="1">
        <f t="array" ref="AQ588">INDEX($H588:$K588,0,MATCH(AQ$541,$H$541:$K$541,0))*HLOOKUP(AQ$540,$J$537:$R$538,2)</f>
        <v>1</v>
      </c>
      <c r="AR588" s="743" cm="1">
        <f t="array" ref="AR588">INDEX($H588:$K588,0,MATCH(AR$541,$H$541:$K$541,0))*HLOOKUP(AR$540,$J$537:$R$538,2)</f>
        <v>1</v>
      </c>
      <c r="AS588" s="743" cm="1">
        <f t="array" ref="AS588">INDEX($H588:$K588,0,MATCH(AS$541,$H$541:$K$541,0))*HLOOKUP(AS$540,$J$537:$R$538,2)</f>
        <v>1</v>
      </c>
      <c r="AT588" s="743" cm="1">
        <f t="array" ref="AT588">INDEX($H588:$K588,0,MATCH(AT$541,$H$541:$K$541,0))*HLOOKUP(AT$540,$J$537:$R$538,2)</f>
        <v>0</v>
      </c>
      <c r="AU588" s="743" cm="1">
        <f t="array" ref="AU588">INDEX($H588:$K588,0,MATCH(AU$541,$H$541:$K$541,0))*HLOOKUP(AU$540,$J$537:$R$538,2)</f>
        <v>1</v>
      </c>
      <c r="AV588" s="196"/>
      <c r="AW588" s="196"/>
      <c r="AX588" s="17"/>
      <c r="AY588" s="9"/>
      <c r="AZ588" s="9"/>
      <c r="BA588" s="9"/>
    </row>
    <row r="589" spans="1:53" ht="12" customHeight="1" outlineLevel="1" x14ac:dyDescent="0.25">
      <c r="A589" s="7"/>
      <c r="B589" s="8"/>
      <c r="C589" s="18"/>
      <c r="D589" s="18"/>
      <c r="E589" s="18"/>
      <c r="F589" s="34"/>
      <c r="G589" s="27" t="str">
        <f t="shared" si="127"/>
        <v>YYNWBrd</v>
      </c>
      <c r="H589" s="232">
        <f t="shared" si="128"/>
        <v>1</v>
      </c>
      <c r="I589" s="232">
        <f t="shared" si="128"/>
        <v>1</v>
      </c>
      <c r="J589" s="232">
        <f t="shared" si="128"/>
        <v>0</v>
      </c>
      <c r="K589" s="232">
        <f t="shared" si="128"/>
        <v>1</v>
      </c>
      <c r="L589" s="743" cm="1">
        <f t="array" ref="L589">INDEX($H589:$K589,0,MATCH(L$541,$H$541:$K$541,0))*HLOOKUP(L$540,$J$537:$R$538,2)</f>
        <v>1</v>
      </c>
      <c r="M589" s="743" cm="1">
        <f t="array" ref="M589">INDEX($H589:$K589,0,MATCH(M$541,$H$541:$K$541,0))*HLOOKUP(M$540,$J$537:$R$538,2)</f>
        <v>1</v>
      </c>
      <c r="N589" s="743" cm="1">
        <f t="array" ref="N589">INDEX($H589:$K589,0,MATCH(N$541,$H$541:$K$541,0))*HLOOKUP(N$540,$J$537:$R$538,2)</f>
        <v>0</v>
      </c>
      <c r="O589" s="743" cm="1">
        <f t="array" ref="O589">INDEX($H589:$K589,0,MATCH(O$541,$H$541:$K$541,0))*HLOOKUP(O$540,$J$537:$R$538,2)</f>
        <v>1</v>
      </c>
      <c r="P589" s="743" cm="1">
        <f t="array" ref="P589">INDEX($H589:$K589,0,MATCH(P$541,$H$541:$K$541,0))*HLOOKUP(P$540,$J$537:$R$538,2)</f>
        <v>1</v>
      </c>
      <c r="Q589" s="743" cm="1">
        <f t="array" ref="Q589">INDEX($H589:$K589,0,MATCH(Q$541,$H$541:$K$541,0))*HLOOKUP(Q$540,$J$537:$R$538,2)</f>
        <v>1</v>
      </c>
      <c r="R589" s="743" cm="1">
        <f t="array" ref="R589">INDEX($H589:$K589,0,MATCH(R$541,$H$541:$K$541,0))*HLOOKUP(R$540,$J$537:$R$538,2)</f>
        <v>0</v>
      </c>
      <c r="S589" s="743" cm="1">
        <f t="array" ref="S589">INDEX($H589:$K589,0,MATCH(S$541,$H$541:$K$541,0))*HLOOKUP(S$540,$J$537:$R$538,2)</f>
        <v>1</v>
      </c>
      <c r="T589" s="743" cm="1">
        <f t="array" ref="T589">INDEX($H589:$K589,0,MATCH(T$541,$H$541:$K$541,0))*HLOOKUP(T$540,$J$537:$R$538,2)</f>
        <v>1</v>
      </c>
      <c r="U589" s="743" cm="1">
        <f t="array" ref="U589">INDEX($H589:$K589,0,MATCH(U$541,$H$541:$K$541,0))*HLOOKUP(U$540,$J$537:$R$538,2)</f>
        <v>1</v>
      </c>
      <c r="V589" s="743" cm="1">
        <f t="array" ref="V589">INDEX($H589:$K589,0,MATCH(V$541,$H$541:$K$541,0))*HLOOKUP(V$540,$J$537:$R$538,2)</f>
        <v>0</v>
      </c>
      <c r="W589" s="743" cm="1">
        <f t="array" ref="W589">INDEX($H589:$K589,0,MATCH(W$541,$H$541:$K$541,0))*HLOOKUP(W$540,$J$537:$R$538,2)</f>
        <v>1</v>
      </c>
      <c r="X589" s="743" cm="1">
        <f t="array" ref="X589">INDEX($H589:$K589,0,MATCH(X$541,$H$541:$K$541,0))*HLOOKUP(X$540,$J$537:$R$538,2)</f>
        <v>1</v>
      </c>
      <c r="Y589" s="743" cm="1">
        <f t="array" ref="Y589">INDEX($H589:$K589,0,MATCH(Y$541,$H$541:$K$541,0))*HLOOKUP(Y$540,$J$537:$R$538,2)</f>
        <v>1</v>
      </c>
      <c r="Z589" s="743" cm="1">
        <f t="array" ref="Z589">INDEX($H589:$K589,0,MATCH(Z$541,$H$541:$K$541,0))*HLOOKUP(Z$540,$J$537:$R$538,2)</f>
        <v>0</v>
      </c>
      <c r="AA589" s="743" cm="1">
        <f t="array" ref="AA589">INDEX($H589:$K589,0,MATCH(AA$541,$H$541:$K$541,0))*HLOOKUP(AA$540,$J$537:$R$538,2)</f>
        <v>1</v>
      </c>
      <c r="AB589" s="743" cm="1">
        <f t="array" ref="AB589">INDEX($H589:$K589,0,MATCH(AB$541,$H$541:$K$541,0))*HLOOKUP(AB$540,$J$537:$R$538,2)</f>
        <v>1</v>
      </c>
      <c r="AC589" s="743" cm="1">
        <f t="array" ref="AC589">INDEX($H589:$K589,0,MATCH(AC$541,$H$541:$K$541,0))*HLOOKUP(AC$540,$J$537:$R$538,2)</f>
        <v>1</v>
      </c>
      <c r="AD589" s="743" cm="1">
        <f t="array" ref="AD589">INDEX($H589:$K589,0,MATCH(AD$541,$H$541:$K$541,0))*HLOOKUP(AD$540,$J$537:$R$538,2)</f>
        <v>0</v>
      </c>
      <c r="AE589" s="743" cm="1">
        <f t="array" ref="AE589">INDEX($H589:$K589,0,MATCH(AE$541,$H$541:$K$541,0))*HLOOKUP(AE$540,$J$537:$R$538,2)</f>
        <v>1</v>
      </c>
      <c r="AF589" s="743" cm="1">
        <f t="array" ref="AF589">INDEX($H589:$K589,0,MATCH(AF$541,$H$541:$K$541,0))*HLOOKUP(AF$540,$J$537:$R$538,2)</f>
        <v>1</v>
      </c>
      <c r="AG589" s="743" cm="1">
        <f t="array" ref="AG589">INDEX($H589:$K589,0,MATCH(AG$541,$H$541:$K$541,0))*HLOOKUP(AG$540,$J$537:$R$538,2)</f>
        <v>1</v>
      </c>
      <c r="AH589" s="743" cm="1">
        <f t="array" ref="AH589">INDEX($H589:$K589,0,MATCH(AH$541,$H$541:$K$541,0))*HLOOKUP(AH$540,$J$537:$R$538,2)</f>
        <v>0</v>
      </c>
      <c r="AI589" s="743" cm="1">
        <f t="array" ref="AI589">INDEX($H589:$K589,0,MATCH(AI$541,$H$541:$K$541,0))*HLOOKUP(AI$540,$J$537:$R$538,2)</f>
        <v>1</v>
      </c>
      <c r="AJ589" s="743" cm="1">
        <f t="array" ref="AJ589">INDEX($H589:$K589,0,MATCH(AJ$541,$H$541:$K$541,0))*HLOOKUP(AJ$540,$J$537:$R$538,2)</f>
        <v>1</v>
      </c>
      <c r="AK589" s="743" cm="1">
        <f t="array" ref="AK589">INDEX($H589:$K589,0,MATCH(AK$541,$H$541:$K$541,0))*HLOOKUP(AK$540,$J$537:$R$538,2)</f>
        <v>1</v>
      </c>
      <c r="AL589" s="743" cm="1">
        <f t="array" ref="AL589">INDEX($H589:$K589,0,MATCH(AL$541,$H$541:$K$541,0))*HLOOKUP(AL$540,$J$537:$R$538,2)</f>
        <v>0</v>
      </c>
      <c r="AM589" s="743" cm="1">
        <f t="array" ref="AM589">INDEX($H589:$K589,0,MATCH(AM$541,$H$541:$K$541,0))*HLOOKUP(AM$540,$J$537:$R$538,2)</f>
        <v>1</v>
      </c>
      <c r="AN589" s="743" cm="1">
        <f t="array" ref="AN589">INDEX($H589:$K589,0,MATCH(AN$541,$H$541:$K$541,0))*HLOOKUP(AN$540,$J$537:$R$538,2)</f>
        <v>1</v>
      </c>
      <c r="AO589" s="743" cm="1">
        <f t="array" ref="AO589">INDEX($H589:$K589,0,MATCH(AO$541,$H$541:$K$541,0))*HLOOKUP(AO$540,$J$537:$R$538,2)</f>
        <v>1</v>
      </c>
      <c r="AP589" s="743" cm="1">
        <f t="array" ref="AP589">INDEX($H589:$K589,0,MATCH(AP$541,$H$541:$K$541,0))*HLOOKUP(AP$540,$J$537:$R$538,2)</f>
        <v>0</v>
      </c>
      <c r="AQ589" s="743" cm="1">
        <f t="array" ref="AQ589">INDEX($H589:$K589,0,MATCH(AQ$541,$H$541:$K$541,0))*HLOOKUP(AQ$540,$J$537:$R$538,2)</f>
        <v>1</v>
      </c>
      <c r="AR589" s="743" cm="1">
        <f t="array" ref="AR589">INDEX($H589:$K589,0,MATCH(AR$541,$H$541:$K$541,0))*HLOOKUP(AR$540,$J$537:$R$538,2)</f>
        <v>1</v>
      </c>
      <c r="AS589" s="743" cm="1">
        <f t="array" ref="AS589">INDEX($H589:$K589,0,MATCH(AS$541,$H$541:$K$541,0))*HLOOKUP(AS$540,$J$537:$R$538,2)</f>
        <v>1</v>
      </c>
      <c r="AT589" s="743" cm="1">
        <f t="array" ref="AT589">INDEX($H589:$K589,0,MATCH(AT$541,$H$541:$K$541,0))*HLOOKUP(AT$540,$J$537:$R$538,2)</f>
        <v>0</v>
      </c>
      <c r="AU589" s="743" cm="1">
        <f t="array" ref="AU589">INDEX($H589:$K589,0,MATCH(AU$541,$H$541:$K$541,0))*HLOOKUP(AU$540,$J$537:$R$538,2)</f>
        <v>1</v>
      </c>
      <c r="AV589" s="196"/>
      <c r="AW589" s="196"/>
      <c r="AX589" s="17"/>
      <c r="AY589" s="9"/>
      <c r="AZ589" s="9"/>
      <c r="BA589" s="9"/>
    </row>
    <row r="590" spans="1:53" ht="15" outlineLevel="1" x14ac:dyDescent="0.25">
      <c r="A590" s="7"/>
      <c r="B590" s="8"/>
      <c r="C590" s="18"/>
      <c r="D590" s="18"/>
      <c r="E590" s="18"/>
      <c r="F590" s="27"/>
      <c r="G590" s="27" t="str">
        <f t="shared" si="127"/>
        <v>YYWBNw</v>
      </c>
      <c r="H590" s="232">
        <f t="shared" si="128"/>
        <v>1</v>
      </c>
      <c r="I590" s="232">
        <f t="shared" si="128"/>
        <v>1</v>
      </c>
      <c r="J590" s="232">
        <f t="shared" si="128"/>
        <v>1</v>
      </c>
      <c r="K590" s="232">
        <f t="shared" si="128"/>
        <v>0</v>
      </c>
      <c r="L590" s="743" cm="1">
        <f t="array" ref="L590">INDEX($H590:$K590,0,MATCH(L$541,$H$541:$K$541,0))*HLOOKUP(L$540,$J$537:$R$538,2)</f>
        <v>1</v>
      </c>
      <c r="M590" s="743" cm="1">
        <f t="array" ref="M590">INDEX($H590:$K590,0,MATCH(M$541,$H$541:$K$541,0))*HLOOKUP(M$540,$J$537:$R$538,2)</f>
        <v>1</v>
      </c>
      <c r="N590" s="743" cm="1">
        <f t="array" ref="N590">INDEX($H590:$K590,0,MATCH(N$541,$H$541:$K$541,0))*HLOOKUP(N$540,$J$537:$R$538,2)</f>
        <v>1</v>
      </c>
      <c r="O590" s="743" cm="1">
        <f t="array" ref="O590">INDEX($H590:$K590,0,MATCH(O$541,$H$541:$K$541,0))*HLOOKUP(O$540,$J$537:$R$538,2)</f>
        <v>0</v>
      </c>
      <c r="P590" s="743" cm="1">
        <f t="array" ref="P590">INDEX($H590:$K590,0,MATCH(P$541,$H$541:$K$541,0))*HLOOKUP(P$540,$J$537:$R$538,2)</f>
        <v>1</v>
      </c>
      <c r="Q590" s="743" cm="1">
        <f t="array" ref="Q590">INDEX($H590:$K590,0,MATCH(Q$541,$H$541:$K$541,0))*HLOOKUP(Q$540,$J$537:$R$538,2)</f>
        <v>1</v>
      </c>
      <c r="R590" s="743" cm="1">
        <f t="array" ref="R590">INDEX($H590:$K590,0,MATCH(R$541,$H$541:$K$541,0))*HLOOKUP(R$540,$J$537:$R$538,2)</f>
        <v>1</v>
      </c>
      <c r="S590" s="743" cm="1">
        <f t="array" ref="S590">INDEX($H590:$K590,0,MATCH(S$541,$H$541:$K$541,0))*HLOOKUP(S$540,$J$537:$R$538,2)</f>
        <v>0</v>
      </c>
      <c r="T590" s="743" cm="1">
        <f t="array" ref="T590">INDEX($H590:$K590,0,MATCH(T$541,$H$541:$K$541,0))*HLOOKUP(T$540,$J$537:$R$538,2)</f>
        <v>1</v>
      </c>
      <c r="U590" s="743" cm="1">
        <f t="array" ref="U590">INDEX($H590:$K590,0,MATCH(U$541,$H$541:$K$541,0))*HLOOKUP(U$540,$J$537:$R$538,2)</f>
        <v>1</v>
      </c>
      <c r="V590" s="743" cm="1">
        <f t="array" ref="V590">INDEX($H590:$K590,0,MATCH(V$541,$H$541:$K$541,0))*HLOOKUP(V$540,$J$537:$R$538,2)</f>
        <v>1</v>
      </c>
      <c r="W590" s="743" cm="1">
        <f t="array" ref="W590">INDEX($H590:$K590,0,MATCH(W$541,$H$541:$K$541,0))*HLOOKUP(W$540,$J$537:$R$538,2)</f>
        <v>0</v>
      </c>
      <c r="X590" s="743" cm="1">
        <f t="array" ref="X590">INDEX($H590:$K590,0,MATCH(X$541,$H$541:$K$541,0))*HLOOKUP(X$540,$J$537:$R$538,2)</f>
        <v>1</v>
      </c>
      <c r="Y590" s="743" cm="1">
        <f t="array" ref="Y590">INDEX($H590:$K590,0,MATCH(Y$541,$H$541:$K$541,0))*HLOOKUP(Y$540,$J$537:$R$538,2)</f>
        <v>1</v>
      </c>
      <c r="Z590" s="743" cm="1">
        <f t="array" ref="Z590">INDEX($H590:$K590,0,MATCH(Z$541,$H$541:$K$541,0))*HLOOKUP(Z$540,$J$537:$R$538,2)</f>
        <v>1</v>
      </c>
      <c r="AA590" s="743" cm="1">
        <f t="array" ref="AA590">INDEX($H590:$K590,0,MATCH(AA$541,$H$541:$K$541,0))*HLOOKUP(AA$540,$J$537:$R$538,2)</f>
        <v>0</v>
      </c>
      <c r="AB590" s="743" cm="1">
        <f t="array" ref="AB590">INDEX($H590:$K590,0,MATCH(AB$541,$H$541:$K$541,0))*HLOOKUP(AB$540,$J$537:$R$538,2)</f>
        <v>1</v>
      </c>
      <c r="AC590" s="743" cm="1">
        <f t="array" ref="AC590">INDEX($H590:$K590,0,MATCH(AC$541,$H$541:$K$541,0))*HLOOKUP(AC$540,$J$537:$R$538,2)</f>
        <v>1</v>
      </c>
      <c r="AD590" s="743" cm="1">
        <f t="array" ref="AD590">INDEX($H590:$K590,0,MATCH(AD$541,$H$541:$K$541,0))*HLOOKUP(AD$540,$J$537:$R$538,2)</f>
        <v>1</v>
      </c>
      <c r="AE590" s="743" cm="1">
        <f t="array" ref="AE590">INDEX($H590:$K590,0,MATCH(AE$541,$H$541:$K$541,0))*HLOOKUP(AE$540,$J$537:$R$538,2)</f>
        <v>0</v>
      </c>
      <c r="AF590" s="743" cm="1">
        <f t="array" ref="AF590">INDEX($H590:$K590,0,MATCH(AF$541,$H$541:$K$541,0))*HLOOKUP(AF$540,$J$537:$R$538,2)</f>
        <v>1</v>
      </c>
      <c r="AG590" s="743" cm="1">
        <f t="array" ref="AG590">INDEX($H590:$K590,0,MATCH(AG$541,$H$541:$K$541,0))*HLOOKUP(AG$540,$J$537:$R$538,2)</f>
        <v>1</v>
      </c>
      <c r="AH590" s="743" cm="1">
        <f t="array" ref="AH590">INDEX($H590:$K590,0,MATCH(AH$541,$H$541:$K$541,0))*HLOOKUP(AH$540,$J$537:$R$538,2)</f>
        <v>1</v>
      </c>
      <c r="AI590" s="743" cm="1">
        <f t="array" ref="AI590">INDEX($H590:$K590,0,MATCH(AI$541,$H$541:$K$541,0))*HLOOKUP(AI$540,$J$537:$R$538,2)</f>
        <v>0</v>
      </c>
      <c r="AJ590" s="743" cm="1">
        <f t="array" ref="AJ590">INDEX($H590:$K590,0,MATCH(AJ$541,$H$541:$K$541,0))*HLOOKUP(AJ$540,$J$537:$R$538,2)</f>
        <v>1</v>
      </c>
      <c r="AK590" s="743" cm="1">
        <f t="array" ref="AK590">INDEX($H590:$K590,0,MATCH(AK$541,$H$541:$K$541,0))*HLOOKUP(AK$540,$J$537:$R$538,2)</f>
        <v>1</v>
      </c>
      <c r="AL590" s="743" cm="1">
        <f t="array" ref="AL590">INDEX($H590:$K590,0,MATCH(AL$541,$H$541:$K$541,0))*HLOOKUP(AL$540,$J$537:$R$538,2)</f>
        <v>1</v>
      </c>
      <c r="AM590" s="743" cm="1">
        <f t="array" ref="AM590">INDEX($H590:$K590,0,MATCH(AM$541,$H$541:$K$541,0))*HLOOKUP(AM$540,$J$537:$R$538,2)</f>
        <v>0</v>
      </c>
      <c r="AN590" s="743" cm="1">
        <f t="array" ref="AN590">INDEX($H590:$K590,0,MATCH(AN$541,$H$541:$K$541,0))*HLOOKUP(AN$540,$J$537:$R$538,2)</f>
        <v>1</v>
      </c>
      <c r="AO590" s="743" cm="1">
        <f t="array" ref="AO590">INDEX($H590:$K590,0,MATCH(AO$541,$H$541:$K$541,0))*HLOOKUP(AO$540,$J$537:$R$538,2)</f>
        <v>1</v>
      </c>
      <c r="AP590" s="743" cm="1">
        <f t="array" ref="AP590">INDEX($H590:$K590,0,MATCH(AP$541,$H$541:$K$541,0))*HLOOKUP(AP$540,$J$537:$R$538,2)</f>
        <v>1</v>
      </c>
      <c r="AQ590" s="743" cm="1">
        <f t="array" ref="AQ590">INDEX($H590:$K590,0,MATCH(AQ$541,$H$541:$K$541,0))*HLOOKUP(AQ$540,$J$537:$R$538,2)</f>
        <v>0</v>
      </c>
      <c r="AR590" s="743" cm="1">
        <f t="array" ref="AR590">INDEX($H590:$K590,0,MATCH(AR$541,$H$541:$K$541,0))*HLOOKUP(AR$540,$J$537:$R$538,2)</f>
        <v>1</v>
      </c>
      <c r="AS590" s="743" cm="1">
        <f t="array" ref="AS590">INDEX($H590:$K590,0,MATCH(AS$541,$H$541:$K$541,0))*HLOOKUP(AS$540,$J$537:$R$538,2)</f>
        <v>1</v>
      </c>
      <c r="AT590" s="743" cm="1">
        <f t="array" ref="AT590">INDEX($H590:$K590,0,MATCH(AT$541,$H$541:$K$541,0))*HLOOKUP(AT$540,$J$537:$R$538,2)</f>
        <v>1</v>
      </c>
      <c r="AU590" s="743" cm="1">
        <f t="array" ref="AU590">INDEX($H590:$K590,0,MATCH(AU$541,$H$541:$K$541,0))*HLOOKUP(AU$540,$J$537:$R$538,2)</f>
        <v>0</v>
      </c>
      <c r="AV590" s="196"/>
      <c r="AW590" s="196"/>
      <c r="AX590" s="17"/>
      <c r="AY590" s="9"/>
      <c r="AZ590" s="9"/>
      <c r="BA590" s="9"/>
    </row>
    <row r="591" spans="1:53" ht="15" outlineLevel="1" x14ac:dyDescent="0.25">
      <c r="A591" s="7"/>
      <c r="B591" s="8"/>
      <c r="C591" s="18"/>
      <c r="D591" s="18"/>
      <c r="E591" s="18"/>
      <c r="F591" s="27"/>
      <c r="G591" s="27" t="str">
        <f t="shared" si="127"/>
        <v>YYWBNwd</v>
      </c>
      <c r="H591" s="232">
        <f t="shared" si="128"/>
        <v>1</v>
      </c>
      <c r="I591" s="232">
        <f t="shared" si="128"/>
        <v>1</v>
      </c>
      <c r="J591" s="232">
        <f t="shared" si="128"/>
        <v>1</v>
      </c>
      <c r="K591" s="232">
        <f t="shared" si="128"/>
        <v>0</v>
      </c>
      <c r="L591" s="743" cm="1">
        <f t="array" ref="L591">INDEX($H591:$K591,0,MATCH(L$541,$H$541:$K$541,0))*HLOOKUP(L$540,$J$537:$R$538,2)</f>
        <v>1</v>
      </c>
      <c r="M591" s="743" cm="1">
        <f t="array" ref="M591">INDEX($H591:$K591,0,MATCH(M$541,$H$541:$K$541,0))*HLOOKUP(M$540,$J$537:$R$538,2)</f>
        <v>1</v>
      </c>
      <c r="N591" s="743" cm="1">
        <f t="array" ref="N591">INDEX($H591:$K591,0,MATCH(N$541,$H$541:$K$541,0))*HLOOKUP(N$540,$J$537:$R$538,2)</f>
        <v>1</v>
      </c>
      <c r="O591" s="743" cm="1">
        <f t="array" ref="O591">INDEX($H591:$K591,0,MATCH(O$541,$H$541:$K$541,0))*HLOOKUP(O$540,$J$537:$R$538,2)</f>
        <v>0</v>
      </c>
      <c r="P591" s="743" cm="1">
        <f t="array" ref="P591">INDEX($H591:$K591,0,MATCH(P$541,$H$541:$K$541,0))*HLOOKUP(P$540,$J$537:$R$538,2)</f>
        <v>1</v>
      </c>
      <c r="Q591" s="743" cm="1">
        <f t="array" ref="Q591">INDEX($H591:$K591,0,MATCH(Q$541,$H$541:$K$541,0))*HLOOKUP(Q$540,$J$537:$R$538,2)</f>
        <v>1</v>
      </c>
      <c r="R591" s="743" cm="1">
        <f t="array" ref="R591">INDEX($H591:$K591,0,MATCH(R$541,$H$541:$K$541,0))*HLOOKUP(R$540,$J$537:$R$538,2)</f>
        <v>1</v>
      </c>
      <c r="S591" s="743" cm="1">
        <f t="array" ref="S591">INDEX($H591:$K591,0,MATCH(S$541,$H$541:$K$541,0))*HLOOKUP(S$540,$J$537:$R$538,2)</f>
        <v>0</v>
      </c>
      <c r="T591" s="743" cm="1">
        <f t="array" ref="T591">INDEX($H591:$K591,0,MATCH(T$541,$H$541:$K$541,0))*HLOOKUP(T$540,$J$537:$R$538,2)</f>
        <v>1</v>
      </c>
      <c r="U591" s="743" cm="1">
        <f t="array" ref="U591">INDEX($H591:$K591,0,MATCH(U$541,$H$541:$K$541,0))*HLOOKUP(U$540,$J$537:$R$538,2)</f>
        <v>1</v>
      </c>
      <c r="V591" s="743" cm="1">
        <f t="array" ref="V591">INDEX($H591:$K591,0,MATCH(V$541,$H$541:$K$541,0))*HLOOKUP(V$540,$J$537:$R$538,2)</f>
        <v>1</v>
      </c>
      <c r="W591" s="743" cm="1">
        <f t="array" ref="W591">INDEX($H591:$K591,0,MATCH(W$541,$H$541:$K$541,0))*HLOOKUP(W$540,$J$537:$R$538,2)</f>
        <v>0</v>
      </c>
      <c r="X591" s="743" cm="1">
        <f t="array" ref="X591">INDEX($H591:$K591,0,MATCH(X$541,$H$541:$K$541,0))*HLOOKUP(X$540,$J$537:$R$538,2)</f>
        <v>1</v>
      </c>
      <c r="Y591" s="743" cm="1">
        <f t="array" ref="Y591">INDEX($H591:$K591,0,MATCH(Y$541,$H$541:$K$541,0))*HLOOKUP(Y$540,$J$537:$R$538,2)</f>
        <v>1</v>
      </c>
      <c r="Z591" s="743" cm="1">
        <f t="array" ref="Z591">INDEX($H591:$K591,0,MATCH(Z$541,$H$541:$K$541,0))*HLOOKUP(Z$540,$J$537:$R$538,2)</f>
        <v>1</v>
      </c>
      <c r="AA591" s="743" cm="1">
        <f t="array" ref="AA591">INDEX($H591:$K591,0,MATCH(AA$541,$H$541:$K$541,0))*HLOOKUP(AA$540,$J$537:$R$538,2)</f>
        <v>0</v>
      </c>
      <c r="AB591" s="743" cm="1">
        <f t="array" ref="AB591">INDEX($H591:$K591,0,MATCH(AB$541,$H$541:$K$541,0))*HLOOKUP(AB$540,$J$537:$R$538,2)</f>
        <v>1</v>
      </c>
      <c r="AC591" s="743" cm="1">
        <f t="array" ref="AC591">INDEX($H591:$K591,0,MATCH(AC$541,$H$541:$K$541,0))*HLOOKUP(AC$540,$J$537:$R$538,2)</f>
        <v>1</v>
      </c>
      <c r="AD591" s="743" cm="1">
        <f t="array" ref="AD591">INDEX($H591:$K591,0,MATCH(AD$541,$H$541:$K$541,0))*HLOOKUP(AD$540,$J$537:$R$538,2)</f>
        <v>1</v>
      </c>
      <c r="AE591" s="743" cm="1">
        <f t="array" ref="AE591">INDEX($H591:$K591,0,MATCH(AE$541,$H$541:$K$541,0))*HLOOKUP(AE$540,$J$537:$R$538,2)</f>
        <v>0</v>
      </c>
      <c r="AF591" s="743" cm="1">
        <f t="array" ref="AF591">INDEX($H591:$K591,0,MATCH(AF$541,$H$541:$K$541,0))*HLOOKUP(AF$540,$J$537:$R$538,2)</f>
        <v>1</v>
      </c>
      <c r="AG591" s="743" cm="1">
        <f t="array" ref="AG591">INDEX($H591:$K591,0,MATCH(AG$541,$H$541:$K$541,0))*HLOOKUP(AG$540,$J$537:$R$538,2)</f>
        <v>1</v>
      </c>
      <c r="AH591" s="743" cm="1">
        <f t="array" ref="AH591">INDEX($H591:$K591,0,MATCH(AH$541,$H$541:$K$541,0))*HLOOKUP(AH$540,$J$537:$R$538,2)</f>
        <v>1</v>
      </c>
      <c r="AI591" s="743" cm="1">
        <f t="array" ref="AI591">INDEX($H591:$K591,0,MATCH(AI$541,$H$541:$K$541,0))*HLOOKUP(AI$540,$J$537:$R$538,2)</f>
        <v>0</v>
      </c>
      <c r="AJ591" s="743" cm="1">
        <f t="array" ref="AJ591">INDEX($H591:$K591,0,MATCH(AJ$541,$H$541:$K$541,0))*HLOOKUP(AJ$540,$J$537:$R$538,2)</f>
        <v>1</v>
      </c>
      <c r="AK591" s="743" cm="1">
        <f t="array" ref="AK591">INDEX($H591:$K591,0,MATCH(AK$541,$H$541:$K$541,0))*HLOOKUP(AK$540,$J$537:$R$538,2)</f>
        <v>1</v>
      </c>
      <c r="AL591" s="743" cm="1">
        <f t="array" ref="AL591">INDEX($H591:$K591,0,MATCH(AL$541,$H$541:$K$541,0))*HLOOKUP(AL$540,$J$537:$R$538,2)</f>
        <v>1</v>
      </c>
      <c r="AM591" s="743" cm="1">
        <f t="array" ref="AM591">INDEX($H591:$K591,0,MATCH(AM$541,$H$541:$K$541,0))*HLOOKUP(AM$540,$J$537:$R$538,2)</f>
        <v>0</v>
      </c>
      <c r="AN591" s="743" cm="1">
        <f t="array" ref="AN591">INDEX($H591:$K591,0,MATCH(AN$541,$H$541:$K$541,0))*HLOOKUP(AN$540,$J$537:$R$538,2)</f>
        <v>1</v>
      </c>
      <c r="AO591" s="743" cm="1">
        <f t="array" ref="AO591">INDEX($H591:$K591,0,MATCH(AO$541,$H$541:$K$541,0))*HLOOKUP(AO$540,$J$537:$R$538,2)</f>
        <v>1</v>
      </c>
      <c r="AP591" s="743" cm="1">
        <f t="array" ref="AP591">INDEX($H591:$K591,0,MATCH(AP$541,$H$541:$K$541,0))*HLOOKUP(AP$540,$J$537:$R$538,2)</f>
        <v>1</v>
      </c>
      <c r="AQ591" s="743" cm="1">
        <f t="array" ref="AQ591">INDEX($H591:$K591,0,MATCH(AQ$541,$H$541:$K$541,0))*HLOOKUP(AQ$540,$J$537:$R$538,2)</f>
        <v>0</v>
      </c>
      <c r="AR591" s="743" cm="1">
        <f t="array" ref="AR591">INDEX($H591:$K591,0,MATCH(AR$541,$H$541:$K$541,0))*HLOOKUP(AR$540,$J$537:$R$538,2)</f>
        <v>1</v>
      </c>
      <c r="AS591" s="743" cm="1">
        <f t="array" ref="AS591">INDEX($H591:$K591,0,MATCH(AS$541,$H$541:$K$541,0))*HLOOKUP(AS$540,$J$537:$R$538,2)</f>
        <v>1</v>
      </c>
      <c r="AT591" s="743" cm="1">
        <f t="array" ref="AT591">INDEX($H591:$K591,0,MATCH(AT$541,$H$541:$K$541,0))*HLOOKUP(AT$540,$J$537:$R$538,2)</f>
        <v>1</v>
      </c>
      <c r="AU591" s="743" cm="1">
        <f t="array" ref="AU591">INDEX($H591:$K591,0,MATCH(AU$541,$H$541:$K$541,0))*HLOOKUP(AU$540,$J$537:$R$538,2)</f>
        <v>0</v>
      </c>
      <c r="AV591" s="196"/>
      <c r="AW591" s="196"/>
      <c r="AX591" s="17"/>
      <c r="AY591" s="9"/>
      <c r="AZ591" s="9"/>
      <c r="BA591" s="9"/>
    </row>
    <row r="592" spans="1:53" ht="12" customHeight="1" outlineLevel="1" x14ac:dyDescent="0.25">
      <c r="A592" s="7"/>
      <c r="B592" s="8"/>
      <c r="C592" s="18"/>
      <c r="D592" s="18"/>
      <c r="E592" s="18"/>
      <c r="F592" s="34"/>
      <c r="G592" s="27" t="str">
        <f t="shared" si="127"/>
        <v>YYBNWb</v>
      </c>
      <c r="H592" s="232">
        <f t="shared" si="128"/>
        <v>1</v>
      </c>
      <c r="I592" s="232">
        <f t="shared" si="128"/>
        <v>1</v>
      </c>
      <c r="J592" s="232">
        <f t="shared" si="128"/>
        <v>1</v>
      </c>
      <c r="K592" s="232">
        <f t="shared" si="128"/>
        <v>0</v>
      </c>
      <c r="L592" s="743" cm="1">
        <f t="array" ref="L592">INDEX($H592:$K592,0,MATCH(L$541,$H$541:$K$541,0))*HLOOKUP(L$540,$J$537:$R$538,2)</f>
        <v>1</v>
      </c>
      <c r="M592" s="743" cm="1">
        <f t="array" ref="M592">INDEX($H592:$K592,0,MATCH(M$541,$H$541:$K$541,0))*HLOOKUP(M$540,$J$537:$R$538,2)</f>
        <v>1</v>
      </c>
      <c r="N592" s="743" cm="1">
        <f t="array" ref="N592">INDEX($H592:$K592,0,MATCH(N$541,$H$541:$K$541,0))*HLOOKUP(N$540,$J$537:$R$538,2)</f>
        <v>1</v>
      </c>
      <c r="O592" s="743" cm="1">
        <f t="array" ref="O592">INDEX($H592:$K592,0,MATCH(O$541,$H$541:$K$541,0))*HLOOKUP(O$540,$J$537:$R$538,2)</f>
        <v>0</v>
      </c>
      <c r="P592" s="743" cm="1">
        <f t="array" ref="P592">INDEX($H592:$K592,0,MATCH(P$541,$H$541:$K$541,0))*HLOOKUP(P$540,$J$537:$R$538,2)</f>
        <v>1</v>
      </c>
      <c r="Q592" s="743" cm="1">
        <f t="array" ref="Q592">INDEX($H592:$K592,0,MATCH(Q$541,$H$541:$K$541,0))*HLOOKUP(Q$540,$J$537:$R$538,2)</f>
        <v>1</v>
      </c>
      <c r="R592" s="743" cm="1">
        <f t="array" ref="R592">INDEX($H592:$K592,0,MATCH(R$541,$H$541:$K$541,0))*HLOOKUP(R$540,$J$537:$R$538,2)</f>
        <v>1</v>
      </c>
      <c r="S592" s="743" cm="1">
        <f t="array" ref="S592">INDEX($H592:$K592,0,MATCH(S$541,$H$541:$K$541,0))*HLOOKUP(S$540,$J$537:$R$538,2)</f>
        <v>0</v>
      </c>
      <c r="T592" s="743" cm="1">
        <f t="array" ref="T592">INDEX($H592:$K592,0,MATCH(T$541,$H$541:$K$541,0))*HLOOKUP(T$540,$J$537:$R$538,2)</f>
        <v>1</v>
      </c>
      <c r="U592" s="743" cm="1">
        <f t="array" ref="U592">INDEX($H592:$K592,0,MATCH(U$541,$H$541:$K$541,0))*HLOOKUP(U$540,$J$537:$R$538,2)</f>
        <v>1</v>
      </c>
      <c r="V592" s="743" cm="1">
        <f t="array" ref="V592">INDEX($H592:$K592,0,MATCH(V$541,$H$541:$K$541,0))*HLOOKUP(V$540,$J$537:$R$538,2)</f>
        <v>1</v>
      </c>
      <c r="W592" s="743" cm="1">
        <f t="array" ref="W592">INDEX($H592:$K592,0,MATCH(W$541,$H$541:$K$541,0))*HLOOKUP(W$540,$J$537:$R$538,2)</f>
        <v>0</v>
      </c>
      <c r="X592" s="743" cm="1">
        <f t="array" ref="X592">INDEX($H592:$K592,0,MATCH(X$541,$H$541:$K$541,0))*HLOOKUP(X$540,$J$537:$R$538,2)</f>
        <v>1</v>
      </c>
      <c r="Y592" s="743" cm="1">
        <f t="array" ref="Y592">INDEX($H592:$K592,0,MATCH(Y$541,$H$541:$K$541,0))*HLOOKUP(Y$540,$J$537:$R$538,2)</f>
        <v>1</v>
      </c>
      <c r="Z592" s="743" cm="1">
        <f t="array" ref="Z592">INDEX($H592:$K592,0,MATCH(Z$541,$H$541:$K$541,0))*HLOOKUP(Z$540,$J$537:$R$538,2)</f>
        <v>1</v>
      </c>
      <c r="AA592" s="743" cm="1">
        <f t="array" ref="AA592">INDEX($H592:$K592,0,MATCH(AA$541,$H$541:$K$541,0))*HLOOKUP(AA$540,$J$537:$R$538,2)</f>
        <v>0</v>
      </c>
      <c r="AB592" s="743" cm="1">
        <f t="array" ref="AB592">INDEX($H592:$K592,0,MATCH(AB$541,$H$541:$K$541,0))*HLOOKUP(AB$540,$J$537:$R$538,2)</f>
        <v>1</v>
      </c>
      <c r="AC592" s="743" cm="1">
        <f t="array" ref="AC592">INDEX($H592:$K592,0,MATCH(AC$541,$H$541:$K$541,0))*HLOOKUP(AC$540,$J$537:$R$538,2)</f>
        <v>1</v>
      </c>
      <c r="AD592" s="743" cm="1">
        <f t="array" ref="AD592">INDEX($H592:$K592,0,MATCH(AD$541,$H$541:$K$541,0))*HLOOKUP(AD$540,$J$537:$R$538,2)</f>
        <v>1</v>
      </c>
      <c r="AE592" s="743" cm="1">
        <f t="array" ref="AE592">INDEX($H592:$K592,0,MATCH(AE$541,$H$541:$K$541,0))*HLOOKUP(AE$540,$J$537:$R$538,2)</f>
        <v>0</v>
      </c>
      <c r="AF592" s="743" cm="1">
        <f t="array" ref="AF592">INDEX($H592:$K592,0,MATCH(AF$541,$H$541:$K$541,0))*HLOOKUP(AF$540,$J$537:$R$538,2)</f>
        <v>1</v>
      </c>
      <c r="AG592" s="743" cm="1">
        <f t="array" ref="AG592">INDEX($H592:$K592,0,MATCH(AG$541,$H$541:$K$541,0))*HLOOKUP(AG$540,$J$537:$R$538,2)</f>
        <v>1</v>
      </c>
      <c r="AH592" s="743" cm="1">
        <f t="array" ref="AH592">INDEX($H592:$K592,0,MATCH(AH$541,$H$541:$K$541,0))*HLOOKUP(AH$540,$J$537:$R$538,2)</f>
        <v>1</v>
      </c>
      <c r="AI592" s="743" cm="1">
        <f t="array" ref="AI592">INDEX($H592:$K592,0,MATCH(AI$541,$H$541:$K$541,0))*HLOOKUP(AI$540,$J$537:$R$538,2)</f>
        <v>0</v>
      </c>
      <c r="AJ592" s="743" cm="1">
        <f t="array" ref="AJ592">INDEX($H592:$K592,0,MATCH(AJ$541,$H$541:$K$541,0))*HLOOKUP(AJ$540,$J$537:$R$538,2)</f>
        <v>1</v>
      </c>
      <c r="AK592" s="743" cm="1">
        <f t="array" ref="AK592">INDEX($H592:$K592,0,MATCH(AK$541,$H$541:$K$541,0))*HLOOKUP(AK$540,$J$537:$R$538,2)</f>
        <v>1</v>
      </c>
      <c r="AL592" s="743" cm="1">
        <f t="array" ref="AL592">INDEX($H592:$K592,0,MATCH(AL$541,$H$541:$K$541,0))*HLOOKUP(AL$540,$J$537:$R$538,2)</f>
        <v>1</v>
      </c>
      <c r="AM592" s="743" cm="1">
        <f t="array" ref="AM592">INDEX($H592:$K592,0,MATCH(AM$541,$H$541:$K$541,0))*HLOOKUP(AM$540,$J$537:$R$538,2)</f>
        <v>0</v>
      </c>
      <c r="AN592" s="743" cm="1">
        <f t="array" ref="AN592">INDEX($H592:$K592,0,MATCH(AN$541,$H$541:$K$541,0))*HLOOKUP(AN$540,$J$537:$R$538,2)</f>
        <v>1</v>
      </c>
      <c r="AO592" s="743" cm="1">
        <f t="array" ref="AO592">INDEX($H592:$K592,0,MATCH(AO$541,$H$541:$K$541,0))*HLOOKUP(AO$540,$J$537:$R$538,2)</f>
        <v>1</v>
      </c>
      <c r="AP592" s="743" cm="1">
        <f t="array" ref="AP592">INDEX($H592:$K592,0,MATCH(AP$541,$H$541:$K$541,0))*HLOOKUP(AP$540,$J$537:$R$538,2)</f>
        <v>1</v>
      </c>
      <c r="AQ592" s="743" cm="1">
        <f t="array" ref="AQ592">INDEX($H592:$K592,0,MATCH(AQ$541,$H$541:$K$541,0))*HLOOKUP(AQ$540,$J$537:$R$538,2)</f>
        <v>0</v>
      </c>
      <c r="AR592" s="743" cm="1">
        <f t="array" ref="AR592">INDEX($H592:$K592,0,MATCH(AR$541,$H$541:$K$541,0))*HLOOKUP(AR$540,$J$537:$R$538,2)</f>
        <v>1</v>
      </c>
      <c r="AS592" s="743" cm="1">
        <f t="array" ref="AS592">INDEX($H592:$K592,0,MATCH(AS$541,$H$541:$K$541,0))*HLOOKUP(AS$540,$J$537:$R$538,2)</f>
        <v>1</v>
      </c>
      <c r="AT592" s="743" cm="1">
        <f t="array" ref="AT592">INDEX($H592:$K592,0,MATCH(AT$541,$H$541:$K$541,0))*HLOOKUP(AT$540,$J$537:$R$538,2)</f>
        <v>1</v>
      </c>
      <c r="AU592" s="743" cm="1">
        <f t="array" ref="AU592">INDEX($H592:$K592,0,MATCH(AU$541,$H$541:$K$541,0))*HLOOKUP(AU$540,$J$537:$R$538,2)</f>
        <v>0</v>
      </c>
      <c r="AV592" s="196"/>
      <c r="AW592" s="196"/>
      <c r="AX592" s="17"/>
      <c r="AY592" s="9"/>
      <c r="AZ592" s="9"/>
      <c r="BA592" s="9"/>
    </row>
    <row r="593" spans="1:53" ht="12" customHeight="1" outlineLevel="1" x14ac:dyDescent="0.25">
      <c r="A593" s="7"/>
      <c r="B593" s="8"/>
      <c r="C593" s="18"/>
      <c r="D593" s="18"/>
      <c r="E593" s="18"/>
      <c r="F593" s="34"/>
      <c r="G593" s="27" t="str">
        <f t="shared" si="127"/>
        <v>YYBNWbd</v>
      </c>
      <c r="H593" s="232">
        <f t="shared" si="128"/>
        <v>1</v>
      </c>
      <c r="I593" s="232">
        <f t="shared" si="128"/>
        <v>1</v>
      </c>
      <c r="J593" s="232">
        <f t="shared" si="128"/>
        <v>1</v>
      </c>
      <c r="K593" s="232">
        <f t="shared" si="128"/>
        <v>0</v>
      </c>
      <c r="L593" s="743" cm="1">
        <f t="array" ref="L593">INDEX($H593:$K593,0,MATCH(L$541,$H$541:$K$541,0))*HLOOKUP(L$540,$J$537:$R$538,2)</f>
        <v>1</v>
      </c>
      <c r="M593" s="743" cm="1">
        <f t="array" ref="M593">INDEX($H593:$K593,0,MATCH(M$541,$H$541:$K$541,0))*HLOOKUP(M$540,$J$537:$R$538,2)</f>
        <v>1</v>
      </c>
      <c r="N593" s="743" cm="1">
        <f t="array" ref="N593">INDEX($H593:$K593,0,MATCH(N$541,$H$541:$K$541,0))*HLOOKUP(N$540,$J$537:$R$538,2)</f>
        <v>1</v>
      </c>
      <c r="O593" s="743" cm="1">
        <f t="array" ref="O593">INDEX($H593:$K593,0,MATCH(O$541,$H$541:$K$541,0))*HLOOKUP(O$540,$J$537:$R$538,2)</f>
        <v>0</v>
      </c>
      <c r="P593" s="743" cm="1">
        <f t="array" ref="P593">INDEX($H593:$K593,0,MATCH(P$541,$H$541:$K$541,0))*HLOOKUP(P$540,$J$537:$R$538,2)</f>
        <v>1</v>
      </c>
      <c r="Q593" s="743" cm="1">
        <f t="array" ref="Q593">INDEX($H593:$K593,0,MATCH(Q$541,$H$541:$K$541,0))*HLOOKUP(Q$540,$J$537:$R$538,2)</f>
        <v>1</v>
      </c>
      <c r="R593" s="743" cm="1">
        <f t="array" ref="R593">INDEX($H593:$K593,0,MATCH(R$541,$H$541:$K$541,0))*HLOOKUP(R$540,$J$537:$R$538,2)</f>
        <v>1</v>
      </c>
      <c r="S593" s="743" cm="1">
        <f t="array" ref="S593">INDEX($H593:$K593,0,MATCH(S$541,$H$541:$K$541,0))*HLOOKUP(S$540,$J$537:$R$538,2)</f>
        <v>0</v>
      </c>
      <c r="T593" s="743" cm="1">
        <f t="array" ref="T593">INDEX($H593:$K593,0,MATCH(T$541,$H$541:$K$541,0))*HLOOKUP(T$540,$J$537:$R$538,2)</f>
        <v>1</v>
      </c>
      <c r="U593" s="743" cm="1">
        <f t="array" ref="U593">INDEX($H593:$K593,0,MATCH(U$541,$H$541:$K$541,0))*HLOOKUP(U$540,$J$537:$R$538,2)</f>
        <v>1</v>
      </c>
      <c r="V593" s="743" cm="1">
        <f t="array" ref="V593">INDEX($H593:$K593,0,MATCH(V$541,$H$541:$K$541,0))*HLOOKUP(V$540,$J$537:$R$538,2)</f>
        <v>1</v>
      </c>
      <c r="W593" s="743" cm="1">
        <f t="array" ref="W593">INDEX($H593:$K593,0,MATCH(W$541,$H$541:$K$541,0))*HLOOKUP(W$540,$J$537:$R$538,2)</f>
        <v>0</v>
      </c>
      <c r="X593" s="743" cm="1">
        <f t="array" ref="X593">INDEX($H593:$K593,0,MATCH(X$541,$H$541:$K$541,0))*HLOOKUP(X$540,$J$537:$R$538,2)</f>
        <v>1</v>
      </c>
      <c r="Y593" s="743" cm="1">
        <f t="array" ref="Y593">INDEX($H593:$K593,0,MATCH(Y$541,$H$541:$K$541,0))*HLOOKUP(Y$540,$J$537:$R$538,2)</f>
        <v>1</v>
      </c>
      <c r="Z593" s="743" cm="1">
        <f t="array" ref="Z593">INDEX($H593:$K593,0,MATCH(Z$541,$H$541:$K$541,0))*HLOOKUP(Z$540,$J$537:$R$538,2)</f>
        <v>1</v>
      </c>
      <c r="AA593" s="743" cm="1">
        <f t="array" ref="AA593">INDEX($H593:$K593,0,MATCH(AA$541,$H$541:$K$541,0))*HLOOKUP(AA$540,$J$537:$R$538,2)</f>
        <v>0</v>
      </c>
      <c r="AB593" s="743" cm="1">
        <f t="array" ref="AB593">INDEX($H593:$K593,0,MATCH(AB$541,$H$541:$K$541,0))*HLOOKUP(AB$540,$J$537:$R$538,2)</f>
        <v>1</v>
      </c>
      <c r="AC593" s="743" cm="1">
        <f t="array" ref="AC593">INDEX($H593:$K593,0,MATCH(AC$541,$H$541:$K$541,0))*HLOOKUP(AC$540,$J$537:$R$538,2)</f>
        <v>1</v>
      </c>
      <c r="AD593" s="743" cm="1">
        <f t="array" ref="AD593">INDEX($H593:$K593,0,MATCH(AD$541,$H$541:$K$541,0))*HLOOKUP(AD$540,$J$537:$R$538,2)</f>
        <v>1</v>
      </c>
      <c r="AE593" s="743" cm="1">
        <f t="array" ref="AE593">INDEX($H593:$K593,0,MATCH(AE$541,$H$541:$K$541,0))*HLOOKUP(AE$540,$J$537:$R$538,2)</f>
        <v>0</v>
      </c>
      <c r="AF593" s="743" cm="1">
        <f t="array" ref="AF593">INDEX($H593:$K593,0,MATCH(AF$541,$H$541:$K$541,0))*HLOOKUP(AF$540,$J$537:$R$538,2)</f>
        <v>1</v>
      </c>
      <c r="AG593" s="743" cm="1">
        <f t="array" ref="AG593">INDEX($H593:$K593,0,MATCH(AG$541,$H$541:$K$541,0))*HLOOKUP(AG$540,$J$537:$R$538,2)</f>
        <v>1</v>
      </c>
      <c r="AH593" s="743" cm="1">
        <f t="array" ref="AH593">INDEX($H593:$K593,0,MATCH(AH$541,$H$541:$K$541,0))*HLOOKUP(AH$540,$J$537:$R$538,2)</f>
        <v>1</v>
      </c>
      <c r="AI593" s="743" cm="1">
        <f t="array" ref="AI593">INDEX($H593:$K593,0,MATCH(AI$541,$H$541:$K$541,0))*HLOOKUP(AI$540,$J$537:$R$538,2)</f>
        <v>0</v>
      </c>
      <c r="AJ593" s="743" cm="1">
        <f t="array" ref="AJ593">INDEX($H593:$K593,0,MATCH(AJ$541,$H$541:$K$541,0))*HLOOKUP(AJ$540,$J$537:$R$538,2)</f>
        <v>1</v>
      </c>
      <c r="AK593" s="743" cm="1">
        <f t="array" ref="AK593">INDEX($H593:$K593,0,MATCH(AK$541,$H$541:$K$541,0))*HLOOKUP(AK$540,$J$537:$R$538,2)</f>
        <v>1</v>
      </c>
      <c r="AL593" s="743" cm="1">
        <f t="array" ref="AL593">INDEX($H593:$K593,0,MATCH(AL$541,$H$541:$K$541,0))*HLOOKUP(AL$540,$J$537:$R$538,2)</f>
        <v>1</v>
      </c>
      <c r="AM593" s="743" cm="1">
        <f t="array" ref="AM593">INDEX($H593:$K593,0,MATCH(AM$541,$H$541:$K$541,0))*HLOOKUP(AM$540,$J$537:$R$538,2)</f>
        <v>0</v>
      </c>
      <c r="AN593" s="743" cm="1">
        <f t="array" ref="AN593">INDEX($H593:$K593,0,MATCH(AN$541,$H$541:$K$541,0))*HLOOKUP(AN$540,$J$537:$R$538,2)</f>
        <v>1</v>
      </c>
      <c r="AO593" s="743" cm="1">
        <f t="array" ref="AO593">INDEX($H593:$K593,0,MATCH(AO$541,$H$541:$K$541,0))*HLOOKUP(AO$540,$J$537:$R$538,2)</f>
        <v>1</v>
      </c>
      <c r="AP593" s="743" cm="1">
        <f t="array" ref="AP593">INDEX($H593:$K593,0,MATCH(AP$541,$H$541:$K$541,0))*HLOOKUP(AP$540,$J$537:$R$538,2)</f>
        <v>1</v>
      </c>
      <c r="AQ593" s="743" cm="1">
        <f t="array" ref="AQ593">INDEX($H593:$K593,0,MATCH(AQ$541,$H$541:$K$541,0))*HLOOKUP(AQ$540,$J$537:$R$538,2)</f>
        <v>0</v>
      </c>
      <c r="AR593" s="743" cm="1">
        <f t="array" ref="AR593">INDEX($H593:$K593,0,MATCH(AR$541,$H$541:$K$541,0))*HLOOKUP(AR$540,$J$537:$R$538,2)</f>
        <v>1</v>
      </c>
      <c r="AS593" s="743" cm="1">
        <f t="array" ref="AS593">INDEX($H593:$K593,0,MATCH(AS$541,$H$541:$K$541,0))*HLOOKUP(AS$540,$J$537:$R$538,2)</f>
        <v>1</v>
      </c>
      <c r="AT593" s="743" cm="1">
        <f t="array" ref="AT593">INDEX($H593:$K593,0,MATCH(AT$541,$H$541:$K$541,0))*HLOOKUP(AT$540,$J$537:$R$538,2)</f>
        <v>1</v>
      </c>
      <c r="AU593" s="743" cm="1">
        <f t="array" ref="AU593">INDEX($H593:$K593,0,MATCH(AU$541,$H$541:$K$541,0))*HLOOKUP(AU$540,$J$537:$R$538,2)</f>
        <v>0</v>
      </c>
      <c r="AV593" s="196"/>
      <c r="AW593" s="196"/>
      <c r="AX593" s="17"/>
      <c r="AY593" s="9"/>
      <c r="AZ593" s="9"/>
      <c r="BA593" s="9"/>
    </row>
    <row r="594" spans="1:53" ht="15" outlineLevel="1" x14ac:dyDescent="0.25">
      <c r="A594" s="7"/>
      <c r="B594" s="8"/>
      <c r="C594" s="18"/>
      <c r="D594" s="18"/>
      <c r="E594" s="18"/>
      <c r="F594" s="27"/>
      <c r="G594" s="27" t="str">
        <f t="shared" si="127"/>
        <v>AAAA2Nw</v>
      </c>
      <c r="H594" s="232">
        <f t="shared" si="128"/>
        <v>1</v>
      </c>
      <c r="I594" s="232">
        <f t="shared" si="128"/>
        <v>1</v>
      </c>
      <c r="J594" s="232">
        <f t="shared" si="128"/>
        <v>1</v>
      </c>
      <c r="K594" s="232">
        <f t="shared" si="128"/>
        <v>0</v>
      </c>
      <c r="L594" s="743" cm="1">
        <f t="array" ref="L594">INDEX($H594:$K594,0,MATCH(L$541,$H$541:$K$541,0))*HLOOKUP(L$540,$J$537:$R$538,2)</f>
        <v>1</v>
      </c>
      <c r="M594" s="743" cm="1">
        <f t="array" ref="M594">INDEX($H594:$K594,0,MATCH(M$541,$H$541:$K$541,0))*HLOOKUP(M$540,$J$537:$R$538,2)</f>
        <v>1</v>
      </c>
      <c r="N594" s="743" cm="1">
        <f t="array" ref="N594">INDEX($H594:$K594,0,MATCH(N$541,$H$541:$K$541,0))*HLOOKUP(N$540,$J$537:$R$538,2)</f>
        <v>1</v>
      </c>
      <c r="O594" s="743" cm="1">
        <f t="array" ref="O594">INDEX($H594:$K594,0,MATCH(O$541,$H$541:$K$541,0))*HLOOKUP(O$540,$J$537:$R$538,2)</f>
        <v>0</v>
      </c>
      <c r="P594" s="743" cm="1">
        <f t="array" ref="P594">INDEX($H594:$K594,0,MATCH(P$541,$H$541:$K$541,0))*HLOOKUP(P$540,$J$537:$R$538,2)</f>
        <v>1</v>
      </c>
      <c r="Q594" s="743" cm="1">
        <f t="array" ref="Q594">INDEX($H594:$K594,0,MATCH(Q$541,$H$541:$K$541,0))*HLOOKUP(Q$540,$J$537:$R$538,2)</f>
        <v>1</v>
      </c>
      <c r="R594" s="743" cm="1">
        <f t="array" ref="R594">INDEX($H594:$K594,0,MATCH(R$541,$H$541:$K$541,0))*HLOOKUP(R$540,$J$537:$R$538,2)</f>
        <v>1</v>
      </c>
      <c r="S594" s="743" cm="1">
        <f t="array" ref="S594">INDEX($H594:$K594,0,MATCH(S$541,$H$541:$K$541,0))*HLOOKUP(S$540,$J$537:$R$538,2)</f>
        <v>0</v>
      </c>
      <c r="T594" s="743" cm="1">
        <f t="array" ref="T594">INDEX($H594:$K594,0,MATCH(T$541,$H$541:$K$541,0))*HLOOKUP(T$540,$J$537:$R$538,2)</f>
        <v>1</v>
      </c>
      <c r="U594" s="743" cm="1">
        <f t="array" ref="U594">INDEX($H594:$K594,0,MATCH(U$541,$H$541:$K$541,0))*HLOOKUP(U$540,$J$537:$R$538,2)</f>
        <v>1</v>
      </c>
      <c r="V594" s="743" cm="1">
        <f t="array" ref="V594">INDEX($H594:$K594,0,MATCH(V$541,$H$541:$K$541,0))*HLOOKUP(V$540,$J$537:$R$538,2)</f>
        <v>1</v>
      </c>
      <c r="W594" s="743" cm="1">
        <f t="array" ref="W594">INDEX($H594:$K594,0,MATCH(W$541,$H$541:$K$541,0))*HLOOKUP(W$540,$J$537:$R$538,2)</f>
        <v>0</v>
      </c>
      <c r="X594" s="743" cm="1">
        <f t="array" ref="X594">INDEX($H594:$K594,0,MATCH(X$541,$H$541:$K$541,0))*HLOOKUP(X$540,$J$537:$R$538,2)</f>
        <v>1</v>
      </c>
      <c r="Y594" s="743" cm="1">
        <f t="array" ref="Y594">INDEX($H594:$K594,0,MATCH(Y$541,$H$541:$K$541,0))*HLOOKUP(Y$540,$J$537:$R$538,2)</f>
        <v>1</v>
      </c>
      <c r="Z594" s="743" cm="1">
        <f t="array" ref="Z594">INDEX($H594:$K594,0,MATCH(Z$541,$H$541:$K$541,0))*HLOOKUP(Z$540,$J$537:$R$538,2)</f>
        <v>1</v>
      </c>
      <c r="AA594" s="743" cm="1">
        <f t="array" ref="AA594">INDEX($H594:$K594,0,MATCH(AA$541,$H$541:$K$541,0))*HLOOKUP(AA$540,$J$537:$R$538,2)</f>
        <v>0</v>
      </c>
      <c r="AB594" s="743" cm="1">
        <f t="array" ref="AB594">INDEX($H594:$K594,0,MATCH(AB$541,$H$541:$K$541,0))*HLOOKUP(AB$540,$J$537:$R$538,2)</f>
        <v>1</v>
      </c>
      <c r="AC594" s="743" cm="1">
        <f t="array" ref="AC594">INDEX($H594:$K594,0,MATCH(AC$541,$H$541:$K$541,0))*HLOOKUP(AC$540,$J$537:$R$538,2)</f>
        <v>1</v>
      </c>
      <c r="AD594" s="743" cm="1">
        <f t="array" ref="AD594">INDEX($H594:$K594,0,MATCH(AD$541,$H$541:$K$541,0))*HLOOKUP(AD$540,$J$537:$R$538,2)</f>
        <v>1</v>
      </c>
      <c r="AE594" s="743" cm="1">
        <f t="array" ref="AE594">INDEX($H594:$K594,0,MATCH(AE$541,$H$541:$K$541,0))*HLOOKUP(AE$540,$J$537:$R$538,2)</f>
        <v>0</v>
      </c>
      <c r="AF594" s="743" cm="1">
        <f t="array" ref="AF594">INDEX($H594:$K594,0,MATCH(AF$541,$H$541:$K$541,0))*HLOOKUP(AF$540,$J$537:$R$538,2)</f>
        <v>1</v>
      </c>
      <c r="AG594" s="743" cm="1">
        <f t="array" ref="AG594">INDEX($H594:$K594,0,MATCH(AG$541,$H$541:$K$541,0))*HLOOKUP(AG$540,$J$537:$R$538,2)</f>
        <v>1</v>
      </c>
      <c r="AH594" s="743" cm="1">
        <f t="array" ref="AH594">INDEX($H594:$K594,0,MATCH(AH$541,$H$541:$K$541,0))*HLOOKUP(AH$540,$J$537:$R$538,2)</f>
        <v>1</v>
      </c>
      <c r="AI594" s="743" cm="1">
        <f t="array" ref="AI594">INDEX($H594:$K594,0,MATCH(AI$541,$H$541:$K$541,0))*HLOOKUP(AI$540,$J$537:$R$538,2)</f>
        <v>0</v>
      </c>
      <c r="AJ594" s="743" cm="1">
        <f t="array" ref="AJ594">INDEX($H594:$K594,0,MATCH(AJ$541,$H$541:$K$541,0))*HLOOKUP(AJ$540,$J$537:$R$538,2)</f>
        <v>1</v>
      </c>
      <c r="AK594" s="743" cm="1">
        <f t="array" ref="AK594">INDEX($H594:$K594,0,MATCH(AK$541,$H$541:$K$541,0))*HLOOKUP(AK$540,$J$537:$R$538,2)</f>
        <v>1</v>
      </c>
      <c r="AL594" s="743" cm="1">
        <f t="array" ref="AL594">INDEX($H594:$K594,0,MATCH(AL$541,$H$541:$K$541,0))*HLOOKUP(AL$540,$J$537:$R$538,2)</f>
        <v>1</v>
      </c>
      <c r="AM594" s="743" cm="1">
        <f t="array" ref="AM594">INDEX($H594:$K594,0,MATCH(AM$541,$H$541:$K$541,0))*HLOOKUP(AM$540,$J$537:$R$538,2)</f>
        <v>0</v>
      </c>
      <c r="AN594" s="743" cm="1">
        <f t="array" ref="AN594">INDEX($H594:$K594,0,MATCH(AN$541,$H$541:$K$541,0))*HLOOKUP(AN$540,$J$537:$R$538,2)</f>
        <v>1</v>
      </c>
      <c r="AO594" s="743" cm="1">
        <f t="array" ref="AO594">INDEX($H594:$K594,0,MATCH(AO$541,$H$541:$K$541,0))*HLOOKUP(AO$540,$J$537:$R$538,2)</f>
        <v>1</v>
      </c>
      <c r="AP594" s="743" cm="1">
        <f t="array" ref="AP594">INDEX($H594:$K594,0,MATCH(AP$541,$H$541:$K$541,0))*HLOOKUP(AP$540,$J$537:$R$538,2)</f>
        <v>1</v>
      </c>
      <c r="AQ594" s="743" cm="1">
        <f t="array" ref="AQ594">INDEX($H594:$K594,0,MATCH(AQ$541,$H$541:$K$541,0))*HLOOKUP(AQ$540,$J$537:$R$538,2)</f>
        <v>0</v>
      </c>
      <c r="AR594" s="743" cm="1">
        <f t="array" ref="AR594">INDEX($H594:$K594,0,MATCH(AR$541,$H$541:$K$541,0))*HLOOKUP(AR$540,$J$537:$R$538,2)</f>
        <v>1</v>
      </c>
      <c r="AS594" s="743" cm="1">
        <f t="array" ref="AS594">INDEX($H594:$K594,0,MATCH(AS$541,$H$541:$K$541,0))*HLOOKUP(AS$540,$J$537:$R$538,2)</f>
        <v>1</v>
      </c>
      <c r="AT594" s="743" cm="1">
        <f t="array" ref="AT594">INDEX($H594:$K594,0,MATCH(AT$541,$H$541:$K$541,0))*HLOOKUP(AT$540,$J$537:$R$538,2)</f>
        <v>1</v>
      </c>
      <c r="AU594" s="743" cm="1">
        <f t="array" ref="AU594">INDEX($H594:$K594,0,MATCH(AU$541,$H$541:$K$541,0))*HLOOKUP(AU$540,$J$537:$R$538,2)</f>
        <v>0</v>
      </c>
      <c r="AV594" s="196"/>
      <c r="AW594" s="196"/>
      <c r="AX594" s="17"/>
      <c r="AY594" s="9"/>
      <c r="AZ594" s="9"/>
      <c r="BA594" s="9"/>
    </row>
    <row r="595" spans="1:53" ht="15" outlineLevel="1" x14ac:dyDescent="0.25">
      <c r="A595" s="7"/>
      <c r="B595" s="8"/>
      <c r="C595" s="18"/>
      <c r="D595" s="18"/>
      <c r="E595" s="18"/>
      <c r="F595" s="27"/>
      <c r="G595" s="27" t="str">
        <f t="shared" si="127"/>
        <v>AAAA2Nwd</v>
      </c>
      <c r="H595" s="232">
        <f t="shared" si="128"/>
        <v>1</v>
      </c>
      <c r="I595" s="232">
        <f t="shared" si="128"/>
        <v>1</v>
      </c>
      <c r="J595" s="232">
        <f t="shared" si="128"/>
        <v>1</v>
      </c>
      <c r="K595" s="232">
        <f t="shared" si="128"/>
        <v>0</v>
      </c>
      <c r="L595" s="743" cm="1">
        <f t="array" ref="L595">INDEX($H595:$K595,0,MATCH(L$541,$H$541:$K$541,0))*HLOOKUP(L$540,$J$537:$R$538,2)</f>
        <v>1</v>
      </c>
      <c r="M595" s="743" cm="1">
        <f t="array" ref="M595">INDEX($H595:$K595,0,MATCH(M$541,$H$541:$K$541,0))*HLOOKUP(M$540,$J$537:$R$538,2)</f>
        <v>1</v>
      </c>
      <c r="N595" s="743" cm="1">
        <f t="array" ref="N595">INDEX($H595:$K595,0,MATCH(N$541,$H$541:$K$541,0))*HLOOKUP(N$540,$J$537:$R$538,2)</f>
        <v>1</v>
      </c>
      <c r="O595" s="743" cm="1">
        <f t="array" ref="O595">INDEX($H595:$K595,0,MATCH(O$541,$H$541:$K$541,0))*HLOOKUP(O$540,$J$537:$R$538,2)</f>
        <v>0</v>
      </c>
      <c r="P595" s="743" cm="1">
        <f t="array" ref="P595">INDEX($H595:$K595,0,MATCH(P$541,$H$541:$K$541,0))*HLOOKUP(P$540,$J$537:$R$538,2)</f>
        <v>1</v>
      </c>
      <c r="Q595" s="743" cm="1">
        <f t="array" ref="Q595">INDEX($H595:$K595,0,MATCH(Q$541,$H$541:$K$541,0))*HLOOKUP(Q$540,$J$537:$R$538,2)</f>
        <v>1</v>
      </c>
      <c r="R595" s="743" cm="1">
        <f t="array" ref="R595">INDEX($H595:$K595,0,MATCH(R$541,$H$541:$K$541,0))*HLOOKUP(R$540,$J$537:$R$538,2)</f>
        <v>1</v>
      </c>
      <c r="S595" s="743" cm="1">
        <f t="array" ref="S595">INDEX($H595:$K595,0,MATCH(S$541,$H$541:$K$541,0))*HLOOKUP(S$540,$J$537:$R$538,2)</f>
        <v>0</v>
      </c>
      <c r="T595" s="743" cm="1">
        <f t="array" ref="T595">INDEX($H595:$K595,0,MATCH(T$541,$H$541:$K$541,0))*HLOOKUP(T$540,$J$537:$R$538,2)</f>
        <v>1</v>
      </c>
      <c r="U595" s="743" cm="1">
        <f t="array" ref="U595">INDEX($H595:$K595,0,MATCH(U$541,$H$541:$K$541,0))*HLOOKUP(U$540,$J$537:$R$538,2)</f>
        <v>1</v>
      </c>
      <c r="V595" s="743" cm="1">
        <f t="array" ref="V595">INDEX($H595:$K595,0,MATCH(V$541,$H$541:$K$541,0))*HLOOKUP(V$540,$J$537:$R$538,2)</f>
        <v>1</v>
      </c>
      <c r="W595" s="743" cm="1">
        <f t="array" ref="W595">INDEX($H595:$K595,0,MATCH(W$541,$H$541:$K$541,0))*HLOOKUP(W$540,$J$537:$R$538,2)</f>
        <v>0</v>
      </c>
      <c r="X595" s="743" cm="1">
        <f t="array" ref="X595">INDEX($H595:$K595,0,MATCH(X$541,$H$541:$K$541,0))*HLOOKUP(X$540,$J$537:$R$538,2)</f>
        <v>1</v>
      </c>
      <c r="Y595" s="743" cm="1">
        <f t="array" ref="Y595">INDEX($H595:$K595,0,MATCH(Y$541,$H$541:$K$541,0))*HLOOKUP(Y$540,$J$537:$R$538,2)</f>
        <v>1</v>
      </c>
      <c r="Z595" s="743" cm="1">
        <f t="array" ref="Z595">INDEX($H595:$K595,0,MATCH(Z$541,$H$541:$K$541,0))*HLOOKUP(Z$540,$J$537:$R$538,2)</f>
        <v>1</v>
      </c>
      <c r="AA595" s="743" cm="1">
        <f t="array" ref="AA595">INDEX($H595:$K595,0,MATCH(AA$541,$H$541:$K$541,0))*HLOOKUP(AA$540,$J$537:$R$538,2)</f>
        <v>0</v>
      </c>
      <c r="AB595" s="743" cm="1">
        <f t="array" ref="AB595">INDEX($H595:$K595,0,MATCH(AB$541,$H$541:$K$541,0))*HLOOKUP(AB$540,$J$537:$R$538,2)</f>
        <v>1</v>
      </c>
      <c r="AC595" s="743" cm="1">
        <f t="array" ref="AC595">INDEX($H595:$K595,0,MATCH(AC$541,$H$541:$K$541,0))*HLOOKUP(AC$540,$J$537:$R$538,2)</f>
        <v>1</v>
      </c>
      <c r="AD595" s="743" cm="1">
        <f t="array" ref="AD595">INDEX($H595:$K595,0,MATCH(AD$541,$H$541:$K$541,0))*HLOOKUP(AD$540,$J$537:$R$538,2)</f>
        <v>1</v>
      </c>
      <c r="AE595" s="743" cm="1">
        <f t="array" ref="AE595">INDEX($H595:$K595,0,MATCH(AE$541,$H$541:$K$541,0))*HLOOKUP(AE$540,$J$537:$R$538,2)</f>
        <v>0</v>
      </c>
      <c r="AF595" s="743" cm="1">
        <f t="array" ref="AF595">INDEX($H595:$K595,0,MATCH(AF$541,$H$541:$K$541,0))*HLOOKUP(AF$540,$J$537:$R$538,2)</f>
        <v>1</v>
      </c>
      <c r="AG595" s="743" cm="1">
        <f t="array" ref="AG595">INDEX($H595:$K595,0,MATCH(AG$541,$H$541:$K$541,0))*HLOOKUP(AG$540,$J$537:$R$538,2)</f>
        <v>1</v>
      </c>
      <c r="AH595" s="743" cm="1">
        <f t="array" ref="AH595">INDEX($H595:$K595,0,MATCH(AH$541,$H$541:$K$541,0))*HLOOKUP(AH$540,$J$537:$R$538,2)</f>
        <v>1</v>
      </c>
      <c r="AI595" s="743" cm="1">
        <f t="array" ref="AI595">INDEX($H595:$K595,0,MATCH(AI$541,$H$541:$K$541,0))*HLOOKUP(AI$540,$J$537:$R$538,2)</f>
        <v>0</v>
      </c>
      <c r="AJ595" s="743" cm="1">
        <f t="array" ref="AJ595">INDEX($H595:$K595,0,MATCH(AJ$541,$H$541:$K$541,0))*HLOOKUP(AJ$540,$J$537:$R$538,2)</f>
        <v>1</v>
      </c>
      <c r="AK595" s="743" cm="1">
        <f t="array" ref="AK595">INDEX($H595:$K595,0,MATCH(AK$541,$H$541:$K$541,0))*HLOOKUP(AK$540,$J$537:$R$538,2)</f>
        <v>1</v>
      </c>
      <c r="AL595" s="743" cm="1">
        <f t="array" ref="AL595">INDEX($H595:$K595,0,MATCH(AL$541,$H$541:$K$541,0))*HLOOKUP(AL$540,$J$537:$R$538,2)</f>
        <v>1</v>
      </c>
      <c r="AM595" s="743" cm="1">
        <f t="array" ref="AM595">INDEX($H595:$K595,0,MATCH(AM$541,$H$541:$K$541,0))*HLOOKUP(AM$540,$J$537:$R$538,2)</f>
        <v>0</v>
      </c>
      <c r="AN595" s="743" cm="1">
        <f t="array" ref="AN595">INDEX($H595:$K595,0,MATCH(AN$541,$H$541:$K$541,0))*HLOOKUP(AN$540,$J$537:$R$538,2)</f>
        <v>1</v>
      </c>
      <c r="AO595" s="743" cm="1">
        <f t="array" ref="AO595">INDEX($H595:$K595,0,MATCH(AO$541,$H$541:$K$541,0))*HLOOKUP(AO$540,$J$537:$R$538,2)</f>
        <v>1</v>
      </c>
      <c r="AP595" s="743" cm="1">
        <f t="array" ref="AP595">INDEX($H595:$K595,0,MATCH(AP$541,$H$541:$K$541,0))*HLOOKUP(AP$540,$J$537:$R$538,2)</f>
        <v>1</v>
      </c>
      <c r="AQ595" s="743" cm="1">
        <f t="array" ref="AQ595">INDEX($H595:$K595,0,MATCH(AQ$541,$H$541:$K$541,0))*HLOOKUP(AQ$540,$J$537:$R$538,2)</f>
        <v>0</v>
      </c>
      <c r="AR595" s="743" cm="1">
        <f t="array" ref="AR595">INDEX($H595:$K595,0,MATCH(AR$541,$H$541:$K$541,0))*HLOOKUP(AR$540,$J$537:$R$538,2)</f>
        <v>1</v>
      </c>
      <c r="AS595" s="743" cm="1">
        <f t="array" ref="AS595">INDEX($H595:$K595,0,MATCH(AS$541,$H$541:$K$541,0))*HLOOKUP(AS$540,$J$537:$R$538,2)</f>
        <v>1</v>
      </c>
      <c r="AT595" s="743" cm="1">
        <f t="array" ref="AT595">INDEX($H595:$K595,0,MATCH(AT$541,$H$541:$K$541,0))*HLOOKUP(AT$540,$J$537:$R$538,2)</f>
        <v>1</v>
      </c>
      <c r="AU595" s="743" cm="1">
        <f t="array" ref="AU595">INDEX($H595:$K595,0,MATCH(AU$541,$H$541:$K$541,0))*HLOOKUP(AU$540,$J$537:$R$538,2)</f>
        <v>0</v>
      </c>
      <c r="AV595" s="196"/>
      <c r="AW595" s="196"/>
      <c r="AX595" s="17"/>
      <c r="AY595" s="9"/>
      <c r="AZ595" s="9"/>
      <c r="BA595" s="9"/>
    </row>
    <row r="596" spans="1:53" ht="15" outlineLevel="1" x14ac:dyDescent="0.25">
      <c r="A596" s="7"/>
      <c r="B596" s="8"/>
      <c r="C596" s="18"/>
      <c r="D596" s="18"/>
      <c r="E596" s="18"/>
      <c r="F596" s="27"/>
      <c r="G596" s="27" t="str">
        <f t="shared" si="127"/>
        <v>AAANWb</v>
      </c>
      <c r="H596" s="232">
        <f t="shared" si="128"/>
        <v>1</v>
      </c>
      <c r="I596" s="232">
        <f t="shared" si="128"/>
        <v>1</v>
      </c>
      <c r="J596" s="232">
        <f t="shared" si="128"/>
        <v>1</v>
      </c>
      <c r="K596" s="232">
        <f t="shared" si="128"/>
        <v>0</v>
      </c>
      <c r="L596" s="743" cm="1">
        <f t="array" ref="L596">INDEX($H596:$K596,0,MATCH(L$541,$H$541:$K$541,0))*HLOOKUP(L$540,$J$537:$R$538,2)</f>
        <v>1</v>
      </c>
      <c r="M596" s="743" cm="1">
        <f t="array" ref="M596">INDEX($H596:$K596,0,MATCH(M$541,$H$541:$K$541,0))*HLOOKUP(M$540,$J$537:$R$538,2)</f>
        <v>1</v>
      </c>
      <c r="N596" s="743" cm="1">
        <f t="array" ref="N596">INDEX($H596:$K596,0,MATCH(N$541,$H$541:$K$541,0))*HLOOKUP(N$540,$J$537:$R$538,2)</f>
        <v>1</v>
      </c>
      <c r="O596" s="743" cm="1">
        <f t="array" ref="O596">INDEX($H596:$K596,0,MATCH(O$541,$H$541:$K$541,0))*HLOOKUP(O$540,$J$537:$R$538,2)</f>
        <v>0</v>
      </c>
      <c r="P596" s="743" cm="1">
        <f t="array" ref="P596">INDEX($H596:$K596,0,MATCH(P$541,$H$541:$K$541,0))*HLOOKUP(P$540,$J$537:$R$538,2)</f>
        <v>1</v>
      </c>
      <c r="Q596" s="743" cm="1">
        <f t="array" ref="Q596">INDEX($H596:$K596,0,MATCH(Q$541,$H$541:$K$541,0))*HLOOKUP(Q$540,$J$537:$R$538,2)</f>
        <v>1</v>
      </c>
      <c r="R596" s="743" cm="1">
        <f t="array" ref="R596">INDEX($H596:$K596,0,MATCH(R$541,$H$541:$K$541,0))*HLOOKUP(R$540,$J$537:$R$538,2)</f>
        <v>1</v>
      </c>
      <c r="S596" s="743" cm="1">
        <f t="array" ref="S596">INDEX($H596:$K596,0,MATCH(S$541,$H$541:$K$541,0))*HLOOKUP(S$540,$J$537:$R$538,2)</f>
        <v>0</v>
      </c>
      <c r="T596" s="743" cm="1">
        <f t="array" ref="T596">INDEX($H596:$K596,0,MATCH(T$541,$H$541:$K$541,0))*HLOOKUP(T$540,$J$537:$R$538,2)</f>
        <v>1</v>
      </c>
      <c r="U596" s="743" cm="1">
        <f t="array" ref="U596">INDEX($H596:$K596,0,MATCH(U$541,$H$541:$K$541,0))*HLOOKUP(U$540,$J$537:$R$538,2)</f>
        <v>1</v>
      </c>
      <c r="V596" s="743" cm="1">
        <f t="array" ref="V596">INDEX($H596:$K596,0,MATCH(V$541,$H$541:$K$541,0))*HLOOKUP(V$540,$J$537:$R$538,2)</f>
        <v>1</v>
      </c>
      <c r="W596" s="743" cm="1">
        <f t="array" ref="W596">INDEX($H596:$K596,0,MATCH(W$541,$H$541:$K$541,0))*HLOOKUP(W$540,$J$537:$R$538,2)</f>
        <v>0</v>
      </c>
      <c r="X596" s="743" cm="1">
        <f t="array" ref="X596">INDEX($H596:$K596,0,MATCH(X$541,$H$541:$K$541,0))*HLOOKUP(X$540,$J$537:$R$538,2)</f>
        <v>1</v>
      </c>
      <c r="Y596" s="743" cm="1">
        <f t="array" ref="Y596">INDEX($H596:$K596,0,MATCH(Y$541,$H$541:$K$541,0))*HLOOKUP(Y$540,$J$537:$R$538,2)</f>
        <v>1</v>
      </c>
      <c r="Z596" s="743" cm="1">
        <f t="array" ref="Z596">INDEX($H596:$K596,0,MATCH(Z$541,$H$541:$K$541,0))*HLOOKUP(Z$540,$J$537:$R$538,2)</f>
        <v>1</v>
      </c>
      <c r="AA596" s="743" cm="1">
        <f t="array" ref="AA596">INDEX($H596:$K596,0,MATCH(AA$541,$H$541:$K$541,0))*HLOOKUP(AA$540,$J$537:$R$538,2)</f>
        <v>0</v>
      </c>
      <c r="AB596" s="743" cm="1">
        <f t="array" ref="AB596">INDEX($H596:$K596,0,MATCH(AB$541,$H$541:$K$541,0))*HLOOKUP(AB$540,$J$537:$R$538,2)</f>
        <v>1</v>
      </c>
      <c r="AC596" s="743" cm="1">
        <f t="array" ref="AC596">INDEX($H596:$K596,0,MATCH(AC$541,$H$541:$K$541,0))*HLOOKUP(AC$540,$J$537:$R$538,2)</f>
        <v>1</v>
      </c>
      <c r="AD596" s="743" cm="1">
        <f t="array" ref="AD596">INDEX($H596:$K596,0,MATCH(AD$541,$H$541:$K$541,0))*HLOOKUP(AD$540,$J$537:$R$538,2)</f>
        <v>1</v>
      </c>
      <c r="AE596" s="743" cm="1">
        <f t="array" ref="AE596">INDEX($H596:$K596,0,MATCH(AE$541,$H$541:$K$541,0))*HLOOKUP(AE$540,$J$537:$R$538,2)</f>
        <v>0</v>
      </c>
      <c r="AF596" s="743" cm="1">
        <f t="array" ref="AF596">INDEX($H596:$K596,0,MATCH(AF$541,$H$541:$K$541,0))*HLOOKUP(AF$540,$J$537:$R$538,2)</f>
        <v>1</v>
      </c>
      <c r="AG596" s="743" cm="1">
        <f t="array" ref="AG596">INDEX($H596:$K596,0,MATCH(AG$541,$H$541:$K$541,0))*HLOOKUP(AG$540,$J$537:$R$538,2)</f>
        <v>1</v>
      </c>
      <c r="AH596" s="743" cm="1">
        <f t="array" ref="AH596">INDEX($H596:$K596,0,MATCH(AH$541,$H$541:$K$541,0))*HLOOKUP(AH$540,$J$537:$R$538,2)</f>
        <v>1</v>
      </c>
      <c r="AI596" s="743" cm="1">
        <f t="array" ref="AI596">INDEX($H596:$K596,0,MATCH(AI$541,$H$541:$K$541,0))*HLOOKUP(AI$540,$J$537:$R$538,2)</f>
        <v>0</v>
      </c>
      <c r="AJ596" s="743" cm="1">
        <f t="array" ref="AJ596">INDEX($H596:$K596,0,MATCH(AJ$541,$H$541:$K$541,0))*HLOOKUP(AJ$540,$J$537:$R$538,2)</f>
        <v>1</v>
      </c>
      <c r="AK596" s="743" cm="1">
        <f t="array" ref="AK596">INDEX($H596:$K596,0,MATCH(AK$541,$H$541:$K$541,0))*HLOOKUP(AK$540,$J$537:$R$538,2)</f>
        <v>1</v>
      </c>
      <c r="AL596" s="743" cm="1">
        <f t="array" ref="AL596">INDEX($H596:$K596,0,MATCH(AL$541,$H$541:$K$541,0))*HLOOKUP(AL$540,$J$537:$R$538,2)</f>
        <v>1</v>
      </c>
      <c r="AM596" s="743" cm="1">
        <f t="array" ref="AM596">INDEX($H596:$K596,0,MATCH(AM$541,$H$541:$K$541,0))*HLOOKUP(AM$540,$J$537:$R$538,2)</f>
        <v>0</v>
      </c>
      <c r="AN596" s="743" cm="1">
        <f t="array" ref="AN596">INDEX($H596:$K596,0,MATCH(AN$541,$H$541:$K$541,0))*HLOOKUP(AN$540,$J$537:$R$538,2)</f>
        <v>1</v>
      </c>
      <c r="AO596" s="743" cm="1">
        <f t="array" ref="AO596">INDEX($H596:$K596,0,MATCH(AO$541,$H$541:$K$541,0))*HLOOKUP(AO$540,$J$537:$R$538,2)</f>
        <v>1</v>
      </c>
      <c r="AP596" s="743" cm="1">
        <f t="array" ref="AP596">INDEX($H596:$K596,0,MATCH(AP$541,$H$541:$K$541,0))*HLOOKUP(AP$540,$J$537:$R$538,2)</f>
        <v>1</v>
      </c>
      <c r="AQ596" s="743" cm="1">
        <f t="array" ref="AQ596">INDEX($H596:$K596,0,MATCH(AQ$541,$H$541:$K$541,0))*HLOOKUP(AQ$540,$J$537:$R$538,2)</f>
        <v>0</v>
      </c>
      <c r="AR596" s="743" cm="1">
        <f t="array" ref="AR596">INDEX($H596:$K596,0,MATCH(AR$541,$H$541:$K$541,0))*HLOOKUP(AR$540,$J$537:$R$538,2)</f>
        <v>1</v>
      </c>
      <c r="AS596" s="743" cm="1">
        <f t="array" ref="AS596">INDEX($H596:$K596,0,MATCH(AS$541,$H$541:$K$541,0))*HLOOKUP(AS$540,$J$537:$R$538,2)</f>
        <v>1</v>
      </c>
      <c r="AT596" s="743" cm="1">
        <f t="array" ref="AT596">INDEX($H596:$K596,0,MATCH(AT$541,$H$541:$K$541,0))*HLOOKUP(AT$540,$J$537:$R$538,2)</f>
        <v>1</v>
      </c>
      <c r="AU596" s="743" cm="1">
        <f t="array" ref="AU596">INDEX($H596:$K596,0,MATCH(AU$541,$H$541:$K$541,0))*HLOOKUP(AU$540,$J$537:$R$538,2)</f>
        <v>0</v>
      </c>
      <c r="AV596" s="196"/>
      <c r="AW596" s="196"/>
      <c r="AX596" s="17"/>
      <c r="AY596" s="9"/>
      <c r="AZ596" s="9"/>
      <c r="BA596" s="9"/>
    </row>
    <row r="597" spans="1:53" ht="15" outlineLevel="1" x14ac:dyDescent="0.25">
      <c r="A597" s="7"/>
      <c r="B597" s="8"/>
      <c r="C597" s="18"/>
      <c r="D597" s="18"/>
      <c r="E597" s="18"/>
      <c r="F597" s="27"/>
      <c r="G597" s="27" t="str">
        <f t="shared" si="127"/>
        <v>AAANWbd</v>
      </c>
      <c r="H597" s="232">
        <f t="shared" si="128"/>
        <v>1</v>
      </c>
      <c r="I597" s="232">
        <f t="shared" si="128"/>
        <v>1</v>
      </c>
      <c r="J597" s="232">
        <f t="shared" si="128"/>
        <v>1</v>
      </c>
      <c r="K597" s="232">
        <f t="shared" si="128"/>
        <v>0</v>
      </c>
      <c r="L597" s="743" cm="1">
        <f t="array" ref="L597">INDEX($H597:$K597,0,MATCH(L$541,$H$541:$K$541,0))*HLOOKUP(L$540,$J$537:$R$538,2)</f>
        <v>1</v>
      </c>
      <c r="M597" s="743" cm="1">
        <f t="array" ref="M597">INDEX($H597:$K597,0,MATCH(M$541,$H$541:$K$541,0))*HLOOKUP(M$540,$J$537:$R$538,2)</f>
        <v>1</v>
      </c>
      <c r="N597" s="743" cm="1">
        <f t="array" ref="N597">INDEX($H597:$K597,0,MATCH(N$541,$H$541:$K$541,0))*HLOOKUP(N$540,$J$537:$R$538,2)</f>
        <v>1</v>
      </c>
      <c r="O597" s="743" cm="1">
        <f t="array" ref="O597">INDEX($H597:$K597,0,MATCH(O$541,$H$541:$K$541,0))*HLOOKUP(O$540,$J$537:$R$538,2)</f>
        <v>0</v>
      </c>
      <c r="P597" s="743" cm="1">
        <f t="array" ref="P597">INDEX($H597:$K597,0,MATCH(P$541,$H$541:$K$541,0))*HLOOKUP(P$540,$J$537:$R$538,2)</f>
        <v>1</v>
      </c>
      <c r="Q597" s="743" cm="1">
        <f t="array" ref="Q597">INDEX($H597:$K597,0,MATCH(Q$541,$H$541:$K$541,0))*HLOOKUP(Q$540,$J$537:$R$538,2)</f>
        <v>1</v>
      </c>
      <c r="R597" s="743" cm="1">
        <f t="array" ref="R597">INDEX($H597:$K597,0,MATCH(R$541,$H$541:$K$541,0))*HLOOKUP(R$540,$J$537:$R$538,2)</f>
        <v>1</v>
      </c>
      <c r="S597" s="743" cm="1">
        <f t="array" ref="S597">INDEX($H597:$K597,0,MATCH(S$541,$H$541:$K$541,0))*HLOOKUP(S$540,$J$537:$R$538,2)</f>
        <v>0</v>
      </c>
      <c r="T597" s="743" cm="1">
        <f t="array" ref="T597">INDEX($H597:$K597,0,MATCH(T$541,$H$541:$K$541,0))*HLOOKUP(T$540,$J$537:$R$538,2)</f>
        <v>1</v>
      </c>
      <c r="U597" s="743" cm="1">
        <f t="array" ref="U597">INDEX($H597:$K597,0,MATCH(U$541,$H$541:$K$541,0))*HLOOKUP(U$540,$J$537:$R$538,2)</f>
        <v>1</v>
      </c>
      <c r="V597" s="743" cm="1">
        <f t="array" ref="V597">INDEX($H597:$K597,0,MATCH(V$541,$H$541:$K$541,0))*HLOOKUP(V$540,$J$537:$R$538,2)</f>
        <v>1</v>
      </c>
      <c r="W597" s="743" cm="1">
        <f t="array" ref="W597">INDEX($H597:$K597,0,MATCH(W$541,$H$541:$K$541,0))*HLOOKUP(W$540,$J$537:$R$538,2)</f>
        <v>0</v>
      </c>
      <c r="X597" s="743" cm="1">
        <f t="array" ref="X597">INDEX($H597:$K597,0,MATCH(X$541,$H$541:$K$541,0))*HLOOKUP(X$540,$J$537:$R$538,2)</f>
        <v>1</v>
      </c>
      <c r="Y597" s="743" cm="1">
        <f t="array" ref="Y597">INDEX($H597:$K597,0,MATCH(Y$541,$H$541:$K$541,0))*HLOOKUP(Y$540,$J$537:$R$538,2)</f>
        <v>1</v>
      </c>
      <c r="Z597" s="743" cm="1">
        <f t="array" ref="Z597">INDEX($H597:$K597,0,MATCH(Z$541,$H$541:$K$541,0))*HLOOKUP(Z$540,$J$537:$R$538,2)</f>
        <v>1</v>
      </c>
      <c r="AA597" s="743" cm="1">
        <f t="array" ref="AA597">INDEX($H597:$K597,0,MATCH(AA$541,$H$541:$K$541,0))*HLOOKUP(AA$540,$J$537:$R$538,2)</f>
        <v>0</v>
      </c>
      <c r="AB597" s="743" cm="1">
        <f t="array" ref="AB597">INDEX($H597:$K597,0,MATCH(AB$541,$H$541:$K$541,0))*HLOOKUP(AB$540,$J$537:$R$538,2)</f>
        <v>1</v>
      </c>
      <c r="AC597" s="743" cm="1">
        <f t="array" ref="AC597">INDEX($H597:$K597,0,MATCH(AC$541,$H$541:$K$541,0))*HLOOKUP(AC$540,$J$537:$R$538,2)</f>
        <v>1</v>
      </c>
      <c r="AD597" s="743" cm="1">
        <f t="array" ref="AD597">INDEX($H597:$K597,0,MATCH(AD$541,$H$541:$K$541,0))*HLOOKUP(AD$540,$J$537:$R$538,2)</f>
        <v>1</v>
      </c>
      <c r="AE597" s="743" cm="1">
        <f t="array" ref="AE597">INDEX($H597:$K597,0,MATCH(AE$541,$H$541:$K$541,0))*HLOOKUP(AE$540,$J$537:$R$538,2)</f>
        <v>0</v>
      </c>
      <c r="AF597" s="743" cm="1">
        <f t="array" ref="AF597">INDEX($H597:$K597,0,MATCH(AF$541,$H$541:$K$541,0))*HLOOKUP(AF$540,$J$537:$R$538,2)</f>
        <v>1</v>
      </c>
      <c r="AG597" s="743" cm="1">
        <f t="array" ref="AG597">INDEX($H597:$K597,0,MATCH(AG$541,$H$541:$K$541,0))*HLOOKUP(AG$540,$J$537:$R$538,2)</f>
        <v>1</v>
      </c>
      <c r="AH597" s="743" cm="1">
        <f t="array" ref="AH597">INDEX($H597:$K597,0,MATCH(AH$541,$H$541:$K$541,0))*HLOOKUP(AH$540,$J$537:$R$538,2)</f>
        <v>1</v>
      </c>
      <c r="AI597" s="743" cm="1">
        <f t="array" ref="AI597">INDEX($H597:$K597,0,MATCH(AI$541,$H$541:$K$541,0))*HLOOKUP(AI$540,$J$537:$R$538,2)</f>
        <v>0</v>
      </c>
      <c r="AJ597" s="743" cm="1">
        <f t="array" ref="AJ597">INDEX($H597:$K597,0,MATCH(AJ$541,$H$541:$K$541,0))*HLOOKUP(AJ$540,$J$537:$R$538,2)</f>
        <v>1</v>
      </c>
      <c r="AK597" s="743" cm="1">
        <f t="array" ref="AK597">INDEX($H597:$K597,0,MATCH(AK$541,$H$541:$K$541,0))*HLOOKUP(AK$540,$J$537:$R$538,2)</f>
        <v>1</v>
      </c>
      <c r="AL597" s="743" cm="1">
        <f t="array" ref="AL597">INDEX($H597:$K597,0,MATCH(AL$541,$H$541:$K$541,0))*HLOOKUP(AL$540,$J$537:$R$538,2)</f>
        <v>1</v>
      </c>
      <c r="AM597" s="743" cm="1">
        <f t="array" ref="AM597">INDEX($H597:$K597,0,MATCH(AM$541,$H$541:$K$541,0))*HLOOKUP(AM$540,$J$537:$R$538,2)</f>
        <v>0</v>
      </c>
      <c r="AN597" s="743" cm="1">
        <f t="array" ref="AN597">INDEX($H597:$K597,0,MATCH(AN$541,$H$541:$K$541,0))*HLOOKUP(AN$540,$J$537:$R$538,2)</f>
        <v>1</v>
      </c>
      <c r="AO597" s="743" cm="1">
        <f t="array" ref="AO597">INDEX($H597:$K597,0,MATCH(AO$541,$H$541:$K$541,0))*HLOOKUP(AO$540,$J$537:$R$538,2)</f>
        <v>1</v>
      </c>
      <c r="AP597" s="743" cm="1">
        <f t="array" ref="AP597">INDEX($H597:$K597,0,MATCH(AP$541,$H$541:$K$541,0))*HLOOKUP(AP$540,$J$537:$R$538,2)</f>
        <v>1</v>
      </c>
      <c r="AQ597" s="743" cm="1">
        <f t="array" ref="AQ597">INDEX($H597:$K597,0,MATCH(AQ$541,$H$541:$K$541,0))*HLOOKUP(AQ$540,$J$537:$R$538,2)</f>
        <v>0</v>
      </c>
      <c r="AR597" s="743" cm="1">
        <f t="array" ref="AR597">INDEX($H597:$K597,0,MATCH(AR$541,$H$541:$K$541,0))*HLOOKUP(AR$540,$J$537:$R$538,2)</f>
        <v>1</v>
      </c>
      <c r="AS597" s="743" cm="1">
        <f t="array" ref="AS597">INDEX($H597:$K597,0,MATCH(AS$541,$H$541:$K$541,0))*HLOOKUP(AS$540,$J$537:$R$538,2)</f>
        <v>1</v>
      </c>
      <c r="AT597" s="743" cm="1">
        <f t="array" ref="AT597">INDEX($H597:$K597,0,MATCH(AT$541,$H$541:$K$541,0))*HLOOKUP(AT$540,$J$537:$R$538,2)</f>
        <v>1</v>
      </c>
      <c r="AU597" s="743" cm="1">
        <f t="array" ref="AU597">INDEX($H597:$K597,0,MATCH(AU$541,$H$541:$K$541,0))*HLOOKUP(AU$540,$J$537:$R$538,2)</f>
        <v>0</v>
      </c>
      <c r="AV597" s="196"/>
      <c r="AW597" s="196"/>
      <c r="AX597" s="17"/>
      <c r="AY597" s="9"/>
      <c r="AZ597" s="9"/>
      <c r="BA597" s="9"/>
    </row>
    <row r="598" spans="1:53" ht="15" outlineLevel="1" x14ac:dyDescent="0.25">
      <c r="A598" s="7"/>
      <c r="B598" s="8"/>
      <c r="C598" s="18"/>
      <c r="D598" s="18"/>
      <c r="E598" s="18"/>
      <c r="F598" s="27"/>
      <c r="G598" s="27" t="str">
        <f t="shared" si="127"/>
        <v>AANWBa</v>
      </c>
      <c r="H598" s="232">
        <f t="shared" si="128"/>
        <v>0</v>
      </c>
      <c r="I598" s="232">
        <f t="shared" si="128"/>
        <v>0</v>
      </c>
      <c r="J598" s="232">
        <f t="shared" si="128"/>
        <v>0</v>
      </c>
      <c r="K598" s="232">
        <f t="shared" si="128"/>
        <v>0</v>
      </c>
      <c r="L598" s="743" cm="1">
        <f t="array" ref="L598">INDEX($H598:$K598,0,MATCH(L$541,$H$541:$K$541,0))*HLOOKUP(L$540,$J$537:$R$538,2)</f>
        <v>0</v>
      </c>
      <c r="M598" s="743" cm="1">
        <f t="array" ref="M598">INDEX($H598:$K598,0,MATCH(M$541,$H$541:$K$541,0))*HLOOKUP(M$540,$J$537:$R$538,2)</f>
        <v>0</v>
      </c>
      <c r="N598" s="743" cm="1">
        <f t="array" ref="N598">INDEX($H598:$K598,0,MATCH(N$541,$H$541:$K$541,0))*HLOOKUP(N$540,$J$537:$R$538,2)</f>
        <v>0</v>
      </c>
      <c r="O598" s="743" cm="1">
        <f t="array" ref="O598">INDEX($H598:$K598,0,MATCH(O$541,$H$541:$K$541,0))*HLOOKUP(O$540,$J$537:$R$538,2)</f>
        <v>0</v>
      </c>
      <c r="P598" s="743" cm="1">
        <f t="array" ref="P598">INDEX($H598:$K598,0,MATCH(P$541,$H$541:$K$541,0))*HLOOKUP(P$540,$J$537:$R$538,2)</f>
        <v>0</v>
      </c>
      <c r="Q598" s="743" cm="1">
        <f t="array" ref="Q598">INDEX($H598:$K598,0,MATCH(Q$541,$H$541:$K$541,0))*HLOOKUP(Q$540,$J$537:$R$538,2)</f>
        <v>0</v>
      </c>
      <c r="R598" s="743" cm="1">
        <f t="array" ref="R598">INDEX($H598:$K598,0,MATCH(R$541,$H$541:$K$541,0))*HLOOKUP(R$540,$J$537:$R$538,2)</f>
        <v>0</v>
      </c>
      <c r="S598" s="743" cm="1">
        <f t="array" ref="S598">INDEX($H598:$K598,0,MATCH(S$541,$H$541:$K$541,0))*HLOOKUP(S$540,$J$537:$R$538,2)</f>
        <v>0</v>
      </c>
      <c r="T598" s="743" cm="1">
        <f t="array" ref="T598">INDEX($H598:$K598,0,MATCH(T$541,$H$541:$K$541,0))*HLOOKUP(T$540,$J$537:$R$538,2)</f>
        <v>0</v>
      </c>
      <c r="U598" s="743" cm="1">
        <f t="array" ref="U598">INDEX($H598:$K598,0,MATCH(U$541,$H$541:$K$541,0))*HLOOKUP(U$540,$J$537:$R$538,2)</f>
        <v>0</v>
      </c>
      <c r="V598" s="743" cm="1">
        <f t="array" ref="V598">INDEX($H598:$K598,0,MATCH(V$541,$H$541:$K$541,0))*HLOOKUP(V$540,$J$537:$R$538,2)</f>
        <v>0</v>
      </c>
      <c r="W598" s="743" cm="1">
        <f t="array" ref="W598">INDEX($H598:$K598,0,MATCH(W$541,$H$541:$K$541,0))*HLOOKUP(W$540,$J$537:$R$538,2)</f>
        <v>0</v>
      </c>
      <c r="X598" s="743" cm="1">
        <f t="array" ref="X598">INDEX($H598:$K598,0,MATCH(X$541,$H$541:$K$541,0))*HLOOKUP(X$540,$J$537:$R$538,2)</f>
        <v>0</v>
      </c>
      <c r="Y598" s="743" cm="1">
        <f t="array" ref="Y598">INDEX($H598:$K598,0,MATCH(Y$541,$H$541:$K$541,0))*HLOOKUP(Y$540,$J$537:$R$538,2)</f>
        <v>0</v>
      </c>
      <c r="Z598" s="743" cm="1">
        <f t="array" ref="Z598">INDEX($H598:$K598,0,MATCH(Z$541,$H$541:$K$541,0))*HLOOKUP(Z$540,$J$537:$R$538,2)</f>
        <v>0</v>
      </c>
      <c r="AA598" s="743" cm="1">
        <f t="array" ref="AA598">INDEX($H598:$K598,0,MATCH(AA$541,$H$541:$K$541,0))*HLOOKUP(AA$540,$J$537:$R$538,2)</f>
        <v>0</v>
      </c>
      <c r="AB598" s="743" cm="1">
        <f t="array" ref="AB598">INDEX($H598:$K598,0,MATCH(AB$541,$H$541:$K$541,0))*HLOOKUP(AB$540,$J$537:$R$538,2)</f>
        <v>0</v>
      </c>
      <c r="AC598" s="743" cm="1">
        <f t="array" ref="AC598">INDEX($H598:$K598,0,MATCH(AC$541,$H$541:$K$541,0))*HLOOKUP(AC$540,$J$537:$R$538,2)</f>
        <v>0</v>
      </c>
      <c r="AD598" s="743" cm="1">
        <f t="array" ref="AD598">INDEX($H598:$K598,0,MATCH(AD$541,$H$541:$K$541,0))*HLOOKUP(AD$540,$J$537:$R$538,2)</f>
        <v>0</v>
      </c>
      <c r="AE598" s="743" cm="1">
        <f t="array" ref="AE598">INDEX($H598:$K598,0,MATCH(AE$541,$H$541:$K$541,0))*HLOOKUP(AE$540,$J$537:$R$538,2)</f>
        <v>0</v>
      </c>
      <c r="AF598" s="743" cm="1">
        <f t="array" ref="AF598">INDEX($H598:$K598,0,MATCH(AF$541,$H$541:$K$541,0))*HLOOKUP(AF$540,$J$537:$R$538,2)</f>
        <v>0</v>
      </c>
      <c r="AG598" s="743" cm="1">
        <f t="array" ref="AG598">INDEX($H598:$K598,0,MATCH(AG$541,$H$541:$K$541,0))*HLOOKUP(AG$540,$J$537:$R$538,2)</f>
        <v>0</v>
      </c>
      <c r="AH598" s="743" cm="1">
        <f t="array" ref="AH598">INDEX($H598:$K598,0,MATCH(AH$541,$H$541:$K$541,0))*HLOOKUP(AH$540,$J$537:$R$538,2)</f>
        <v>0</v>
      </c>
      <c r="AI598" s="743" cm="1">
        <f t="array" ref="AI598">INDEX($H598:$K598,0,MATCH(AI$541,$H$541:$K$541,0))*HLOOKUP(AI$540,$J$537:$R$538,2)</f>
        <v>0</v>
      </c>
      <c r="AJ598" s="743" cm="1">
        <f t="array" ref="AJ598">INDEX($H598:$K598,0,MATCH(AJ$541,$H$541:$K$541,0))*HLOOKUP(AJ$540,$J$537:$R$538,2)</f>
        <v>0</v>
      </c>
      <c r="AK598" s="743" cm="1">
        <f t="array" ref="AK598">INDEX($H598:$K598,0,MATCH(AK$541,$H$541:$K$541,0))*HLOOKUP(AK$540,$J$537:$R$538,2)</f>
        <v>0</v>
      </c>
      <c r="AL598" s="743" cm="1">
        <f t="array" ref="AL598">INDEX($H598:$K598,0,MATCH(AL$541,$H$541:$K$541,0))*HLOOKUP(AL$540,$J$537:$R$538,2)</f>
        <v>0</v>
      </c>
      <c r="AM598" s="743" cm="1">
        <f t="array" ref="AM598">INDEX($H598:$K598,0,MATCH(AM$541,$H$541:$K$541,0))*HLOOKUP(AM$540,$J$537:$R$538,2)</f>
        <v>0</v>
      </c>
      <c r="AN598" s="743" cm="1">
        <f t="array" ref="AN598">INDEX($H598:$K598,0,MATCH(AN$541,$H$541:$K$541,0))*HLOOKUP(AN$540,$J$537:$R$538,2)</f>
        <v>0</v>
      </c>
      <c r="AO598" s="743" cm="1">
        <f t="array" ref="AO598">INDEX($H598:$K598,0,MATCH(AO$541,$H$541:$K$541,0))*HLOOKUP(AO$540,$J$537:$R$538,2)</f>
        <v>0</v>
      </c>
      <c r="AP598" s="743" cm="1">
        <f t="array" ref="AP598">INDEX($H598:$K598,0,MATCH(AP$541,$H$541:$K$541,0))*HLOOKUP(AP$540,$J$537:$R$538,2)</f>
        <v>0</v>
      </c>
      <c r="AQ598" s="743" cm="1">
        <f t="array" ref="AQ598">INDEX($H598:$K598,0,MATCH(AQ$541,$H$541:$K$541,0))*HLOOKUP(AQ$540,$J$537:$R$538,2)</f>
        <v>0</v>
      </c>
      <c r="AR598" s="743" cm="1">
        <f t="array" ref="AR598">INDEX($H598:$K598,0,MATCH(AR$541,$H$541:$K$541,0))*HLOOKUP(AR$540,$J$537:$R$538,2)</f>
        <v>0</v>
      </c>
      <c r="AS598" s="743" cm="1">
        <f t="array" ref="AS598">INDEX($H598:$K598,0,MATCH(AS$541,$H$541:$K$541,0))*HLOOKUP(AS$540,$J$537:$R$538,2)</f>
        <v>0</v>
      </c>
      <c r="AT598" s="743" cm="1">
        <f t="array" ref="AT598">INDEX($H598:$K598,0,MATCH(AT$541,$H$541:$K$541,0))*HLOOKUP(AT$540,$J$537:$R$538,2)</f>
        <v>0</v>
      </c>
      <c r="AU598" s="743" cm="1">
        <f t="array" ref="AU598">INDEX($H598:$K598,0,MATCH(AU$541,$H$541:$K$541,0))*HLOOKUP(AU$540,$J$537:$R$538,2)</f>
        <v>0</v>
      </c>
      <c r="AV598" s="196"/>
      <c r="AW598" s="196"/>
      <c r="AX598" s="17"/>
      <c r="AY598" s="9"/>
      <c r="AZ598" s="9"/>
      <c r="BA598" s="9"/>
    </row>
    <row r="599" spans="1:53" ht="15" outlineLevel="1" x14ac:dyDescent="0.25">
      <c r="A599" s="7"/>
      <c r="B599" s="8"/>
      <c r="C599" s="18"/>
      <c r="D599" s="18"/>
      <c r="E599" s="18"/>
      <c r="F599" s="27"/>
      <c r="G599" s="27" t="str">
        <f t="shared" si="127"/>
        <v>AYWBA1a</v>
      </c>
      <c r="H599" s="232">
        <f t="shared" si="128"/>
        <v>0</v>
      </c>
      <c r="I599" s="232">
        <f t="shared" si="128"/>
        <v>0</v>
      </c>
      <c r="J599" s="232">
        <f t="shared" si="128"/>
        <v>0</v>
      </c>
      <c r="K599" s="232">
        <f t="shared" si="128"/>
        <v>0</v>
      </c>
      <c r="L599" s="743" cm="1">
        <f t="array" ref="L599">INDEX($H599:$K599,0,MATCH(L$541,$H$541:$K$541,0))*HLOOKUP(L$540,$J$537:$R$538,2)</f>
        <v>0</v>
      </c>
      <c r="M599" s="743" cm="1">
        <f t="array" ref="M599">INDEX($H599:$K599,0,MATCH(M$541,$H$541:$K$541,0))*HLOOKUP(M$540,$J$537:$R$538,2)</f>
        <v>0</v>
      </c>
      <c r="N599" s="743" cm="1">
        <f t="array" ref="N599">INDEX($H599:$K599,0,MATCH(N$541,$H$541:$K$541,0))*HLOOKUP(N$540,$J$537:$R$538,2)</f>
        <v>0</v>
      </c>
      <c r="O599" s="743" cm="1">
        <f t="array" ref="O599">INDEX($H599:$K599,0,MATCH(O$541,$H$541:$K$541,0))*HLOOKUP(O$540,$J$537:$R$538,2)</f>
        <v>0</v>
      </c>
      <c r="P599" s="743" cm="1">
        <f t="array" ref="P599">INDEX($H599:$K599,0,MATCH(P$541,$H$541:$K$541,0))*HLOOKUP(P$540,$J$537:$R$538,2)</f>
        <v>0</v>
      </c>
      <c r="Q599" s="743" cm="1">
        <f t="array" ref="Q599">INDEX($H599:$K599,0,MATCH(Q$541,$H$541:$K$541,0))*HLOOKUP(Q$540,$J$537:$R$538,2)</f>
        <v>0</v>
      </c>
      <c r="R599" s="743" cm="1">
        <f t="array" ref="R599">INDEX($H599:$K599,0,MATCH(R$541,$H$541:$K$541,0))*HLOOKUP(R$540,$J$537:$R$538,2)</f>
        <v>0</v>
      </c>
      <c r="S599" s="743" cm="1">
        <f t="array" ref="S599">INDEX($H599:$K599,0,MATCH(S$541,$H$541:$K$541,0))*HLOOKUP(S$540,$J$537:$R$538,2)</f>
        <v>0</v>
      </c>
      <c r="T599" s="743" cm="1">
        <f t="array" ref="T599">INDEX($H599:$K599,0,MATCH(T$541,$H$541:$K$541,0))*HLOOKUP(T$540,$J$537:$R$538,2)</f>
        <v>0</v>
      </c>
      <c r="U599" s="743" cm="1">
        <f t="array" ref="U599">INDEX($H599:$K599,0,MATCH(U$541,$H$541:$K$541,0))*HLOOKUP(U$540,$J$537:$R$538,2)</f>
        <v>0</v>
      </c>
      <c r="V599" s="743" cm="1">
        <f t="array" ref="V599">INDEX($H599:$K599,0,MATCH(V$541,$H$541:$K$541,0))*HLOOKUP(V$540,$J$537:$R$538,2)</f>
        <v>0</v>
      </c>
      <c r="W599" s="743" cm="1">
        <f t="array" ref="W599">INDEX($H599:$K599,0,MATCH(W$541,$H$541:$K$541,0))*HLOOKUP(W$540,$J$537:$R$538,2)</f>
        <v>0</v>
      </c>
      <c r="X599" s="743" cm="1">
        <f t="array" ref="X599">INDEX($H599:$K599,0,MATCH(X$541,$H$541:$K$541,0))*HLOOKUP(X$540,$J$537:$R$538,2)</f>
        <v>0</v>
      </c>
      <c r="Y599" s="743" cm="1">
        <f t="array" ref="Y599">INDEX($H599:$K599,0,MATCH(Y$541,$H$541:$K$541,0))*HLOOKUP(Y$540,$J$537:$R$538,2)</f>
        <v>0</v>
      </c>
      <c r="Z599" s="743" cm="1">
        <f t="array" ref="Z599">INDEX($H599:$K599,0,MATCH(Z$541,$H$541:$K$541,0))*HLOOKUP(Z$540,$J$537:$R$538,2)</f>
        <v>0</v>
      </c>
      <c r="AA599" s="743" cm="1">
        <f t="array" ref="AA599">INDEX($H599:$K599,0,MATCH(AA$541,$H$541:$K$541,0))*HLOOKUP(AA$540,$J$537:$R$538,2)</f>
        <v>0</v>
      </c>
      <c r="AB599" s="743" cm="1">
        <f t="array" ref="AB599">INDEX($H599:$K599,0,MATCH(AB$541,$H$541:$K$541,0))*HLOOKUP(AB$540,$J$537:$R$538,2)</f>
        <v>0</v>
      </c>
      <c r="AC599" s="743" cm="1">
        <f t="array" ref="AC599">INDEX($H599:$K599,0,MATCH(AC$541,$H$541:$K$541,0))*HLOOKUP(AC$540,$J$537:$R$538,2)</f>
        <v>0</v>
      </c>
      <c r="AD599" s="743" cm="1">
        <f t="array" ref="AD599">INDEX($H599:$K599,0,MATCH(AD$541,$H$541:$K$541,0))*HLOOKUP(AD$540,$J$537:$R$538,2)</f>
        <v>0</v>
      </c>
      <c r="AE599" s="743" cm="1">
        <f t="array" ref="AE599">INDEX($H599:$K599,0,MATCH(AE$541,$H$541:$K$541,0))*HLOOKUP(AE$540,$J$537:$R$538,2)</f>
        <v>0</v>
      </c>
      <c r="AF599" s="743" cm="1">
        <f t="array" ref="AF599">INDEX($H599:$K599,0,MATCH(AF$541,$H$541:$K$541,0))*HLOOKUP(AF$540,$J$537:$R$538,2)</f>
        <v>0</v>
      </c>
      <c r="AG599" s="743" cm="1">
        <f t="array" ref="AG599">INDEX($H599:$K599,0,MATCH(AG$541,$H$541:$K$541,0))*HLOOKUP(AG$540,$J$537:$R$538,2)</f>
        <v>0</v>
      </c>
      <c r="AH599" s="743" cm="1">
        <f t="array" ref="AH599">INDEX($H599:$K599,0,MATCH(AH$541,$H$541:$K$541,0))*HLOOKUP(AH$540,$J$537:$R$538,2)</f>
        <v>0</v>
      </c>
      <c r="AI599" s="743" cm="1">
        <f t="array" ref="AI599">INDEX($H599:$K599,0,MATCH(AI$541,$H$541:$K$541,0))*HLOOKUP(AI$540,$J$537:$R$538,2)</f>
        <v>0</v>
      </c>
      <c r="AJ599" s="743" cm="1">
        <f t="array" ref="AJ599">INDEX($H599:$K599,0,MATCH(AJ$541,$H$541:$K$541,0))*HLOOKUP(AJ$540,$J$537:$R$538,2)</f>
        <v>0</v>
      </c>
      <c r="AK599" s="743" cm="1">
        <f t="array" ref="AK599">INDEX($H599:$K599,0,MATCH(AK$541,$H$541:$K$541,0))*HLOOKUP(AK$540,$J$537:$R$538,2)</f>
        <v>0</v>
      </c>
      <c r="AL599" s="743" cm="1">
        <f t="array" ref="AL599">INDEX($H599:$K599,0,MATCH(AL$541,$H$541:$K$541,0))*HLOOKUP(AL$540,$J$537:$R$538,2)</f>
        <v>0</v>
      </c>
      <c r="AM599" s="743" cm="1">
        <f t="array" ref="AM599">INDEX($H599:$K599,0,MATCH(AM$541,$H$541:$K$541,0))*HLOOKUP(AM$540,$J$537:$R$538,2)</f>
        <v>0</v>
      </c>
      <c r="AN599" s="743" cm="1">
        <f t="array" ref="AN599">INDEX($H599:$K599,0,MATCH(AN$541,$H$541:$K$541,0))*HLOOKUP(AN$540,$J$537:$R$538,2)</f>
        <v>0</v>
      </c>
      <c r="AO599" s="743" cm="1">
        <f t="array" ref="AO599">INDEX($H599:$K599,0,MATCH(AO$541,$H$541:$K$541,0))*HLOOKUP(AO$540,$J$537:$R$538,2)</f>
        <v>0</v>
      </c>
      <c r="AP599" s="743" cm="1">
        <f t="array" ref="AP599">INDEX($H599:$K599,0,MATCH(AP$541,$H$541:$K$541,0))*HLOOKUP(AP$540,$J$537:$R$538,2)</f>
        <v>0</v>
      </c>
      <c r="AQ599" s="743" cm="1">
        <f t="array" ref="AQ599">INDEX($H599:$K599,0,MATCH(AQ$541,$H$541:$K$541,0))*HLOOKUP(AQ$540,$J$537:$R$538,2)</f>
        <v>0</v>
      </c>
      <c r="AR599" s="743" cm="1">
        <f t="array" ref="AR599">INDEX($H599:$K599,0,MATCH(AR$541,$H$541:$K$541,0))*HLOOKUP(AR$540,$J$537:$R$538,2)</f>
        <v>0</v>
      </c>
      <c r="AS599" s="743" cm="1">
        <f t="array" ref="AS599">INDEX($H599:$K599,0,MATCH(AS$541,$H$541:$K$541,0))*HLOOKUP(AS$540,$J$537:$R$538,2)</f>
        <v>0</v>
      </c>
      <c r="AT599" s="743" cm="1">
        <f t="array" ref="AT599">INDEX($H599:$K599,0,MATCH(AT$541,$H$541:$K$541,0))*HLOOKUP(AT$540,$J$537:$R$538,2)</f>
        <v>0</v>
      </c>
      <c r="AU599" s="743" cm="1">
        <f t="array" ref="AU599">INDEX($H599:$K599,0,MATCH(AU$541,$H$541:$K$541,0))*HLOOKUP(AU$540,$J$537:$R$538,2)</f>
        <v>0</v>
      </c>
      <c r="AV599" s="196"/>
      <c r="AW599" s="196"/>
      <c r="AX599" s="17"/>
      <c r="AY599" s="9"/>
      <c r="AZ599" s="9"/>
      <c r="BA599" s="9"/>
    </row>
    <row r="600" spans="1:53" ht="15" outlineLevel="1" x14ac:dyDescent="0.25">
      <c r="A600" s="7"/>
      <c r="B600" s="8"/>
      <c r="C600" s="18"/>
      <c r="D600" s="18"/>
      <c r="E600" s="18"/>
      <c r="F600" s="27"/>
      <c r="G600" s="27" t="str">
        <f t="shared" si="127"/>
        <v>YYFWBz</v>
      </c>
      <c r="H600" s="232">
        <v>1</v>
      </c>
      <c r="I600" s="232">
        <v>1</v>
      </c>
      <c r="J600" s="232">
        <v>0</v>
      </c>
      <c r="K600" s="232">
        <v>1</v>
      </c>
      <c r="L600" s="743" cm="1">
        <f t="array" ref="L600">INDEX($H600:$K600,0,MATCH(L$541,$H$541:$K$541,0))*HLOOKUP(L$540,$J$537:$R$538,2)</f>
        <v>1</v>
      </c>
      <c r="M600" s="743" cm="1">
        <f t="array" ref="M600">INDEX($H600:$K600,0,MATCH(M$541,$H$541:$K$541,0))*HLOOKUP(M$540,$J$537:$R$538,2)</f>
        <v>1</v>
      </c>
      <c r="N600" s="743" cm="1">
        <f t="array" ref="N600">INDEX($H600:$K600,0,MATCH(N$541,$H$541:$K$541,0))*HLOOKUP(N$540,$J$537:$R$538,2)</f>
        <v>0</v>
      </c>
      <c r="O600" s="743" cm="1">
        <f t="array" ref="O600">INDEX($H600:$K600,0,MATCH(O$541,$H$541:$K$541,0))*HLOOKUP(O$540,$J$537:$R$538,2)</f>
        <v>1</v>
      </c>
      <c r="P600" s="743" cm="1">
        <f t="array" ref="P600">INDEX($H600:$K600,0,MATCH(P$541,$H$541:$K$541,0))*HLOOKUP(P$540,$J$537:$R$538,2)</f>
        <v>1</v>
      </c>
      <c r="Q600" s="743" cm="1">
        <f t="array" ref="Q600">INDEX($H600:$K600,0,MATCH(Q$541,$H$541:$K$541,0))*HLOOKUP(Q$540,$J$537:$R$538,2)</f>
        <v>1</v>
      </c>
      <c r="R600" s="743" cm="1">
        <f t="array" ref="R600">INDEX($H600:$K600,0,MATCH(R$541,$H$541:$K$541,0))*HLOOKUP(R$540,$J$537:$R$538,2)</f>
        <v>0</v>
      </c>
      <c r="S600" s="743" cm="1">
        <f t="array" ref="S600">INDEX($H600:$K600,0,MATCH(S$541,$H$541:$K$541,0))*HLOOKUP(S$540,$J$537:$R$538,2)</f>
        <v>1</v>
      </c>
      <c r="T600" s="743" cm="1">
        <f t="array" ref="T600">INDEX($H600:$K600,0,MATCH(T$541,$H$541:$K$541,0))*HLOOKUP(T$540,$J$537:$R$538,2)</f>
        <v>1</v>
      </c>
      <c r="U600" s="743" cm="1">
        <f t="array" ref="U600">INDEX($H600:$K600,0,MATCH(U$541,$H$541:$K$541,0))*HLOOKUP(U$540,$J$537:$R$538,2)</f>
        <v>1</v>
      </c>
      <c r="V600" s="743" cm="1">
        <f t="array" ref="V600">INDEX($H600:$K600,0,MATCH(V$541,$H$541:$K$541,0))*HLOOKUP(V$540,$J$537:$R$538,2)</f>
        <v>0</v>
      </c>
      <c r="W600" s="743" cm="1">
        <f t="array" ref="W600">INDEX($H600:$K600,0,MATCH(W$541,$H$541:$K$541,0))*HLOOKUP(W$540,$J$537:$R$538,2)</f>
        <v>1</v>
      </c>
      <c r="X600" s="743" cm="1">
        <f t="array" ref="X600">INDEX($H600:$K600,0,MATCH(X$541,$H$541:$K$541,0))*HLOOKUP(X$540,$J$537:$R$538,2)</f>
        <v>1</v>
      </c>
      <c r="Y600" s="743" cm="1">
        <f t="array" ref="Y600">INDEX($H600:$K600,0,MATCH(Y$541,$H$541:$K$541,0))*HLOOKUP(Y$540,$J$537:$R$538,2)</f>
        <v>1</v>
      </c>
      <c r="Z600" s="743" cm="1">
        <f t="array" ref="Z600">INDEX($H600:$K600,0,MATCH(Z$541,$H$541:$K$541,0))*HLOOKUP(Z$540,$J$537:$R$538,2)</f>
        <v>0</v>
      </c>
      <c r="AA600" s="743" cm="1">
        <f t="array" ref="AA600">INDEX($H600:$K600,0,MATCH(AA$541,$H$541:$K$541,0))*HLOOKUP(AA$540,$J$537:$R$538,2)</f>
        <v>1</v>
      </c>
      <c r="AB600" s="743" cm="1">
        <f t="array" ref="AB600">INDEX($H600:$K600,0,MATCH(AB$541,$H$541:$K$541,0))*HLOOKUP(AB$540,$J$537:$R$538,2)</f>
        <v>1</v>
      </c>
      <c r="AC600" s="743" cm="1">
        <f t="array" ref="AC600">INDEX($H600:$K600,0,MATCH(AC$541,$H$541:$K$541,0))*HLOOKUP(AC$540,$J$537:$R$538,2)</f>
        <v>1</v>
      </c>
      <c r="AD600" s="743" cm="1">
        <f t="array" ref="AD600">INDEX($H600:$K600,0,MATCH(AD$541,$H$541:$K$541,0))*HLOOKUP(AD$540,$J$537:$R$538,2)</f>
        <v>0</v>
      </c>
      <c r="AE600" s="743" cm="1">
        <f t="array" ref="AE600">INDEX($H600:$K600,0,MATCH(AE$541,$H$541:$K$541,0))*HLOOKUP(AE$540,$J$537:$R$538,2)</f>
        <v>1</v>
      </c>
      <c r="AF600" s="743" cm="1">
        <f t="array" ref="AF600">INDEX($H600:$K600,0,MATCH(AF$541,$H$541:$K$541,0))*HLOOKUP(AF$540,$J$537:$R$538,2)</f>
        <v>1</v>
      </c>
      <c r="AG600" s="743" cm="1">
        <f t="array" ref="AG600">INDEX($H600:$K600,0,MATCH(AG$541,$H$541:$K$541,0))*HLOOKUP(AG$540,$J$537:$R$538,2)</f>
        <v>1</v>
      </c>
      <c r="AH600" s="743" cm="1">
        <f t="array" ref="AH600">INDEX($H600:$K600,0,MATCH(AH$541,$H$541:$K$541,0))*HLOOKUP(AH$540,$J$537:$R$538,2)</f>
        <v>0</v>
      </c>
      <c r="AI600" s="743" cm="1">
        <f t="array" ref="AI600">INDEX($H600:$K600,0,MATCH(AI$541,$H$541:$K$541,0))*HLOOKUP(AI$540,$J$537:$R$538,2)</f>
        <v>1</v>
      </c>
      <c r="AJ600" s="743" cm="1">
        <f t="array" ref="AJ600">INDEX($H600:$K600,0,MATCH(AJ$541,$H$541:$K$541,0))*HLOOKUP(AJ$540,$J$537:$R$538,2)</f>
        <v>1</v>
      </c>
      <c r="AK600" s="743" cm="1">
        <f t="array" ref="AK600">INDEX($H600:$K600,0,MATCH(AK$541,$H$541:$K$541,0))*HLOOKUP(AK$540,$J$537:$R$538,2)</f>
        <v>1</v>
      </c>
      <c r="AL600" s="743" cm="1">
        <f t="array" ref="AL600">INDEX($H600:$K600,0,MATCH(AL$541,$H$541:$K$541,0))*HLOOKUP(AL$540,$J$537:$R$538,2)</f>
        <v>0</v>
      </c>
      <c r="AM600" s="743" cm="1">
        <f t="array" ref="AM600">INDEX($H600:$K600,0,MATCH(AM$541,$H$541:$K$541,0))*HLOOKUP(AM$540,$J$537:$R$538,2)</f>
        <v>1</v>
      </c>
      <c r="AN600" s="743" cm="1">
        <f t="array" ref="AN600">INDEX($H600:$K600,0,MATCH(AN$541,$H$541:$K$541,0))*HLOOKUP(AN$540,$J$537:$R$538,2)</f>
        <v>1</v>
      </c>
      <c r="AO600" s="743" cm="1">
        <f t="array" ref="AO600">INDEX($H600:$K600,0,MATCH(AO$541,$H$541:$K$541,0))*HLOOKUP(AO$540,$J$537:$R$538,2)</f>
        <v>1</v>
      </c>
      <c r="AP600" s="743" cm="1">
        <f t="array" ref="AP600">INDEX($H600:$K600,0,MATCH(AP$541,$H$541:$K$541,0))*HLOOKUP(AP$540,$J$537:$R$538,2)</f>
        <v>0</v>
      </c>
      <c r="AQ600" s="743" cm="1">
        <f t="array" ref="AQ600">INDEX($H600:$K600,0,MATCH(AQ$541,$H$541:$K$541,0))*HLOOKUP(AQ$540,$J$537:$R$538,2)</f>
        <v>1</v>
      </c>
      <c r="AR600" s="743" cm="1">
        <f t="array" ref="AR600">INDEX($H600:$K600,0,MATCH(AR$541,$H$541:$K$541,0))*HLOOKUP(AR$540,$J$537:$R$538,2)</f>
        <v>1</v>
      </c>
      <c r="AS600" s="743" cm="1">
        <f t="array" ref="AS600">INDEX($H600:$K600,0,MATCH(AS$541,$H$541:$K$541,0))*HLOOKUP(AS$540,$J$537:$R$538,2)</f>
        <v>1</v>
      </c>
      <c r="AT600" s="743" cm="1">
        <f t="array" ref="AT600">INDEX($H600:$K600,0,MATCH(AT$541,$H$541:$K$541,0))*HLOOKUP(AT$540,$J$537:$R$538,2)</f>
        <v>0</v>
      </c>
      <c r="AU600" s="743" cm="1">
        <f t="array" ref="AU600">INDEX($H600:$K600,0,MATCH(AU$541,$H$541:$K$541,0))*HLOOKUP(AU$540,$J$537:$R$538,2)</f>
        <v>1</v>
      </c>
      <c r="AV600" s="196"/>
      <c r="AW600" s="196"/>
      <c r="AX600" s="17"/>
      <c r="AY600" s="9"/>
      <c r="AZ600" s="9"/>
      <c r="BA600" s="9"/>
    </row>
    <row r="601" spans="1:53" ht="15" outlineLevel="1" x14ac:dyDescent="0.25">
      <c r="A601" s="7"/>
      <c r="B601" s="8"/>
      <c r="C601" s="18"/>
      <c r="D601" s="18"/>
      <c r="E601" s="18"/>
      <c r="F601" s="27"/>
      <c r="G601" s="27" t="str">
        <f t="shared" si="127"/>
        <v>YYFWBzd</v>
      </c>
      <c r="H601" s="232">
        <v>1</v>
      </c>
      <c r="I601" s="232">
        <v>1</v>
      </c>
      <c r="J601" s="232">
        <v>0</v>
      </c>
      <c r="K601" s="232">
        <v>1</v>
      </c>
      <c r="L601" s="743" cm="1">
        <f t="array" ref="L601">INDEX($H601:$K601,0,MATCH(L$541,$H$541:$K$541,0))*HLOOKUP(L$540,$J$537:$R$538,2)</f>
        <v>1</v>
      </c>
      <c r="M601" s="743" cm="1">
        <f t="array" ref="M601">INDEX($H601:$K601,0,MATCH(M$541,$H$541:$K$541,0))*HLOOKUP(M$540,$J$537:$R$538,2)</f>
        <v>1</v>
      </c>
      <c r="N601" s="743" cm="1">
        <f t="array" ref="N601">INDEX($H601:$K601,0,MATCH(N$541,$H$541:$K$541,0))*HLOOKUP(N$540,$J$537:$R$538,2)</f>
        <v>0</v>
      </c>
      <c r="O601" s="743" cm="1">
        <f t="array" ref="O601">INDEX($H601:$K601,0,MATCH(O$541,$H$541:$K$541,0))*HLOOKUP(O$540,$J$537:$R$538,2)</f>
        <v>1</v>
      </c>
      <c r="P601" s="743" cm="1">
        <f t="array" ref="P601">INDEX($H601:$K601,0,MATCH(P$541,$H$541:$K$541,0))*HLOOKUP(P$540,$J$537:$R$538,2)</f>
        <v>1</v>
      </c>
      <c r="Q601" s="743" cm="1">
        <f t="array" ref="Q601">INDEX($H601:$K601,0,MATCH(Q$541,$H$541:$K$541,0))*HLOOKUP(Q$540,$J$537:$R$538,2)</f>
        <v>1</v>
      </c>
      <c r="R601" s="743" cm="1">
        <f t="array" ref="R601">INDEX($H601:$K601,0,MATCH(R$541,$H$541:$K$541,0))*HLOOKUP(R$540,$J$537:$R$538,2)</f>
        <v>0</v>
      </c>
      <c r="S601" s="743" cm="1">
        <f t="array" ref="S601">INDEX($H601:$K601,0,MATCH(S$541,$H$541:$K$541,0))*HLOOKUP(S$540,$J$537:$R$538,2)</f>
        <v>1</v>
      </c>
      <c r="T601" s="743" cm="1">
        <f t="array" ref="T601">INDEX($H601:$K601,0,MATCH(T$541,$H$541:$K$541,0))*HLOOKUP(T$540,$J$537:$R$538,2)</f>
        <v>1</v>
      </c>
      <c r="U601" s="743" cm="1">
        <f t="array" ref="U601">INDEX($H601:$K601,0,MATCH(U$541,$H$541:$K$541,0))*HLOOKUP(U$540,$J$537:$R$538,2)</f>
        <v>1</v>
      </c>
      <c r="V601" s="743" cm="1">
        <f t="array" ref="V601">INDEX($H601:$K601,0,MATCH(V$541,$H$541:$K$541,0))*HLOOKUP(V$540,$J$537:$R$538,2)</f>
        <v>0</v>
      </c>
      <c r="W601" s="743" cm="1">
        <f t="array" ref="W601">INDEX($H601:$K601,0,MATCH(W$541,$H$541:$K$541,0))*HLOOKUP(W$540,$J$537:$R$538,2)</f>
        <v>1</v>
      </c>
      <c r="X601" s="743" cm="1">
        <f t="array" ref="X601">INDEX($H601:$K601,0,MATCH(X$541,$H$541:$K$541,0))*HLOOKUP(X$540,$J$537:$R$538,2)</f>
        <v>1</v>
      </c>
      <c r="Y601" s="743" cm="1">
        <f t="array" ref="Y601">INDEX($H601:$K601,0,MATCH(Y$541,$H$541:$K$541,0))*HLOOKUP(Y$540,$J$537:$R$538,2)</f>
        <v>1</v>
      </c>
      <c r="Z601" s="743" cm="1">
        <f t="array" ref="Z601">INDEX($H601:$K601,0,MATCH(Z$541,$H$541:$K$541,0))*HLOOKUP(Z$540,$J$537:$R$538,2)</f>
        <v>0</v>
      </c>
      <c r="AA601" s="743" cm="1">
        <f t="array" ref="AA601">INDEX($H601:$K601,0,MATCH(AA$541,$H$541:$K$541,0))*HLOOKUP(AA$540,$J$537:$R$538,2)</f>
        <v>1</v>
      </c>
      <c r="AB601" s="743" cm="1">
        <f t="array" ref="AB601">INDEX($H601:$K601,0,MATCH(AB$541,$H$541:$K$541,0))*HLOOKUP(AB$540,$J$537:$R$538,2)</f>
        <v>1</v>
      </c>
      <c r="AC601" s="743" cm="1">
        <f t="array" ref="AC601">INDEX($H601:$K601,0,MATCH(AC$541,$H$541:$K$541,0))*HLOOKUP(AC$540,$J$537:$R$538,2)</f>
        <v>1</v>
      </c>
      <c r="AD601" s="743" cm="1">
        <f t="array" ref="AD601">INDEX($H601:$K601,0,MATCH(AD$541,$H$541:$K$541,0))*HLOOKUP(AD$540,$J$537:$R$538,2)</f>
        <v>0</v>
      </c>
      <c r="AE601" s="743" cm="1">
        <f t="array" ref="AE601">INDEX($H601:$K601,0,MATCH(AE$541,$H$541:$K$541,0))*HLOOKUP(AE$540,$J$537:$R$538,2)</f>
        <v>1</v>
      </c>
      <c r="AF601" s="743" cm="1">
        <f t="array" ref="AF601">INDEX($H601:$K601,0,MATCH(AF$541,$H$541:$K$541,0))*HLOOKUP(AF$540,$J$537:$R$538,2)</f>
        <v>1</v>
      </c>
      <c r="AG601" s="743" cm="1">
        <f t="array" ref="AG601">INDEX($H601:$K601,0,MATCH(AG$541,$H$541:$K$541,0))*HLOOKUP(AG$540,$J$537:$R$538,2)</f>
        <v>1</v>
      </c>
      <c r="AH601" s="743" cm="1">
        <f t="array" ref="AH601">INDEX($H601:$K601,0,MATCH(AH$541,$H$541:$K$541,0))*HLOOKUP(AH$540,$J$537:$R$538,2)</f>
        <v>0</v>
      </c>
      <c r="AI601" s="743" cm="1">
        <f t="array" ref="AI601">INDEX($H601:$K601,0,MATCH(AI$541,$H$541:$K$541,0))*HLOOKUP(AI$540,$J$537:$R$538,2)</f>
        <v>1</v>
      </c>
      <c r="AJ601" s="743" cm="1">
        <f t="array" ref="AJ601">INDEX($H601:$K601,0,MATCH(AJ$541,$H$541:$K$541,0))*HLOOKUP(AJ$540,$J$537:$R$538,2)</f>
        <v>1</v>
      </c>
      <c r="AK601" s="743" cm="1">
        <f t="array" ref="AK601">INDEX($H601:$K601,0,MATCH(AK$541,$H$541:$K$541,0))*HLOOKUP(AK$540,$J$537:$R$538,2)</f>
        <v>1</v>
      </c>
      <c r="AL601" s="743" cm="1">
        <f t="array" ref="AL601">INDEX($H601:$K601,0,MATCH(AL$541,$H$541:$K$541,0))*HLOOKUP(AL$540,$J$537:$R$538,2)</f>
        <v>0</v>
      </c>
      <c r="AM601" s="743" cm="1">
        <f t="array" ref="AM601">INDEX($H601:$K601,0,MATCH(AM$541,$H$541:$K$541,0))*HLOOKUP(AM$540,$J$537:$R$538,2)</f>
        <v>1</v>
      </c>
      <c r="AN601" s="743" cm="1">
        <f t="array" ref="AN601">INDEX($H601:$K601,0,MATCH(AN$541,$H$541:$K$541,0))*HLOOKUP(AN$540,$J$537:$R$538,2)</f>
        <v>1</v>
      </c>
      <c r="AO601" s="743" cm="1">
        <f t="array" ref="AO601">INDEX($H601:$K601,0,MATCH(AO$541,$H$541:$K$541,0))*HLOOKUP(AO$540,$J$537:$R$538,2)</f>
        <v>1</v>
      </c>
      <c r="AP601" s="743" cm="1">
        <f t="array" ref="AP601">INDEX($H601:$K601,0,MATCH(AP$541,$H$541:$K$541,0))*HLOOKUP(AP$540,$J$537:$R$538,2)</f>
        <v>0</v>
      </c>
      <c r="AQ601" s="743" cm="1">
        <f t="array" ref="AQ601">INDEX($H601:$K601,0,MATCH(AQ$541,$H$541:$K$541,0))*HLOOKUP(AQ$540,$J$537:$R$538,2)</f>
        <v>1</v>
      </c>
      <c r="AR601" s="743" cm="1">
        <f t="array" ref="AR601">INDEX($H601:$K601,0,MATCH(AR$541,$H$541:$K$541,0))*HLOOKUP(AR$540,$J$537:$R$538,2)</f>
        <v>1</v>
      </c>
      <c r="AS601" s="743" cm="1">
        <f t="array" ref="AS601">INDEX($H601:$K601,0,MATCH(AS$541,$H$541:$K$541,0))*HLOOKUP(AS$540,$J$537:$R$538,2)</f>
        <v>1</v>
      </c>
      <c r="AT601" s="743" cm="1">
        <f t="array" ref="AT601">INDEX($H601:$K601,0,MATCH(AT$541,$H$541:$K$541,0))*HLOOKUP(AT$540,$J$537:$R$538,2)</f>
        <v>0</v>
      </c>
      <c r="AU601" s="743" cm="1">
        <f t="array" ref="AU601">INDEX($H601:$K601,0,MATCH(AU$541,$H$541:$K$541,0))*HLOOKUP(AU$540,$J$537:$R$538,2)</f>
        <v>1</v>
      </c>
      <c r="AV601" s="196"/>
      <c r="AW601" s="196"/>
      <c r="AX601" s="17"/>
      <c r="AY601" s="9"/>
      <c r="AZ601" s="9"/>
      <c r="BA601" s="9"/>
    </row>
    <row r="602" spans="1:53" ht="15" outlineLevel="1" x14ac:dyDescent="0.25">
      <c r="A602" s="7"/>
      <c r="B602" s="8"/>
      <c r="C602" s="18"/>
      <c r="D602" s="18"/>
      <c r="E602" s="18"/>
      <c r="F602" s="27"/>
      <c r="G602" s="27" t="str">
        <f t="shared" si="127"/>
        <v>YYBNWf</v>
      </c>
      <c r="H602" s="232">
        <v>1</v>
      </c>
      <c r="I602" s="232">
        <v>0</v>
      </c>
      <c r="J602" s="232">
        <v>0</v>
      </c>
      <c r="K602" s="232">
        <v>0</v>
      </c>
      <c r="L602" s="743" cm="1">
        <f t="array" ref="L602">INDEX($H602:$K602,0,MATCH(L$541,$H$541:$K$541,0))*HLOOKUP(L$540,$J$537:$R$538,2)</f>
        <v>1</v>
      </c>
      <c r="M602" s="743" cm="1">
        <f t="array" ref="M602">INDEX($H602:$K602,0,MATCH(M$541,$H$541:$K$541,0))*HLOOKUP(M$540,$J$537:$R$538,2)</f>
        <v>0</v>
      </c>
      <c r="N602" s="743" cm="1">
        <f t="array" ref="N602">INDEX($H602:$K602,0,MATCH(N$541,$H$541:$K$541,0))*HLOOKUP(N$540,$J$537:$R$538,2)</f>
        <v>0</v>
      </c>
      <c r="O602" s="743" cm="1">
        <f t="array" ref="O602">INDEX($H602:$K602,0,MATCH(O$541,$H$541:$K$541,0))*HLOOKUP(O$540,$J$537:$R$538,2)</f>
        <v>0</v>
      </c>
      <c r="P602" s="743" cm="1">
        <f t="array" ref="P602">INDEX($H602:$K602,0,MATCH(P$541,$H$541:$K$541,0))*HLOOKUP(P$540,$J$537:$R$538,2)</f>
        <v>1</v>
      </c>
      <c r="Q602" s="743" cm="1">
        <f t="array" ref="Q602">INDEX($H602:$K602,0,MATCH(Q$541,$H$541:$K$541,0))*HLOOKUP(Q$540,$J$537:$R$538,2)</f>
        <v>0</v>
      </c>
      <c r="R602" s="743" cm="1">
        <f t="array" ref="R602">INDEX($H602:$K602,0,MATCH(R$541,$H$541:$K$541,0))*HLOOKUP(R$540,$J$537:$R$538,2)</f>
        <v>0</v>
      </c>
      <c r="S602" s="743" cm="1">
        <f t="array" ref="S602">INDEX($H602:$K602,0,MATCH(S$541,$H$541:$K$541,0))*HLOOKUP(S$540,$J$537:$R$538,2)</f>
        <v>0</v>
      </c>
      <c r="T602" s="743" cm="1">
        <f t="array" ref="T602">INDEX($H602:$K602,0,MATCH(T$541,$H$541:$K$541,0))*HLOOKUP(T$540,$J$537:$R$538,2)</f>
        <v>1</v>
      </c>
      <c r="U602" s="743" cm="1">
        <f t="array" ref="U602">INDEX($H602:$K602,0,MATCH(U$541,$H$541:$K$541,0))*HLOOKUP(U$540,$J$537:$R$538,2)</f>
        <v>0</v>
      </c>
      <c r="V602" s="743" cm="1">
        <f t="array" ref="V602">INDEX($H602:$K602,0,MATCH(V$541,$H$541:$K$541,0))*HLOOKUP(V$540,$J$537:$R$538,2)</f>
        <v>0</v>
      </c>
      <c r="W602" s="743" cm="1">
        <f t="array" ref="W602">INDEX($H602:$K602,0,MATCH(W$541,$H$541:$K$541,0))*HLOOKUP(W$540,$J$537:$R$538,2)</f>
        <v>0</v>
      </c>
      <c r="X602" s="743" cm="1">
        <f t="array" ref="X602">INDEX($H602:$K602,0,MATCH(X$541,$H$541:$K$541,0))*HLOOKUP(X$540,$J$537:$R$538,2)</f>
        <v>1</v>
      </c>
      <c r="Y602" s="743" cm="1">
        <f t="array" ref="Y602">INDEX($H602:$K602,0,MATCH(Y$541,$H$541:$K$541,0))*HLOOKUP(Y$540,$J$537:$R$538,2)</f>
        <v>0</v>
      </c>
      <c r="Z602" s="743" cm="1">
        <f t="array" ref="Z602">INDEX($H602:$K602,0,MATCH(Z$541,$H$541:$K$541,0))*HLOOKUP(Z$540,$J$537:$R$538,2)</f>
        <v>0</v>
      </c>
      <c r="AA602" s="743" cm="1">
        <f t="array" ref="AA602">INDEX($H602:$K602,0,MATCH(AA$541,$H$541:$K$541,0))*HLOOKUP(AA$540,$J$537:$R$538,2)</f>
        <v>0</v>
      </c>
      <c r="AB602" s="743" cm="1">
        <f t="array" ref="AB602">INDEX($H602:$K602,0,MATCH(AB$541,$H$541:$K$541,0))*HLOOKUP(AB$540,$J$537:$R$538,2)</f>
        <v>1</v>
      </c>
      <c r="AC602" s="743" cm="1">
        <f t="array" ref="AC602">INDEX($H602:$K602,0,MATCH(AC$541,$H$541:$K$541,0))*HLOOKUP(AC$540,$J$537:$R$538,2)</f>
        <v>0</v>
      </c>
      <c r="AD602" s="743" cm="1">
        <f t="array" ref="AD602">INDEX($H602:$K602,0,MATCH(AD$541,$H$541:$K$541,0))*HLOOKUP(AD$540,$J$537:$R$538,2)</f>
        <v>0</v>
      </c>
      <c r="AE602" s="743" cm="1">
        <f t="array" ref="AE602">INDEX($H602:$K602,0,MATCH(AE$541,$H$541:$K$541,0))*HLOOKUP(AE$540,$J$537:$R$538,2)</f>
        <v>0</v>
      </c>
      <c r="AF602" s="743" cm="1">
        <f t="array" ref="AF602">INDEX($H602:$K602,0,MATCH(AF$541,$H$541:$K$541,0))*HLOOKUP(AF$540,$J$537:$R$538,2)</f>
        <v>1</v>
      </c>
      <c r="AG602" s="743" cm="1">
        <f t="array" ref="AG602">INDEX($H602:$K602,0,MATCH(AG$541,$H$541:$K$541,0))*HLOOKUP(AG$540,$J$537:$R$538,2)</f>
        <v>0</v>
      </c>
      <c r="AH602" s="743" cm="1">
        <f t="array" ref="AH602">INDEX($H602:$K602,0,MATCH(AH$541,$H$541:$K$541,0))*HLOOKUP(AH$540,$J$537:$R$538,2)</f>
        <v>0</v>
      </c>
      <c r="AI602" s="743" cm="1">
        <f t="array" ref="AI602">INDEX($H602:$K602,0,MATCH(AI$541,$H$541:$K$541,0))*HLOOKUP(AI$540,$J$537:$R$538,2)</f>
        <v>0</v>
      </c>
      <c r="AJ602" s="743" cm="1">
        <f t="array" ref="AJ602">INDEX($H602:$K602,0,MATCH(AJ$541,$H$541:$K$541,0))*HLOOKUP(AJ$540,$J$537:$R$538,2)</f>
        <v>1</v>
      </c>
      <c r="AK602" s="743" cm="1">
        <f t="array" ref="AK602">INDEX($H602:$K602,0,MATCH(AK$541,$H$541:$K$541,0))*HLOOKUP(AK$540,$J$537:$R$538,2)</f>
        <v>0</v>
      </c>
      <c r="AL602" s="743" cm="1">
        <f t="array" ref="AL602">INDEX($H602:$K602,0,MATCH(AL$541,$H$541:$K$541,0))*HLOOKUP(AL$540,$J$537:$R$538,2)</f>
        <v>0</v>
      </c>
      <c r="AM602" s="743" cm="1">
        <f t="array" ref="AM602">INDEX($H602:$K602,0,MATCH(AM$541,$H$541:$K$541,0))*HLOOKUP(AM$540,$J$537:$R$538,2)</f>
        <v>0</v>
      </c>
      <c r="AN602" s="743" cm="1">
        <f t="array" ref="AN602">INDEX($H602:$K602,0,MATCH(AN$541,$H$541:$K$541,0))*HLOOKUP(AN$540,$J$537:$R$538,2)</f>
        <v>1</v>
      </c>
      <c r="AO602" s="743" cm="1">
        <f t="array" ref="AO602">INDEX($H602:$K602,0,MATCH(AO$541,$H$541:$K$541,0))*HLOOKUP(AO$540,$J$537:$R$538,2)</f>
        <v>0</v>
      </c>
      <c r="AP602" s="743" cm="1">
        <f t="array" ref="AP602">INDEX($H602:$K602,0,MATCH(AP$541,$H$541:$K$541,0))*HLOOKUP(AP$540,$J$537:$R$538,2)</f>
        <v>0</v>
      </c>
      <c r="AQ602" s="743" cm="1">
        <f t="array" ref="AQ602">INDEX($H602:$K602,0,MATCH(AQ$541,$H$541:$K$541,0))*HLOOKUP(AQ$540,$J$537:$R$538,2)</f>
        <v>0</v>
      </c>
      <c r="AR602" s="743" cm="1">
        <f t="array" ref="AR602">INDEX($H602:$K602,0,MATCH(AR$541,$H$541:$K$541,0))*HLOOKUP(AR$540,$J$537:$R$538,2)</f>
        <v>1</v>
      </c>
      <c r="AS602" s="743" cm="1">
        <f t="array" ref="AS602">INDEX($H602:$K602,0,MATCH(AS$541,$H$541:$K$541,0))*HLOOKUP(AS$540,$J$537:$R$538,2)</f>
        <v>0</v>
      </c>
      <c r="AT602" s="743" cm="1">
        <f t="array" ref="AT602">INDEX($H602:$K602,0,MATCH(AT$541,$H$541:$K$541,0))*HLOOKUP(AT$540,$J$537:$R$538,2)</f>
        <v>0</v>
      </c>
      <c r="AU602" s="743" cm="1">
        <f t="array" ref="AU602">INDEX($H602:$K602,0,MATCH(AU$541,$H$541:$K$541,0))*HLOOKUP(AU$540,$J$537:$R$538,2)</f>
        <v>0</v>
      </c>
      <c r="AV602" s="196"/>
      <c r="AW602" s="196"/>
      <c r="AX602" s="17"/>
      <c r="AY602" s="9"/>
      <c r="AZ602" s="9"/>
      <c r="BA602" s="9"/>
    </row>
    <row r="603" spans="1:53" ht="15" outlineLevel="1" x14ac:dyDescent="0.25">
      <c r="A603" s="7"/>
      <c r="B603" s="8"/>
      <c r="C603" s="18"/>
      <c r="D603" s="18"/>
      <c r="E603" s="18"/>
      <c r="F603" s="27"/>
      <c r="G603" s="27" t="str">
        <f t="shared" si="127"/>
        <v>YYNWFw</v>
      </c>
      <c r="H603" s="232">
        <v>1</v>
      </c>
      <c r="I603" s="232">
        <v>1</v>
      </c>
      <c r="J603" s="232">
        <v>1</v>
      </c>
      <c r="K603" s="232">
        <v>0</v>
      </c>
      <c r="L603" s="743" cm="1">
        <f t="array" ref="L603">INDEX($H603:$K603,0,MATCH(L$541,$H$541:$K$541,0))*HLOOKUP(L$540,$J$537:$R$538,2)</f>
        <v>1</v>
      </c>
      <c r="M603" s="743" cm="1">
        <f t="array" ref="M603">INDEX($H603:$K603,0,MATCH(M$541,$H$541:$K$541,0))*HLOOKUP(M$540,$J$537:$R$538,2)</f>
        <v>1</v>
      </c>
      <c r="N603" s="743" cm="1">
        <f t="array" ref="N603">INDEX($H603:$K603,0,MATCH(N$541,$H$541:$K$541,0))*HLOOKUP(N$540,$J$537:$R$538,2)</f>
        <v>1</v>
      </c>
      <c r="O603" s="743" cm="1">
        <f t="array" ref="O603">INDEX($H603:$K603,0,MATCH(O$541,$H$541:$K$541,0))*HLOOKUP(O$540,$J$537:$R$538,2)</f>
        <v>0</v>
      </c>
      <c r="P603" s="743" cm="1">
        <f t="array" ref="P603">INDEX($H603:$K603,0,MATCH(P$541,$H$541:$K$541,0))*HLOOKUP(P$540,$J$537:$R$538,2)</f>
        <v>1</v>
      </c>
      <c r="Q603" s="743" cm="1">
        <f t="array" ref="Q603">INDEX($H603:$K603,0,MATCH(Q$541,$H$541:$K$541,0))*HLOOKUP(Q$540,$J$537:$R$538,2)</f>
        <v>1</v>
      </c>
      <c r="R603" s="743" cm="1">
        <f t="array" ref="R603">INDEX($H603:$K603,0,MATCH(R$541,$H$541:$K$541,0))*HLOOKUP(R$540,$J$537:$R$538,2)</f>
        <v>1</v>
      </c>
      <c r="S603" s="743" cm="1">
        <f t="array" ref="S603">INDEX($H603:$K603,0,MATCH(S$541,$H$541:$K$541,0))*HLOOKUP(S$540,$J$537:$R$538,2)</f>
        <v>0</v>
      </c>
      <c r="T603" s="743" cm="1">
        <f t="array" ref="T603">INDEX($H603:$K603,0,MATCH(T$541,$H$541:$K$541,0))*HLOOKUP(T$540,$J$537:$R$538,2)</f>
        <v>1</v>
      </c>
      <c r="U603" s="743" cm="1">
        <f t="array" ref="U603">INDEX($H603:$K603,0,MATCH(U$541,$H$541:$K$541,0))*HLOOKUP(U$540,$J$537:$R$538,2)</f>
        <v>1</v>
      </c>
      <c r="V603" s="743" cm="1">
        <f t="array" ref="V603">INDEX($H603:$K603,0,MATCH(V$541,$H$541:$K$541,0))*HLOOKUP(V$540,$J$537:$R$538,2)</f>
        <v>1</v>
      </c>
      <c r="W603" s="743" cm="1">
        <f t="array" ref="W603">INDEX($H603:$K603,0,MATCH(W$541,$H$541:$K$541,0))*HLOOKUP(W$540,$J$537:$R$538,2)</f>
        <v>0</v>
      </c>
      <c r="X603" s="743" cm="1">
        <f t="array" ref="X603">INDEX($H603:$K603,0,MATCH(X$541,$H$541:$K$541,0))*HLOOKUP(X$540,$J$537:$R$538,2)</f>
        <v>1</v>
      </c>
      <c r="Y603" s="743" cm="1">
        <f t="array" ref="Y603">INDEX($H603:$K603,0,MATCH(Y$541,$H$541:$K$541,0))*HLOOKUP(Y$540,$J$537:$R$538,2)</f>
        <v>1</v>
      </c>
      <c r="Z603" s="743" cm="1">
        <f t="array" ref="Z603">INDEX($H603:$K603,0,MATCH(Z$541,$H$541:$K$541,0))*HLOOKUP(Z$540,$J$537:$R$538,2)</f>
        <v>1</v>
      </c>
      <c r="AA603" s="743" cm="1">
        <f t="array" ref="AA603">INDEX($H603:$K603,0,MATCH(AA$541,$H$541:$K$541,0))*HLOOKUP(AA$540,$J$537:$R$538,2)</f>
        <v>0</v>
      </c>
      <c r="AB603" s="743" cm="1">
        <f t="array" ref="AB603">INDEX($H603:$K603,0,MATCH(AB$541,$H$541:$K$541,0))*HLOOKUP(AB$540,$J$537:$R$538,2)</f>
        <v>1</v>
      </c>
      <c r="AC603" s="743" cm="1">
        <f t="array" ref="AC603">INDEX($H603:$K603,0,MATCH(AC$541,$H$541:$K$541,0))*HLOOKUP(AC$540,$J$537:$R$538,2)</f>
        <v>1</v>
      </c>
      <c r="AD603" s="743" cm="1">
        <f t="array" ref="AD603">INDEX($H603:$K603,0,MATCH(AD$541,$H$541:$K$541,0))*HLOOKUP(AD$540,$J$537:$R$538,2)</f>
        <v>1</v>
      </c>
      <c r="AE603" s="743" cm="1">
        <f t="array" ref="AE603">INDEX($H603:$K603,0,MATCH(AE$541,$H$541:$K$541,0))*HLOOKUP(AE$540,$J$537:$R$538,2)</f>
        <v>0</v>
      </c>
      <c r="AF603" s="743" cm="1">
        <f t="array" ref="AF603">INDEX($H603:$K603,0,MATCH(AF$541,$H$541:$K$541,0))*HLOOKUP(AF$540,$J$537:$R$538,2)</f>
        <v>1</v>
      </c>
      <c r="AG603" s="743" cm="1">
        <f t="array" ref="AG603">INDEX($H603:$K603,0,MATCH(AG$541,$H$541:$K$541,0))*HLOOKUP(AG$540,$J$537:$R$538,2)</f>
        <v>1</v>
      </c>
      <c r="AH603" s="743" cm="1">
        <f t="array" ref="AH603">INDEX($H603:$K603,0,MATCH(AH$541,$H$541:$K$541,0))*HLOOKUP(AH$540,$J$537:$R$538,2)</f>
        <v>1</v>
      </c>
      <c r="AI603" s="743" cm="1">
        <f t="array" ref="AI603">INDEX($H603:$K603,0,MATCH(AI$541,$H$541:$K$541,0))*HLOOKUP(AI$540,$J$537:$R$538,2)</f>
        <v>0</v>
      </c>
      <c r="AJ603" s="743" cm="1">
        <f t="array" ref="AJ603">INDEX($H603:$K603,0,MATCH(AJ$541,$H$541:$K$541,0))*HLOOKUP(AJ$540,$J$537:$R$538,2)</f>
        <v>1</v>
      </c>
      <c r="AK603" s="743" cm="1">
        <f t="array" ref="AK603">INDEX($H603:$K603,0,MATCH(AK$541,$H$541:$K$541,0))*HLOOKUP(AK$540,$J$537:$R$538,2)</f>
        <v>1</v>
      </c>
      <c r="AL603" s="743" cm="1">
        <f t="array" ref="AL603">INDEX($H603:$K603,0,MATCH(AL$541,$H$541:$K$541,0))*HLOOKUP(AL$540,$J$537:$R$538,2)</f>
        <v>1</v>
      </c>
      <c r="AM603" s="743" cm="1">
        <f t="array" ref="AM603">INDEX($H603:$K603,0,MATCH(AM$541,$H$541:$K$541,0))*HLOOKUP(AM$540,$J$537:$R$538,2)</f>
        <v>0</v>
      </c>
      <c r="AN603" s="743" cm="1">
        <f t="array" ref="AN603">INDEX($H603:$K603,0,MATCH(AN$541,$H$541:$K$541,0))*HLOOKUP(AN$540,$J$537:$R$538,2)</f>
        <v>1</v>
      </c>
      <c r="AO603" s="743" cm="1">
        <f t="array" ref="AO603">INDEX($H603:$K603,0,MATCH(AO$541,$H$541:$K$541,0))*HLOOKUP(AO$540,$J$537:$R$538,2)</f>
        <v>1</v>
      </c>
      <c r="AP603" s="743" cm="1">
        <f t="array" ref="AP603">INDEX($H603:$K603,0,MATCH(AP$541,$H$541:$K$541,0))*HLOOKUP(AP$540,$J$537:$R$538,2)</f>
        <v>1</v>
      </c>
      <c r="AQ603" s="743" cm="1">
        <f t="array" ref="AQ603">INDEX($H603:$K603,0,MATCH(AQ$541,$H$541:$K$541,0))*HLOOKUP(AQ$540,$J$537:$R$538,2)</f>
        <v>0</v>
      </c>
      <c r="AR603" s="743" cm="1">
        <f t="array" ref="AR603">INDEX($H603:$K603,0,MATCH(AR$541,$H$541:$K$541,0))*HLOOKUP(AR$540,$J$537:$R$538,2)</f>
        <v>1</v>
      </c>
      <c r="AS603" s="743" cm="1">
        <f t="array" ref="AS603">INDEX($H603:$K603,0,MATCH(AS$541,$H$541:$K$541,0))*HLOOKUP(AS$540,$J$537:$R$538,2)</f>
        <v>1</v>
      </c>
      <c r="AT603" s="743" cm="1">
        <f t="array" ref="AT603">INDEX($H603:$K603,0,MATCH(AT$541,$H$541:$K$541,0))*HLOOKUP(AT$540,$J$537:$R$538,2)</f>
        <v>1</v>
      </c>
      <c r="AU603" s="743" cm="1">
        <f t="array" ref="AU603">INDEX($H603:$K603,0,MATCH(AU$541,$H$541:$K$541,0))*HLOOKUP(AU$540,$J$537:$R$538,2)</f>
        <v>0</v>
      </c>
      <c r="AV603" s="196"/>
      <c r="AW603" s="196"/>
      <c r="AX603" s="17"/>
      <c r="AY603" s="9"/>
      <c r="AZ603" s="9"/>
      <c r="BA603" s="9"/>
    </row>
    <row r="604" spans="1:53" ht="15" outlineLevel="1" x14ac:dyDescent="0.25">
      <c r="A604" s="7"/>
      <c r="B604" s="8"/>
      <c r="C604" s="18"/>
      <c r="D604" s="18"/>
      <c r="E604" s="18"/>
      <c r="F604" s="27"/>
      <c r="G604" s="27" t="str">
        <f t="shared" si="127"/>
        <v>YYNWFwd</v>
      </c>
      <c r="H604" s="232">
        <v>1</v>
      </c>
      <c r="I604" s="232">
        <v>1</v>
      </c>
      <c r="J604" s="232">
        <v>1</v>
      </c>
      <c r="K604" s="232">
        <v>0</v>
      </c>
      <c r="L604" s="743" cm="1">
        <f t="array" ref="L604">INDEX($H604:$K604,0,MATCH(L$541,$H$541:$K$541,0))*HLOOKUP(L$540,$J$537:$R$538,2)</f>
        <v>1</v>
      </c>
      <c r="M604" s="743" cm="1">
        <f t="array" ref="M604">INDEX($H604:$K604,0,MATCH(M$541,$H$541:$K$541,0))*HLOOKUP(M$540,$J$537:$R$538,2)</f>
        <v>1</v>
      </c>
      <c r="N604" s="743" cm="1">
        <f t="array" ref="N604">INDEX($H604:$K604,0,MATCH(N$541,$H$541:$K$541,0))*HLOOKUP(N$540,$J$537:$R$538,2)</f>
        <v>1</v>
      </c>
      <c r="O604" s="743" cm="1">
        <f t="array" ref="O604">INDEX($H604:$K604,0,MATCH(O$541,$H$541:$K$541,0))*HLOOKUP(O$540,$J$537:$R$538,2)</f>
        <v>0</v>
      </c>
      <c r="P604" s="743" cm="1">
        <f t="array" ref="P604">INDEX($H604:$K604,0,MATCH(P$541,$H$541:$K$541,0))*HLOOKUP(P$540,$J$537:$R$538,2)</f>
        <v>1</v>
      </c>
      <c r="Q604" s="743" cm="1">
        <f t="array" ref="Q604">INDEX($H604:$K604,0,MATCH(Q$541,$H$541:$K$541,0))*HLOOKUP(Q$540,$J$537:$R$538,2)</f>
        <v>1</v>
      </c>
      <c r="R604" s="743" cm="1">
        <f t="array" ref="R604">INDEX($H604:$K604,0,MATCH(R$541,$H$541:$K$541,0))*HLOOKUP(R$540,$J$537:$R$538,2)</f>
        <v>1</v>
      </c>
      <c r="S604" s="743" cm="1">
        <f t="array" ref="S604">INDEX($H604:$K604,0,MATCH(S$541,$H$541:$K$541,0))*HLOOKUP(S$540,$J$537:$R$538,2)</f>
        <v>0</v>
      </c>
      <c r="T604" s="743" cm="1">
        <f t="array" ref="T604">INDEX($H604:$K604,0,MATCH(T$541,$H$541:$K$541,0))*HLOOKUP(T$540,$J$537:$R$538,2)</f>
        <v>1</v>
      </c>
      <c r="U604" s="743" cm="1">
        <f t="array" ref="U604">INDEX($H604:$K604,0,MATCH(U$541,$H$541:$K$541,0))*HLOOKUP(U$540,$J$537:$R$538,2)</f>
        <v>1</v>
      </c>
      <c r="V604" s="743" cm="1">
        <f t="array" ref="V604">INDEX($H604:$K604,0,MATCH(V$541,$H$541:$K$541,0))*HLOOKUP(V$540,$J$537:$R$538,2)</f>
        <v>1</v>
      </c>
      <c r="W604" s="743" cm="1">
        <f t="array" ref="W604">INDEX($H604:$K604,0,MATCH(W$541,$H$541:$K$541,0))*HLOOKUP(W$540,$J$537:$R$538,2)</f>
        <v>0</v>
      </c>
      <c r="X604" s="743" cm="1">
        <f t="array" ref="X604">INDEX($H604:$K604,0,MATCH(X$541,$H$541:$K$541,0))*HLOOKUP(X$540,$J$537:$R$538,2)</f>
        <v>1</v>
      </c>
      <c r="Y604" s="743" cm="1">
        <f t="array" ref="Y604">INDEX($H604:$K604,0,MATCH(Y$541,$H$541:$K$541,0))*HLOOKUP(Y$540,$J$537:$R$538,2)</f>
        <v>1</v>
      </c>
      <c r="Z604" s="743" cm="1">
        <f t="array" ref="Z604">INDEX($H604:$K604,0,MATCH(Z$541,$H$541:$K$541,0))*HLOOKUP(Z$540,$J$537:$R$538,2)</f>
        <v>1</v>
      </c>
      <c r="AA604" s="743" cm="1">
        <f t="array" ref="AA604">INDEX($H604:$K604,0,MATCH(AA$541,$H$541:$K$541,0))*HLOOKUP(AA$540,$J$537:$R$538,2)</f>
        <v>0</v>
      </c>
      <c r="AB604" s="743" cm="1">
        <f t="array" ref="AB604">INDEX($H604:$K604,0,MATCH(AB$541,$H$541:$K$541,0))*HLOOKUP(AB$540,$J$537:$R$538,2)</f>
        <v>1</v>
      </c>
      <c r="AC604" s="743" cm="1">
        <f t="array" ref="AC604">INDEX($H604:$K604,0,MATCH(AC$541,$H$541:$K$541,0))*HLOOKUP(AC$540,$J$537:$R$538,2)</f>
        <v>1</v>
      </c>
      <c r="AD604" s="743" cm="1">
        <f t="array" ref="AD604">INDEX($H604:$K604,0,MATCH(AD$541,$H$541:$K$541,0))*HLOOKUP(AD$540,$J$537:$R$538,2)</f>
        <v>1</v>
      </c>
      <c r="AE604" s="743" cm="1">
        <f t="array" ref="AE604">INDEX($H604:$K604,0,MATCH(AE$541,$H$541:$K$541,0))*HLOOKUP(AE$540,$J$537:$R$538,2)</f>
        <v>0</v>
      </c>
      <c r="AF604" s="743" cm="1">
        <f t="array" ref="AF604">INDEX($H604:$K604,0,MATCH(AF$541,$H$541:$K$541,0))*HLOOKUP(AF$540,$J$537:$R$538,2)</f>
        <v>1</v>
      </c>
      <c r="AG604" s="743" cm="1">
        <f t="array" ref="AG604">INDEX($H604:$K604,0,MATCH(AG$541,$H$541:$K$541,0))*HLOOKUP(AG$540,$J$537:$R$538,2)</f>
        <v>1</v>
      </c>
      <c r="AH604" s="743" cm="1">
        <f t="array" ref="AH604">INDEX($H604:$K604,0,MATCH(AH$541,$H$541:$K$541,0))*HLOOKUP(AH$540,$J$537:$R$538,2)</f>
        <v>1</v>
      </c>
      <c r="AI604" s="743" cm="1">
        <f t="array" ref="AI604">INDEX($H604:$K604,0,MATCH(AI$541,$H$541:$K$541,0))*HLOOKUP(AI$540,$J$537:$R$538,2)</f>
        <v>0</v>
      </c>
      <c r="AJ604" s="743" cm="1">
        <f t="array" ref="AJ604">INDEX($H604:$K604,0,MATCH(AJ$541,$H$541:$K$541,0))*HLOOKUP(AJ$540,$J$537:$R$538,2)</f>
        <v>1</v>
      </c>
      <c r="AK604" s="743" cm="1">
        <f t="array" ref="AK604">INDEX($H604:$K604,0,MATCH(AK$541,$H$541:$K$541,0))*HLOOKUP(AK$540,$J$537:$R$538,2)</f>
        <v>1</v>
      </c>
      <c r="AL604" s="743" cm="1">
        <f t="array" ref="AL604">INDEX($H604:$K604,0,MATCH(AL$541,$H$541:$K$541,0))*HLOOKUP(AL$540,$J$537:$R$538,2)</f>
        <v>1</v>
      </c>
      <c r="AM604" s="743" cm="1">
        <f t="array" ref="AM604">INDEX($H604:$K604,0,MATCH(AM$541,$H$541:$K$541,0))*HLOOKUP(AM$540,$J$537:$R$538,2)</f>
        <v>0</v>
      </c>
      <c r="AN604" s="743" cm="1">
        <f t="array" ref="AN604">INDEX($H604:$K604,0,MATCH(AN$541,$H$541:$K$541,0))*HLOOKUP(AN$540,$J$537:$R$538,2)</f>
        <v>1</v>
      </c>
      <c r="AO604" s="743" cm="1">
        <f t="array" ref="AO604">INDEX($H604:$K604,0,MATCH(AO$541,$H$541:$K$541,0))*HLOOKUP(AO$540,$J$537:$R$538,2)</f>
        <v>1</v>
      </c>
      <c r="AP604" s="743" cm="1">
        <f t="array" ref="AP604">INDEX($H604:$K604,0,MATCH(AP$541,$H$541:$K$541,0))*HLOOKUP(AP$540,$J$537:$R$538,2)</f>
        <v>1</v>
      </c>
      <c r="AQ604" s="743" cm="1">
        <f t="array" ref="AQ604">INDEX($H604:$K604,0,MATCH(AQ$541,$H$541:$K$541,0))*HLOOKUP(AQ$540,$J$537:$R$538,2)</f>
        <v>0</v>
      </c>
      <c r="AR604" s="743" cm="1">
        <f t="array" ref="AR604">INDEX($H604:$K604,0,MATCH(AR$541,$H$541:$K$541,0))*HLOOKUP(AR$540,$J$537:$R$538,2)</f>
        <v>1</v>
      </c>
      <c r="AS604" s="743" cm="1">
        <f t="array" ref="AS604">INDEX($H604:$K604,0,MATCH(AS$541,$H$541:$K$541,0))*HLOOKUP(AS$540,$J$537:$R$538,2)</f>
        <v>1</v>
      </c>
      <c r="AT604" s="743" cm="1">
        <f t="array" ref="AT604">INDEX($H604:$K604,0,MATCH(AT$541,$H$541:$K$541,0))*HLOOKUP(AT$540,$J$537:$R$538,2)</f>
        <v>1</v>
      </c>
      <c r="AU604" s="743" cm="1">
        <f t="array" ref="AU604">INDEX($H604:$K604,0,MATCH(AU$541,$H$541:$K$541,0))*HLOOKUP(AU$540,$J$537:$R$538,2)</f>
        <v>0</v>
      </c>
      <c r="AV604" s="196"/>
      <c r="AW604" s="196"/>
      <c r="AX604" s="17"/>
      <c r="AY604" s="9"/>
      <c r="AZ604" s="9"/>
      <c r="BA604" s="9"/>
    </row>
    <row r="605" spans="1:53" ht="15" outlineLevel="1" x14ac:dyDescent="0.25">
      <c r="A605" s="7"/>
      <c r="B605" s="8"/>
      <c r="C605" s="18"/>
      <c r="D605" s="18"/>
      <c r="E605" s="18"/>
      <c r="F605" s="27"/>
      <c r="G605" s="27" t="str">
        <f t="shared" si="127"/>
        <v>YYWFWb</v>
      </c>
      <c r="H605" s="232">
        <v>1</v>
      </c>
      <c r="I605" s="232">
        <v>1</v>
      </c>
      <c r="J605" s="232">
        <v>1</v>
      </c>
      <c r="K605" s="232">
        <v>0</v>
      </c>
      <c r="L605" s="743" cm="1">
        <f t="array" ref="L605">INDEX($H605:$K605,0,MATCH(L$541,$H$541:$K$541,0))*HLOOKUP(L$540,$J$537:$R$538,2)</f>
        <v>1</v>
      </c>
      <c r="M605" s="743" cm="1">
        <f t="array" ref="M605">INDEX($H605:$K605,0,MATCH(M$541,$H$541:$K$541,0))*HLOOKUP(M$540,$J$537:$R$538,2)</f>
        <v>1</v>
      </c>
      <c r="N605" s="743" cm="1">
        <f t="array" ref="N605">INDEX($H605:$K605,0,MATCH(N$541,$H$541:$K$541,0))*HLOOKUP(N$540,$J$537:$R$538,2)</f>
        <v>1</v>
      </c>
      <c r="O605" s="743" cm="1">
        <f t="array" ref="O605">INDEX($H605:$K605,0,MATCH(O$541,$H$541:$K$541,0))*HLOOKUP(O$540,$J$537:$R$538,2)</f>
        <v>0</v>
      </c>
      <c r="P605" s="743" cm="1">
        <f t="array" ref="P605">INDEX($H605:$K605,0,MATCH(P$541,$H$541:$K$541,0))*HLOOKUP(P$540,$J$537:$R$538,2)</f>
        <v>1</v>
      </c>
      <c r="Q605" s="743" cm="1">
        <f t="array" ref="Q605">INDEX($H605:$K605,0,MATCH(Q$541,$H$541:$K$541,0))*HLOOKUP(Q$540,$J$537:$R$538,2)</f>
        <v>1</v>
      </c>
      <c r="R605" s="743" cm="1">
        <f t="array" ref="R605">INDEX($H605:$K605,0,MATCH(R$541,$H$541:$K$541,0))*HLOOKUP(R$540,$J$537:$R$538,2)</f>
        <v>1</v>
      </c>
      <c r="S605" s="743" cm="1">
        <f t="array" ref="S605">INDEX($H605:$K605,0,MATCH(S$541,$H$541:$K$541,0))*HLOOKUP(S$540,$J$537:$R$538,2)</f>
        <v>0</v>
      </c>
      <c r="T605" s="743" cm="1">
        <f t="array" ref="T605">INDEX($H605:$K605,0,MATCH(T$541,$H$541:$K$541,0))*HLOOKUP(T$540,$J$537:$R$538,2)</f>
        <v>1</v>
      </c>
      <c r="U605" s="743" cm="1">
        <f t="array" ref="U605">INDEX($H605:$K605,0,MATCH(U$541,$H$541:$K$541,0))*HLOOKUP(U$540,$J$537:$R$538,2)</f>
        <v>1</v>
      </c>
      <c r="V605" s="743" cm="1">
        <f t="array" ref="V605">INDEX($H605:$K605,0,MATCH(V$541,$H$541:$K$541,0))*HLOOKUP(V$540,$J$537:$R$538,2)</f>
        <v>1</v>
      </c>
      <c r="W605" s="743" cm="1">
        <f t="array" ref="W605">INDEX($H605:$K605,0,MATCH(W$541,$H$541:$K$541,0))*HLOOKUP(W$540,$J$537:$R$538,2)</f>
        <v>0</v>
      </c>
      <c r="X605" s="743" cm="1">
        <f t="array" ref="X605">INDEX($H605:$K605,0,MATCH(X$541,$H$541:$K$541,0))*HLOOKUP(X$540,$J$537:$R$538,2)</f>
        <v>1</v>
      </c>
      <c r="Y605" s="743" cm="1">
        <f t="array" ref="Y605">INDEX($H605:$K605,0,MATCH(Y$541,$H$541:$K$541,0))*HLOOKUP(Y$540,$J$537:$R$538,2)</f>
        <v>1</v>
      </c>
      <c r="Z605" s="743" cm="1">
        <f t="array" ref="Z605">INDEX($H605:$K605,0,MATCH(Z$541,$H$541:$K$541,0))*HLOOKUP(Z$540,$J$537:$R$538,2)</f>
        <v>1</v>
      </c>
      <c r="AA605" s="743" cm="1">
        <f t="array" ref="AA605">INDEX($H605:$K605,0,MATCH(AA$541,$H$541:$K$541,0))*HLOOKUP(AA$540,$J$537:$R$538,2)</f>
        <v>0</v>
      </c>
      <c r="AB605" s="743" cm="1">
        <f t="array" ref="AB605">INDEX($H605:$K605,0,MATCH(AB$541,$H$541:$K$541,0))*HLOOKUP(AB$540,$J$537:$R$538,2)</f>
        <v>1</v>
      </c>
      <c r="AC605" s="743" cm="1">
        <f t="array" ref="AC605">INDEX($H605:$K605,0,MATCH(AC$541,$H$541:$K$541,0))*HLOOKUP(AC$540,$J$537:$R$538,2)</f>
        <v>1</v>
      </c>
      <c r="AD605" s="743" cm="1">
        <f t="array" ref="AD605">INDEX($H605:$K605,0,MATCH(AD$541,$H$541:$K$541,0))*HLOOKUP(AD$540,$J$537:$R$538,2)</f>
        <v>1</v>
      </c>
      <c r="AE605" s="743" cm="1">
        <f t="array" ref="AE605">INDEX($H605:$K605,0,MATCH(AE$541,$H$541:$K$541,0))*HLOOKUP(AE$540,$J$537:$R$538,2)</f>
        <v>0</v>
      </c>
      <c r="AF605" s="743" cm="1">
        <f t="array" ref="AF605">INDEX($H605:$K605,0,MATCH(AF$541,$H$541:$K$541,0))*HLOOKUP(AF$540,$J$537:$R$538,2)</f>
        <v>1</v>
      </c>
      <c r="AG605" s="743" cm="1">
        <f t="array" ref="AG605">INDEX($H605:$K605,0,MATCH(AG$541,$H$541:$K$541,0))*HLOOKUP(AG$540,$J$537:$R$538,2)</f>
        <v>1</v>
      </c>
      <c r="AH605" s="743" cm="1">
        <f t="array" ref="AH605">INDEX($H605:$K605,0,MATCH(AH$541,$H$541:$K$541,0))*HLOOKUP(AH$540,$J$537:$R$538,2)</f>
        <v>1</v>
      </c>
      <c r="AI605" s="743" cm="1">
        <f t="array" ref="AI605">INDEX($H605:$K605,0,MATCH(AI$541,$H$541:$K$541,0))*HLOOKUP(AI$540,$J$537:$R$538,2)</f>
        <v>0</v>
      </c>
      <c r="AJ605" s="743" cm="1">
        <f t="array" ref="AJ605">INDEX($H605:$K605,0,MATCH(AJ$541,$H$541:$K$541,0))*HLOOKUP(AJ$540,$J$537:$R$538,2)</f>
        <v>1</v>
      </c>
      <c r="AK605" s="743" cm="1">
        <f t="array" ref="AK605">INDEX($H605:$K605,0,MATCH(AK$541,$H$541:$K$541,0))*HLOOKUP(AK$540,$J$537:$R$538,2)</f>
        <v>1</v>
      </c>
      <c r="AL605" s="743" cm="1">
        <f t="array" ref="AL605">INDEX($H605:$K605,0,MATCH(AL$541,$H$541:$K$541,0))*HLOOKUP(AL$540,$J$537:$R$538,2)</f>
        <v>1</v>
      </c>
      <c r="AM605" s="743" cm="1">
        <f t="array" ref="AM605">INDEX($H605:$K605,0,MATCH(AM$541,$H$541:$K$541,0))*HLOOKUP(AM$540,$J$537:$R$538,2)</f>
        <v>0</v>
      </c>
      <c r="AN605" s="743" cm="1">
        <f t="array" ref="AN605">INDEX($H605:$K605,0,MATCH(AN$541,$H$541:$K$541,0))*HLOOKUP(AN$540,$J$537:$R$538,2)</f>
        <v>1</v>
      </c>
      <c r="AO605" s="743" cm="1">
        <f t="array" ref="AO605">INDEX($H605:$K605,0,MATCH(AO$541,$H$541:$K$541,0))*HLOOKUP(AO$540,$J$537:$R$538,2)</f>
        <v>1</v>
      </c>
      <c r="AP605" s="743" cm="1">
        <f t="array" ref="AP605">INDEX($H605:$K605,0,MATCH(AP$541,$H$541:$K$541,0))*HLOOKUP(AP$540,$J$537:$R$538,2)</f>
        <v>1</v>
      </c>
      <c r="AQ605" s="743" cm="1">
        <f t="array" ref="AQ605">INDEX($H605:$K605,0,MATCH(AQ$541,$H$541:$K$541,0))*HLOOKUP(AQ$540,$J$537:$R$538,2)</f>
        <v>0</v>
      </c>
      <c r="AR605" s="743" cm="1">
        <f t="array" ref="AR605">INDEX($H605:$K605,0,MATCH(AR$541,$H$541:$K$541,0))*HLOOKUP(AR$540,$J$537:$R$538,2)</f>
        <v>1</v>
      </c>
      <c r="AS605" s="743" cm="1">
        <f t="array" ref="AS605">INDEX($H605:$K605,0,MATCH(AS$541,$H$541:$K$541,0))*HLOOKUP(AS$540,$J$537:$R$538,2)</f>
        <v>1</v>
      </c>
      <c r="AT605" s="743" cm="1">
        <f t="array" ref="AT605">INDEX($H605:$K605,0,MATCH(AT$541,$H$541:$K$541,0))*HLOOKUP(AT$540,$J$537:$R$538,2)</f>
        <v>1</v>
      </c>
      <c r="AU605" s="743" cm="1">
        <f t="array" ref="AU605">INDEX($H605:$K605,0,MATCH(AU$541,$H$541:$K$541,0))*HLOOKUP(AU$540,$J$537:$R$538,2)</f>
        <v>0</v>
      </c>
      <c r="AV605" s="196"/>
      <c r="AW605" s="196"/>
      <c r="AX605" s="17"/>
      <c r="AY605" s="9"/>
      <c r="AZ605" s="9"/>
      <c r="BA605" s="9"/>
    </row>
    <row r="606" spans="1:53" ht="15" outlineLevel="1" x14ac:dyDescent="0.25">
      <c r="A606" s="7"/>
      <c r="B606" s="8"/>
      <c r="C606" s="18"/>
      <c r="D606" s="18"/>
      <c r="E606" s="18"/>
      <c r="F606" s="27"/>
      <c r="G606" s="27" t="str">
        <f t="shared" ref="G606:G637" si="129">_xlfn.CONCAT(H242:M242)</f>
        <v>YYWFWbd</v>
      </c>
      <c r="H606" s="232">
        <v>1</v>
      </c>
      <c r="I606" s="232">
        <v>1</v>
      </c>
      <c r="J606" s="232">
        <v>1</v>
      </c>
      <c r="K606" s="232">
        <v>0</v>
      </c>
      <c r="L606" s="743" cm="1">
        <f t="array" ref="L606">INDEX($H606:$K606,0,MATCH(L$541,$H$541:$K$541,0))*HLOOKUP(L$540,$J$537:$R$538,2)</f>
        <v>1</v>
      </c>
      <c r="M606" s="743" cm="1">
        <f t="array" ref="M606">INDEX($H606:$K606,0,MATCH(M$541,$H$541:$K$541,0))*HLOOKUP(M$540,$J$537:$R$538,2)</f>
        <v>1</v>
      </c>
      <c r="N606" s="743" cm="1">
        <f t="array" ref="N606">INDEX($H606:$K606,0,MATCH(N$541,$H$541:$K$541,0))*HLOOKUP(N$540,$J$537:$R$538,2)</f>
        <v>1</v>
      </c>
      <c r="O606" s="743" cm="1">
        <f t="array" ref="O606">INDEX($H606:$K606,0,MATCH(O$541,$H$541:$K$541,0))*HLOOKUP(O$540,$J$537:$R$538,2)</f>
        <v>0</v>
      </c>
      <c r="P606" s="743" cm="1">
        <f t="array" ref="P606">INDEX($H606:$K606,0,MATCH(P$541,$H$541:$K$541,0))*HLOOKUP(P$540,$J$537:$R$538,2)</f>
        <v>1</v>
      </c>
      <c r="Q606" s="743" cm="1">
        <f t="array" ref="Q606">INDEX($H606:$K606,0,MATCH(Q$541,$H$541:$K$541,0))*HLOOKUP(Q$540,$J$537:$R$538,2)</f>
        <v>1</v>
      </c>
      <c r="R606" s="743" cm="1">
        <f t="array" ref="R606">INDEX($H606:$K606,0,MATCH(R$541,$H$541:$K$541,0))*HLOOKUP(R$540,$J$537:$R$538,2)</f>
        <v>1</v>
      </c>
      <c r="S606" s="743" cm="1">
        <f t="array" ref="S606">INDEX($H606:$K606,0,MATCH(S$541,$H$541:$K$541,0))*HLOOKUP(S$540,$J$537:$R$538,2)</f>
        <v>0</v>
      </c>
      <c r="T606" s="743" cm="1">
        <f t="array" ref="T606">INDEX($H606:$K606,0,MATCH(T$541,$H$541:$K$541,0))*HLOOKUP(T$540,$J$537:$R$538,2)</f>
        <v>1</v>
      </c>
      <c r="U606" s="743" cm="1">
        <f t="array" ref="U606">INDEX($H606:$K606,0,MATCH(U$541,$H$541:$K$541,0))*HLOOKUP(U$540,$J$537:$R$538,2)</f>
        <v>1</v>
      </c>
      <c r="V606" s="743" cm="1">
        <f t="array" ref="V606">INDEX($H606:$K606,0,MATCH(V$541,$H$541:$K$541,0))*HLOOKUP(V$540,$J$537:$R$538,2)</f>
        <v>1</v>
      </c>
      <c r="W606" s="743" cm="1">
        <f t="array" ref="W606">INDEX($H606:$K606,0,MATCH(W$541,$H$541:$K$541,0))*HLOOKUP(W$540,$J$537:$R$538,2)</f>
        <v>0</v>
      </c>
      <c r="X606" s="743" cm="1">
        <f t="array" ref="X606">INDEX($H606:$K606,0,MATCH(X$541,$H$541:$K$541,0))*HLOOKUP(X$540,$J$537:$R$538,2)</f>
        <v>1</v>
      </c>
      <c r="Y606" s="743" cm="1">
        <f t="array" ref="Y606">INDEX($H606:$K606,0,MATCH(Y$541,$H$541:$K$541,0))*HLOOKUP(Y$540,$J$537:$R$538,2)</f>
        <v>1</v>
      </c>
      <c r="Z606" s="743" cm="1">
        <f t="array" ref="Z606">INDEX($H606:$K606,0,MATCH(Z$541,$H$541:$K$541,0))*HLOOKUP(Z$540,$J$537:$R$538,2)</f>
        <v>1</v>
      </c>
      <c r="AA606" s="743" cm="1">
        <f t="array" ref="AA606">INDEX($H606:$K606,0,MATCH(AA$541,$H$541:$K$541,0))*HLOOKUP(AA$540,$J$537:$R$538,2)</f>
        <v>0</v>
      </c>
      <c r="AB606" s="743" cm="1">
        <f t="array" ref="AB606">INDEX($H606:$K606,0,MATCH(AB$541,$H$541:$K$541,0))*HLOOKUP(AB$540,$J$537:$R$538,2)</f>
        <v>1</v>
      </c>
      <c r="AC606" s="743" cm="1">
        <f t="array" ref="AC606">INDEX($H606:$K606,0,MATCH(AC$541,$H$541:$K$541,0))*HLOOKUP(AC$540,$J$537:$R$538,2)</f>
        <v>1</v>
      </c>
      <c r="AD606" s="743" cm="1">
        <f t="array" ref="AD606">INDEX($H606:$K606,0,MATCH(AD$541,$H$541:$K$541,0))*HLOOKUP(AD$540,$J$537:$R$538,2)</f>
        <v>1</v>
      </c>
      <c r="AE606" s="743" cm="1">
        <f t="array" ref="AE606">INDEX($H606:$K606,0,MATCH(AE$541,$H$541:$K$541,0))*HLOOKUP(AE$540,$J$537:$R$538,2)</f>
        <v>0</v>
      </c>
      <c r="AF606" s="743" cm="1">
        <f t="array" ref="AF606">INDEX($H606:$K606,0,MATCH(AF$541,$H$541:$K$541,0))*HLOOKUP(AF$540,$J$537:$R$538,2)</f>
        <v>1</v>
      </c>
      <c r="AG606" s="743" cm="1">
        <f t="array" ref="AG606">INDEX($H606:$K606,0,MATCH(AG$541,$H$541:$K$541,0))*HLOOKUP(AG$540,$J$537:$R$538,2)</f>
        <v>1</v>
      </c>
      <c r="AH606" s="743" cm="1">
        <f t="array" ref="AH606">INDEX($H606:$K606,0,MATCH(AH$541,$H$541:$K$541,0))*HLOOKUP(AH$540,$J$537:$R$538,2)</f>
        <v>1</v>
      </c>
      <c r="AI606" s="743" cm="1">
        <f t="array" ref="AI606">INDEX($H606:$K606,0,MATCH(AI$541,$H$541:$K$541,0))*HLOOKUP(AI$540,$J$537:$R$538,2)</f>
        <v>0</v>
      </c>
      <c r="AJ606" s="743" cm="1">
        <f t="array" ref="AJ606">INDEX($H606:$K606,0,MATCH(AJ$541,$H$541:$K$541,0))*HLOOKUP(AJ$540,$J$537:$R$538,2)</f>
        <v>1</v>
      </c>
      <c r="AK606" s="743" cm="1">
        <f t="array" ref="AK606">INDEX($H606:$K606,0,MATCH(AK$541,$H$541:$K$541,0))*HLOOKUP(AK$540,$J$537:$R$538,2)</f>
        <v>1</v>
      </c>
      <c r="AL606" s="743" cm="1">
        <f t="array" ref="AL606">INDEX($H606:$K606,0,MATCH(AL$541,$H$541:$K$541,0))*HLOOKUP(AL$540,$J$537:$R$538,2)</f>
        <v>1</v>
      </c>
      <c r="AM606" s="743" cm="1">
        <f t="array" ref="AM606">INDEX($H606:$K606,0,MATCH(AM$541,$H$541:$K$541,0))*HLOOKUP(AM$540,$J$537:$R$538,2)</f>
        <v>0</v>
      </c>
      <c r="AN606" s="743" cm="1">
        <f t="array" ref="AN606">INDEX($H606:$K606,0,MATCH(AN$541,$H$541:$K$541,0))*HLOOKUP(AN$540,$J$537:$R$538,2)</f>
        <v>1</v>
      </c>
      <c r="AO606" s="743" cm="1">
        <f t="array" ref="AO606">INDEX($H606:$K606,0,MATCH(AO$541,$H$541:$K$541,0))*HLOOKUP(AO$540,$J$537:$R$538,2)</f>
        <v>1</v>
      </c>
      <c r="AP606" s="743" cm="1">
        <f t="array" ref="AP606">INDEX($H606:$K606,0,MATCH(AP$541,$H$541:$K$541,0))*HLOOKUP(AP$540,$J$537:$R$538,2)</f>
        <v>1</v>
      </c>
      <c r="AQ606" s="743" cm="1">
        <f t="array" ref="AQ606">INDEX($H606:$K606,0,MATCH(AQ$541,$H$541:$K$541,0))*HLOOKUP(AQ$540,$J$537:$R$538,2)</f>
        <v>0</v>
      </c>
      <c r="AR606" s="743" cm="1">
        <f t="array" ref="AR606">INDEX($H606:$K606,0,MATCH(AR$541,$H$541:$K$541,0))*HLOOKUP(AR$540,$J$537:$R$538,2)</f>
        <v>1</v>
      </c>
      <c r="AS606" s="743" cm="1">
        <f t="array" ref="AS606">INDEX($H606:$K606,0,MATCH(AS$541,$H$541:$K$541,0))*HLOOKUP(AS$540,$J$537:$R$538,2)</f>
        <v>1</v>
      </c>
      <c r="AT606" s="743" cm="1">
        <f t="array" ref="AT606">INDEX($H606:$K606,0,MATCH(AT$541,$H$541:$K$541,0))*HLOOKUP(AT$540,$J$537:$R$538,2)</f>
        <v>1</v>
      </c>
      <c r="AU606" s="743" cm="1">
        <f t="array" ref="AU606">INDEX($H606:$K606,0,MATCH(AU$541,$H$541:$K$541,0))*HLOOKUP(AU$540,$J$537:$R$538,2)</f>
        <v>0</v>
      </c>
      <c r="AV606" s="196"/>
      <c r="AW606" s="196"/>
      <c r="AX606" s="17"/>
      <c r="AY606" s="9"/>
      <c r="AZ606" s="9"/>
      <c r="BA606" s="9"/>
    </row>
    <row r="607" spans="1:53" ht="12" customHeight="1" outlineLevel="1" x14ac:dyDescent="0.2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2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15" customHeight="1" outlineLevel="1" x14ac:dyDescent="0.2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2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2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2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5" outlineLevel="1" x14ac:dyDescent="0.25">
      <c r="A622" s="7"/>
      <c r="B622" s="8"/>
      <c r="C622" s="18"/>
      <c r="D622" s="18"/>
      <c r="E622" s="18"/>
      <c r="F622" s="27"/>
      <c r="H622" s="28"/>
      <c r="I622" s="680" t="str">
        <f>General!G17</f>
        <v>b</v>
      </c>
      <c r="J622" s="237">
        <v>0.15</v>
      </c>
      <c r="K622" s="237">
        <v>0.65</v>
      </c>
      <c r="L622" s="237">
        <v>0.73</v>
      </c>
      <c r="M622" s="237">
        <v>1</v>
      </c>
      <c r="N622" s="237">
        <v>1.04</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5" outlineLevel="1" x14ac:dyDescent="0.25">
      <c r="A623" s="7"/>
      <c r="B623" s="8"/>
      <c r="C623" s="18"/>
      <c r="D623" s="18"/>
      <c r="E623" s="18"/>
      <c r="F623" s="27"/>
      <c r="H623" s="28"/>
      <c r="I623" s="680" t="str">
        <f>General!G18</f>
        <v>bd</v>
      </c>
      <c r="J623" s="237">
        <v>0.15</v>
      </c>
      <c r="K623" s="237">
        <v>0.65</v>
      </c>
      <c r="L623" s="237">
        <v>0.73</v>
      </c>
      <c r="M623" s="237">
        <v>1</v>
      </c>
      <c r="N623" s="237">
        <v>1.04</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5" outlineLevel="1" x14ac:dyDescent="0.25">
      <c r="A624" s="7"/>
      <c r="B624" s="8"/>
      <c r="C624" s="18"/>
      <c r="D624" s="18"/>
      <c r="E624" s="18"/>
      <c r="F624" s="27"/>
      <c r="H624" s="28"/>
      <c r="I624" s="680" t="str">
        <f>General!G19</f>
        <v>f</v>
      </c>
      <c r="J624" s="237">
        <v>0.05</v>
      </c>
      <c r="K624" s="237">
        <v>0.15</v>
      </c>
      <c r="L624" s="237">
        <v>0.35</v>
      </c>
      <c r="M624" s="237">
        <v>1</v>
      </c>
      <c r="N624" s="237">
        <v>1</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5" outlineLevel="1" x14ac:dyDescent="0.25">
      <c r="A625" s="7"/>
      <c r="B625" s="8"/>
      <c r="C625" s="18"/>
      <c r="D625" s="18"/>
      <c r="E625" s="18"/>
      <c r="F625" s="27"/>
      <c r="H625" s="28"/>
      <c r="I625" s="680" t="str">
        <f>General!G20</f>
        <v>h</v>
      </c>
      <c r="J625" s="237">
        <v>0.09</v>
      </c>
      <c r="K625" s="237">
        <v>0.4</v>
      </c>
      <c r="L625" s="237">
        <v>0.75</v>
      </c>
      <c r="M625" s="237">
        <v>1</v>
      </c>
      <c r="N625" s="237">
        <v>1</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8"/>
      <c r="D626" s="18"/>
      <c r="E626" s="18"/>
      <c r="F626" s="27"/>
      <c r="H626" s="28"/>
      <c r="I626" s="680" t="str">
        <f>General!G21</f>
        <v>i</v>
      </c>
      <c r="J626" s="238">
        <v>7.0000000000000007E-2</v>
      </c>
      <c r="K626" s="238">
        <v>0.2</v>
      </c>
      <c r="L626" s="238">
        <v>0.67</v>
      </c>
      <c r="M626" s="238">
        <v>1</v>
      </c>
      <c r="N626" s="238">
        <v>1</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8"/>
      <c r="E627" s="18"/>
      <c r="F627" s="27"/>
      <c r="H627" s="28"/>
      <c r="I627" s="680" t="str">
        <f>General!G22</f>
        <v>k</v>
      </c>
      <c r="J627" s="238">
        <v>7.0000000000000007E-2</v>
      </c>
      <c r="K627" s="238">
        <v>0.2</v>
      </c>
      <c r="L627" s="238">
        <v>0.67</v>
      </c>
      <c r="M627" s="238">
        <v>1</v>
      </c>
      <c r="N627" s="238">
        <v>1</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18"/>
      <c r="D628" s="18"/>
      <c r="E628" s="18"/>
      <c r="F628" s="34"/>
      <c r="H628" s="28"/>
      <c r="I628" s="680" t="str">
        <f>General!G23</f>
        <v>l</v>
      </c>
      <c r="J628" s="237">
        <v>7.0000000000000007E-2</v>
      </c>
      <c r="K628" s="237">
        <v>0.2</v>
      </c>
      <c r="L628" s="237">
        <v>0.67</v>
      </c>
      <c r="M628" s="237">
        <v>1</v>
      </c>
      <c r="N628" s="237">
        <v>1</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8"/>
      <c r="D629" s="18"/>
      <c r="E629" s="18"/>
      <c r="F629" s="34"/>
      <c r="H629" s="28"/>
      <c r="I629" s="680" t="str">
        <f>General!G24</f>
        <v>o</v>
      </c>
      <c r="J629" s="237">
        <v>0.13</v>
      </c>
      <c r="K629" s="237">
        <v>0.35</v>
      </c>
      <c r="L629" s="237">
        <v>0.52</v>
      </c>
      <c r="M629" s="237">
        <v>1</v>
      </c>
      <c r="N629" s="237">
        <v>1.0900000000000001</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8"/>
      <c r="D630" s="18"/>
      <c r="E630" s="18"/>
      <c r="F630" s="34"/>
      <c r="H630" s="28"/>
      <c r="I630" s="680" t="str">
        <f>General!G25</f>
        <v>od</v>
      </c>
      <c r="J630" s="237">
        <v>0.13</v>
      </c>
      <c r="K630" s="237">
        <v>0.35</v>
      </c>
      <c r="L630" s="237">
        <v>0.52</v>
      </c>
      <c r="M630" s="237">
        <v>1</v>
      </c>
      <c r="N630" s="237">
        <v>1.0900000000000001</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8"/>
      <c r="E631" s="18"/>
      <c r="F631" s="34"/>
      <c r="H631" s="28"/>
      <c r="I631" s="680" t="str">
        <f>General!G26</f>
        <v>of</v>
      </c>
      <c r="J631" s="237">
        <v>0.06</v>
      </c>
      <c r="K631" s="237">
        <v>0.42</v>
      </c>
      <c r="L631" s="237">
        <v>0.62</v>
      </c>
      <c r="M631" s="237">
        <v>1</v>
      </c>
      <c r="N631" s="237">
        <v>1</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8"/>
      <c r="D632" s="18"/>
      <c r="E632" s="18"/>
      <c r="F632" s="34"/>
      <c r="H632" s="28"/>
      <c r="I632" s="680" t="str">
        <f>General!G27</f>
        <v>r</v>
      </c>
      <c r="J632" s="238">
        <v>7.0000000000000007E-2</v>
      </c>
      <c r="K632" s="238">
        <v>7.0000000000000007E-2</v>
      </c>
      <c r="L632" s="237">
        <v>0.4</v>
      </c>
      <c r="M632" s="237">
        <v>1</v>
      </c>
      <c r="N632" s="237">
        <v>1</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34"/>
      <c r="H633" s="28"/>
      <c r="I633" s="680" t="str">
        <f>General!G28</f>
        <v>rd</v>
      </c>
      <c r="J633" s="238">
        <v>7.0000000000000007E-2</v>
      </c>
      <c r="K633" s="238">
        <v>7.0000000000000007E-2</v>
      </c>
      <c r="L633" s="237">
        <v>0.4</v>
      </c>
      <c r="M633" s="237">
        <v>1</v>
      </c>
      <c r="N633" s="237">
        <v>1</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34"/>
      <c r="H634" s="28"/>
      <c r="I634" s="680" t="str">
        <f>General!G29</f>
        <v>v</v>
      </c>
      <c r="J634" s="237">
        <v>7.0000000000000007E-2</v>
      </c>
      <c r="K634" s="237">
        <v>0.2</v>
      </c>
      <c r="L634" s="237">
        <v>0.67</v>
      </c>
      <c r="M634" s="237">
        <v>1</v>
      </c>
      <c r="N634" s="237">
        <v>1</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34"/>
      <c r="H635" s="28"/>
      <c r="I635" s="680" t="str">
        <f>General!G30</f>
        <v>w</v>
      </c>
      <c r="J635" s="237">
        <v>0.14000000000000001</v>
      </c>
      <c r="K635" s="237">
        <v>0.59</v>
      </c>
      <c r="L635" s="237">
        <v>0.71</v>
      </c>
      <c r="M635" s="237">
        <v>1</v>
      </c>
      <c r="N635" s="237">
        <v>1.04</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34"/>
      <c r="H636" s="27"/>
      <c r="I636" s="680" t="str">
        <f>General!G31</f>
        <v>wd</v>
      </c>
      <c r="J636" s="237">
        <v>0.14000000000000001</v>
      </c>
      <c r="K636" s="237">
        <v>0.59</v>
      </c>
      <c r="L636" s="237">
        <v>0.71</v>
      </c>
      <c r="M636" s="237">
        <v>1</v>
      </c>
      <c r="N636" s="237">
        <v>1.04</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34"/>
      <c r="H637" s="27"/>
      <c r="I637" s="680" t="str">
        <f>General!G32</f>
        <v>z</v>
      </c>
      <c r="J637" s="238">
        <v>7.0000000000000007E-2</v>
      </c>
      <c r="K637" s="238">
        <v>7.0000000000000007E-2</v>
      </c>
      <c r="L637" s="237">
        <v>0.4</v>
      </c>
      <c r="M637" s="237">
        <v>1</v>
      </c>
      <c r="N637" s="237">
        <v>1</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34"/>
      <c r="H638" s="27"/>
      <c r="I638" s="680" t="str">
        <f>General!G33</f>
        <v>zd</v>
      </c>
      <c r="J638" s="238">
        <v>7.0000000000000007E-2</v>
      </c>
      <c r="K638" s="238">
        <v>7.0000000000000007E-2</v>
      </c>
      <c r="L638" s="237">
        <v>0.4</v>
      </c>
      <c r="M638" s="237">
        <v>1</v>
      </c>
      <c r="N638" s="237">
        <v>1</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15" customHeight="1" outlineLevel="1" x14ac:dyDescent="0.2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1210</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680" t="str">
        <f>General!G17</f>
        <v>b</v>
      </c>
      <c r="I655" s="234">
        <v>0.16666666666666666</v>
      </c>
      <c r="J655" s="234">
        <v>0.16666666666666666</v>
      </c>
      <c r="K655" s="234">
        <v>6.25E-2</v>
      </c>
      <c r="L655" s="234">
        <v>4.1666666666666664E-2</v>
      </c>
      <c r="M655" s="234">
        <v>4.1666666666666664E-2</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680" t="str">
        <f>General!G18</f>
        <v>bd</v>
      </c>
      <c r="I656" s="234">
        <v>0.16666666666666666</v>
      </c>
      <c r="J656" s="234">
        <v>0.16666666666666666</v>
      </c>
      <c r="K656" s="234">
        <v>6.25E-2</v>
      </c>
      <c r="L656" s="234">
        <v>4.1666666666666664E-2</v>
      </c>
      <c r="M656" s="234">
        <v>4.1666666666666664E-2</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680" t="str">
        <f>General!G19</f>
        <v>f</v>
      </c>
      <c r="I657" s="234">
        <v>0.16666666666666666</v>
      </c>
      <c r="J657" s="234">
        <v>0.16666666666666666</v>
      </c>
      <c r="K657" s="234">
        <v>6.25E-2</v>
      </c>
      <c r="L657" s="234">
        <v>4.1666666666666664E-2</v>
      </c>
      <c r="M657" s="234">
        <v>4.1666666666666664E-2</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680"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28"/>
      <c r="H659" s="680" t="str">
        <f>General!G21</f>
        <v>i</v>
      </c>
      <c r="I659" s="234">
        <v>0.16666666666666666</v>
      </c>
      <c r="J659" s="234">
        <v>0.16666666666666666</v>
      </c>
      <c r="K659" s="234">
        <v>6.25E-2</v>
      </c>
      <c r="L659" s="234">
        <v>4.1666666666666664E-2</v>
      </c>
      <c r="M659" s="234">
        <v>4.1666666666666664E-2</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28"/>
      <c r="H660" s="680" t="str">
        <f>General!G22</f>
        <v>k</v>
      </c>
      <c r="I660" s="234">
        <v>0.16666666666666666</v>
      </c>
      <c r="J660" s="234">
        <v>0.16666666666666666</v>
      </c>
      <c r="K660" s="234">
        <v>6.25E-2</v>
      </c>
      <c r="L660" s="234">
        <v>4.1666666666666664E-2</v>
      </c>
      <c r="M660" s="234">
        <v>4.1666666666666664E-2</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G661" s="28"/>
      <c r="H661" s="680" t="str">
        <f>General!G23</f>
        <v>l</v>
      </c>
      <c r="I661" s="234">
        <v>0.16666666666666666</v>
      </c>
      <c r="J661" s="234">
        <v>0.16666666666666666</v>
      </c>
      <c r="K661" s="234">
        <v>6.25E-2</v>
      </c>
      <c r="L661" s="234">
        <v>4.1666666666666664E-2</v>
      </c>
      <c r="M661" s="234">
        <v>4.1666666666666664E-2</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G662" s="28"/>
      <c r="H662" s="680" t="str">
        <f>General!G24</f>
        <v>o</v>
      </c>
      <c r="I662" s="234">
        <f>I$655/2</f>
        <v>8.3333333333333329E-2</v>
      </c>
      <c r="J662" s="234">
        <f t="shared" ref="J662:M662" si="130">J$655/2</f>
        <v>8.3333333333333329E-2</v>
      </c>
      <c r="K662" s="234">
        <f t="shared" si="130"/>
        <v>3.125E-2</v>
      </c>
      <c r="L662" s="234">
        <f t="shared" si="130"/>
        <v>2.0833333333333332E-2</v>
      </c>
      <c r="M662" s="234">
        <f t="shared" si="130"/>
        <v>2.0833333333333332E-2</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G663" s="28"/>
      <c r="H663" s="680" t="str">
        <f>General!G25</f>
        <v>od</v>
      </c>
      <c r="I663" s="234">
        <f t="shared" ref="I663:M664" si="131">I$655/2</f>
        <v>8.3333333333333329E-2</v>
      </c>
      <c r="J663" s="234">
        <f t="shared" si="131"/>
        <v>8.3333333333333329E-2</v>
      </c>
      <c r="K663" s="234">
        <f t="shared" si="131"/>
        <v>3.125E-2</v>
      </c>
      <c r="L663" s="234">
        <f t="shared" si="131"/>
        <v>2.0833333333333332E-2</v>
      </c>
      <c r="M663" s="234">
        <f t="shared" si="131"/>
        <v>2.0833333333333332E-2</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G664" s="28"/>
      <c r="H664" s="680" t="str">
        <f>General!G26</f>
        <v>of</v>
      </c>
      <c r="I664" s="234">
        <f t="shared" si="131"/>
        <v>8.3333333333333329E-2</v>
      </c>
      <c r="J664" s="234">
        <f t="shared" si="131"/>
        <v>8.3333333333333329E-2</v>
      </c>
      <c r="K664" s="234">
        <f t="shared" si="131"/>
        <v>3.125E-2</v>
      </c>
      <c r="L664" s="234">
        <f t="shared" si="131"/>
        <v>2.0833333333333332E-2</v>
      </c>
      <c r="M664" s="234">
        <f t="shared" si="131"/>
        <v>2.0833333333333332E-2</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G665" s="28"/>
      <c r="H665" s="680" t="str">
        <f>General!G27</f>
        <v>r</v>
      </c>
      <c r="I665" s="234">
        <v>0</v>
      </c>
      <c r="J665" s="234">
        <v>0</v>
      </c>
      <c r="K665" s="234">
        <v>0</v>
      </c>
      <c r="L665" s="234">
        <v>1.0416666666666666E-2</v>
      </c>
      <c r="M665" s="234">
        <v>1.0416666666666666E-2</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G666" s="28"/>
      <c r="H666" s="680" t="str">
        <f>General!G28</f>
        <v>rd</v>
      </c>
      <c r="I666" s="234">
        <v>0</v>
      </c>
      <c r="J666" s="234">
        <v>0</v>
      </c>
      <c r="K666" s="234">
        <v>0</v>
      </c>
      <c r="L666" s="234">
        <v>1.0416666666666666E-2</v>
      </c>
      <c r="M666" s="234">
        <v>1.0416666666666666E-2</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G667" s="28"/>
      <c r="H667" s="680" t="str">
        <f>General!G29</f>
        <v>v</v>
      </c>
      <c r="I667" s="234">
        <v>0.16666666666666666</v>
      </c>
      <c r="J667" s="234">
        <v>0.16666666666666666</v>
      </c>
      <c r="K667" s="234">
        <v>6.25E-2</v>
      </c>
      <c r="L667" s="234">
        <v>4.1666666666666664E-2</v>
      </c>
      <c r="M667" s="234">
        <v>4.1666666666666664E-2</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G668" s="28"/>
      <c r="H668" s="680" t="str">
        <f>General!G30</f>
        <v>w</v>
      </c>
      <c r="I668" s="234">
        <v>0.33333333333333331</v>
      </c>
      <c r="J668" s="234">
        <v>0.33333333333333331</v>
      </c>
      <c r="K668" s="234">
        <v>0.125</v>
      </c>
      <c r="L668" s="234">
        <v>8.3333333333333329E-2</v>
      </c>
      <c r="M668" s="234">
        <v>8.3333333333333329E-2</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G669" s="28"/>
      <c r="H669" s="680" t="str">
        <f>General!G31</f>
        <v>wd</v>
      </c>
      <c r="I669" s="234">
        <v>0.33333333333333331</v>
      </c>
      <c r="J669" s="234">
        <v>0.33333333333333331</v>
      </c>
      <c r="K669" s="234">
        <v>0.125</v>
      </c>
      <c r="L669" s="234">
        <v>8.3333333333333329E-2</v>
      </c>
      <c r="M669" s="234">
        <v>8.3333333333333329E-2</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28"/>
      <c r="H670" s="680" t="str">
        <f>General!G32</f>
        <v>z</v>
      </c>
      <c r="I670" s="234">
        <v>0</v>
      </c>
      <c r="J670" s="234">
        <v>0</v>
      </c>
      <c r="K670" s="234">
        <v>0</v>
      </c>
      <c r="L670" s="234">
        <v>1.0416666666666666E-2</v>
      </c>
      <c r="M670" s="234">
        <v>1.0416666666666666E-2</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28"/>
      <c r="H671" s="680" t="str">
        <f>General!G33</f>
        <v>zd</v>
      </c>
      <c r="I671" s="234">
        <v>0</v>
      </c>
      <c r="J671" s="234">
        <v>0</v>
      </c>
      <c r="K671" s="234">
        <v>0</v>
      </c>
      <c r="L671" s="234">
        <v>1.0416666666666666E-2</v>
      </c>
      <c r="M671" s="234">
        <v>1.0416666666666666E-2</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2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15" customHeight="1" outlineLevel="1" x14ac:dyDescent="0.2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2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2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t="s">
        <v>1259</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34"/>
      <c r="G685" s="161" t="s">
        <v>66</v>
      </c>
      <c r="H685" s="161" t="s">
        <v>66</v>
      </c>
      <c r="I685" s="235">
        <v>1</v>
      </c>
      <c r="J685" s="235">
        <v>1.3</v>
      </c>
      <c r="K685" s="749">
        <f>MIN(364,INT((M685 - DATE(YEAR(M685),1,1))))</f>
        <v>90</v>
      </c>
      <c r="L685" s="235">
        <v>5</v>
      </c>
      <c r="M685" s="748">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34"/>
      <c r="G686" s="202" t="s">
        <v>353</v>
      </c>
      <c r="H686" s="202" t="s">
        <v>1263</v>
      </c>
      <c r="I686" s="235">
        <v>0</v>
      </c>
      <c r="J686" s="235">
        <v>0.97</v>
      </c>
      <c r="K686" s="749">
        <f>MIN(364,INT((M686 - DATE(YEAR(M686),1,1))))</f>
        <v>134</v>
      </c>
      <c r="L686" s="235">
        <v>5</v>
      </c>
      <c r="M686" s="748">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34"/>
      <c r="G687" s="203" t="s">
        <v>1124</v>
      </c>
      <c r="H687" s="203" t="s">
        <v>1266</v>
      </c>
      <c r="I687" s="235">
        <v>1</v>
      </c>
      <c r="J687" s="235">
        <v>0.7</v>
      </c>
      <c r="K687" s="749">
        <f t="shared" ref="K687:K691" si="132">MIN(364,INT((M687 - DATE(YEAR(M687),1,1))))</f>
        <v>151</v>
      </c>
      <c r="L687" s="235">
        <v>5</v>
      </c>
      <c r="M687" s="748">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34"/>
      <c r="G688" s="203" t="s">
        <v>1123</v>
      </c>
      <c r="H688" s="203" t="s">
        <v>1264</v>
      </c>
      <c r="I688" s="235">
        <v>1</v>
      </c>
      <c r="J688" s="235">
        <v>1.3</v>
      </c>
      <c r="K688" s="749">
        <f t="shared" si="132"/>
        <v>187</v>
      </c>
      <c r="L688" s="235">
        <v>5</v>
      </c>
      <c r="M688" s="748">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34"/>
      <c r="G689" s="203" t="s">
        <v>354</v>
      </c>
      <c r="H689" s="203" t="s">
        <v>1265</v>
      </c>
      <c r="I689" s="235">
        <v>1</v>
      </c>
      <c r="J689" s="235">
        <v>0.87</v>
      </c>
      <c r="K689" s="749">
        <f t="shared" si="132"/>
        <v>187</v>
      </c>
      <c r="L689" s="235">
        <v>5</v>
      </c>
      <c r="M689" s="748">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34"/>
      <c r="G690" s="161" t="s">
        <v>64</v>
      </c>
      <c r="H690" s="161" t="s">
        <v>1260</v>
      </c>
      <c r="I690" s="235">
        <v>1</v>
      </c>
      <c r="J690" s="235">
        <v>1.1499999999999999</v>
      </c>
      <c r="K690" s="749">
        <f>MIN(364,INT((M690 - DATE(YEAR(M690),1,1))))</f>
        <v>45</v>
      </c>
      <c r="L690" s="235">
        <v>90</v>
      </c>
      <c r="M690" s="748">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34"/>
      <c r="G691" s="161" t="s">
        <v>65</v>
      </c>
      <c r="H691" s="161" t="s">
        <v>1261</v>
      </c>
      <c r="I691" s="235">
        <v>1</v>
      </c>
      <c r="J691" s="235">
        <v>1.1000000000000001</v>
      </c>
      <c r="K691" s="749">
        <f t="shared" si="132"/>
        <v>181</v>
      </c>
      <c r="L691" s="235">
        <v>5</v>
      </c>
      <c r="M691" s="748">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2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15" customHeight="1" outlineLevel="1" x14ac:dyDescent="0.2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2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4"/>
      <c r="H707" s="202" t="str">
        <f t="shared" ref="H707:H713" si="133">H685</f>
        <v>lime</v>
      </c>
      <c r="I707" s="236">
        <v>0.7</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34"/>
      <c r="H708" s="202" t="str">
        <f t="shared" si="133"/>
        <v>at_seeding</v>
      </c>
      <c r="I708" s="236">
        <v>0.62</v>
      </c>
      <c r="J708" s="236">
        <v>0.62</v>
      </c>
      <c r="K708" s="236">
        <v>0.77</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34"/>
      <c r="H709" s="202" t="str">
        <f t="shared" si="133"/>
        <v>mid</v>
      </c>
      <c r="I709" s="236">
        <v>0.62</v>
      </c>
      <c r="J709" s="236">
        <v>0.62</v>
      </c>
      <c r="K709" s="236">
        <v>0.77</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34"/>
      <c r="H710" s="202" t="str">
        <f t="shared" si="133"/>
        <v>late_cereal</v>
      </c>
      <c r="I710" s="236">
        <v>0.62</v>
      </c>
      <c r="J710" s="236">
        <v>0.62</v>
      </c>
      <c r="K710" s="236">
        <v>0.77</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34"/>
      <c r="H711" s="202" t="str">
        <f t="shared" si="133"/>
        <v>late_oilseed</v>
      </c>
      <c r="I711" s="236">
        <v>0.62</v>
      </c>
      <c r="J711" s="236">
        <v>0.62</v>
      </c>
      <c r="K711" s="236">
        <v>0.77</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34"/>
      <c r="H712" s="202" t="str">
        <f t="shared" si="133"/>
        <v>early_pas</v>
      </c>
      <c r="I712" s="236">
        <v>0.42</v>
      </c>
      <c r="J712" s="236">
        <v>0.83</v>
      </c>
      <c r="K712" s="236">
        <v>0.83</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34"/>
      <c r="H713" s="202" t="str">
        <f t="shared" si="133"/>
        <v>mid_pas</v>
      </c>
      <c r="I713" s="236">
        <v>0.67</v>
      </c>
      <c r="J713" s="236">
        <v>1</v>
      </c>
      <c r="K713" s="236">
        <v>0.83</v>
      </c>
      <c r="L713" s="236">
        <v>0.83</v>
      </c>
      <c r="M713" s="236">
        <v>0.83</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2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15" customHeight="1" outlineLevel="1" x14ac:dyDescent="0.2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2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5" outlineLevel="1" x14ac:dyDescent="0.2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5" outlineLevel="1" x14ac:dyDescent="0.2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5" outlineLevel="1" x14ac:dyDescent="0.2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2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15" customHeight="1" outlineLevel="1" x14ac:dyDescent="0.2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2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5" outlineLevel="1" x14ac:dyDescent="0.25">
      <c r="A748" s="7"/>
      <c r="B748" s="8"/>
      <c r="C748" s="18"/>
      <c r="D748" s="18"/>
      <c r="E748" s="18"/>
      <c r="F748" s="27"/>
      <c r="G748" s="28"/>
      <c r="H748" s="28"/>
      <c r="I748" s="28" t="str" cm="1">
        <f t="array" ref="I748:I751">TRANSPOSE($H$397:$K$397)</f>
        <v>knock</v>
      </c>
      <c r="J748" s="749">
        <f>MIN(364,INT((M748 - DATE(YEAR(M748),1,1))))</f>
        <v>104</v>
      </c>
      <c r="K748" s="239">
        <v>35</v>
      </c>
      <c r="L748" s="725">
        <v>0.25</v>
      </c>
      <c r="M748" s="747">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5" outlineLevel="1" x14ac:dyDescent="0.25">
      <c r="A749" s="7"/>
      <c r="B749" s="8"/>
      <c r="C749" s="18"/>
      <c r="D749" s="18"/>
      <c r="E749" s="18"/>
      <c r="F749" s="27"/>
      <c r="G749" s="28"/>
      <c r="H749" s="28"/>
      <c r="I749" s="28" t="str">
        <v>pre-em</v>
      </c>
      <c r="J749" s="749">
        <f t="shared" ref="J749:J751" si="134">MIN(364,INT((M749 - DATE(YEAR(M749),1,1))))</f>
        <v>134</v>
      </c>
      <c r="K749" s="239">
        <v>15</v>
      </c>
      <c r="L749" s="725">
        <v>0.25</v>
      </c>
      <c r="M749" s="747">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5" outlineLevel="1" x14ac:dyDescent="0.25">
      <c r="A750" s="7"/>
      <c r="B750" s="8"/>
      <c r="C750" s="18"/>
      <c r="D750" s="18"/>
      <c r="E750" s="18"/>
      <c r="F750" s="27"/>
      <c r="G750" s="28"/>
      <c r="H750" s="28"/>
      <c r="I750" s="28" t="str">
        <v>selective_and_spraytop</v>
      </c>
      <c r="J750" s="749">
        <f t="shared" si="134"/>
        <v>151</v>
      </c>
      <c r="K750" s="239">
        <v>90</v>
      </c>
      <c r="L750" s="725">
        <v>0.25</v>
      </c>
      <c r="M750" s="747">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5" outlineLevel="1" x14ac:dyDescent="0.25">
      <c r="A751" s="7"/>
      <c r="B751" s="8"/>
      <c r="C751" s="18"/>
      <c r="D751" s="18"/>
      <c r="E751" s="18"/>
      <c r="F751" s="27"/>
      <c r="G751" s="28"/>
      <c r="H751" s="28"/>
      <c r="I751" s="28" t="str">
        <v>fungicide</v>
      </c>
      <c r="J751" s="749">
        <f t="shared" si="134"/>
        <v>195</v>
      </c>
      <c r="K751" s="239">
        <v>35</v>
      </c>
      <c r="L751" s="725">
        <v>0.25</v>
      </c>
      <c r="M751" s="747">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15" customHeight="1" outlineLevel="1" x14ac:dyDescent="0.2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884"/>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884"/>
      <c r="I765" s="18"/>
      <c r="J765" s="886" t="s">
        <v>1056</v>
      </c>
      <c r="K765" s="887"/>
      <c r="L765" s="887"/>
      <c r="M765" s="887"/>
      <c r="N765" s="887"/>
      <c r="O765" s="887"/>
      <c r="P765" s="887"/>
      <c r="Q765" s="887"/>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t="s">
        <v>39</v>
      </c>
      <c r="H766" s="884"/>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27"/>
      <c r="G767" s="50"/>
      <c r="H767" s="32"/>
      <c r="I767" s="680" t="str">
        <f>General!O17</f>
        <v>a</v>
      </c>
      <c r="J767" s="240">
        <v>0</v>
      </c>
      <c r="K767" s="240">
        <v>0</v>
      </c>
      <c r="L767" s="240">
        <v>0</v>
      </c>
      <c r="M767" s="240">
        <v>0</v>
      </c>
      <c r="N767" s="240">
        <v>0</v>
      </c>
      <c r="O767" s="240">
        <v>0</v>
      </c>
      <c r="P767" s="240">
        <v>0</v>
      </c>
      <c r="Q767" s="240">
        <v>0</v>
      </c>
      <c r="R767" s="240">
        <v>0</v>
      </c>
      <c r="S767" s="28"/>
      <c r="T767" s="695">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50"/>
      <c r="H768" s="32"/>
      <c r="I768" s="680" t="str">
        <f>General!O18</f>
        <v>ar</v>
      </c>
      <c r="J768" s="240">
        <v>10</v>
      </c>
      <c r="K768" s="240">
        <v>10</v>
      </c>
      <c r="L768" s="240">
        <v>10</v>
      </c>
      <c r="M768" s="240">
        <v>10</v>
      </c>
      <c r="N768" s="240">
        <v>10</v>
      </c>
      <c r="O768" s="240">
        <v>10</v>
      </c>
      <c r="P768" s="240">
        <v>10</v>
      </c>
      <c r="Q768" s="240">
        <v>10</v>
      </c>
      <c r="R768" s="240">
        <v>10</v>
      </c>
      <c r="S768" s="28"/>
      <c r="T768" s="695">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27"/>
      <c r="G769" s="50"/>
      <c r="H769" s="32"/>
      <c r="I769" s="680" t="str">
        <f>General!O19</f>
        <v>a2</v>
      </c>
      <c r="J769" s="240">
        <v>0</v>
      </c>
      <c r="K769" s="240">
        <v>0</v>
      </c>
      <c r="L769" s="240">
        <v>0</v>
      </c>
      <c r="M769" s="240">
        <v>0</v>
      </c>
      <c r="N769" s="240">
        <v>0</v>
      </c>
      <c r="O769" s="240">
        <v>0</v>
      </c>
      <c r="P769" s="240">
        <v>0</v>
      </c>
      <c r="Q769" s="240">
        <v>0</v>
      </c>
      <c r="R769" s="240">
        <v>0</v>
      </c>
      <c r="S769" s="28"/>
      <c r="T769" s="695">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27"/>
      <c r="G770" s="50"/>
      <c r="H770" s="32"/>
      <c r="I770" s="680" t="str">
        <f>General!O20</f>
        <v>b</v>
      </c>
      <c r="J770" s="240">
        <v>100</v>
      </c>
      <c r="K770" s="240">
        <v>100</v>
      </c>
      <c r="L770" s="240">
        <v>100</v>
      </c>
      <c r="M770" s="240">
        <v>100</v>
      </c>
      <c r="N770" s="240">
        <v>100</v>
      </c>
      <c r="O770" s="240">
        <v>100</v>
      </c>
      <c r="P770" s="240">
        <v>100</v>
      </c>
      <c r="Q770" s="240">
        <v>100</v>
      </c>
      <c r="R770" s="240">
        <v>100</v>
      </c>
      <c r="S770" s="28"/>
      <c r="T770" s="695">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27"/>
      <c r="G771" s="50"/>
      <c r="H771" s="32"/>
      <c r="I771" s="680" t="str">
        <f>General!O21</f>
        <v>bd</v>
      </c>
      <c r="J771" s="240">
        <v>100</v>
      </c>
      <c r="K771" s="240">
        <v>100</v>
      </c>
      <c r="L771" s="240">
        <v>100</v>
      </c>
      <c r="M771" s="240">
        <v>100</v>
      </c>
      <c r="N771" s="240">
        <v>100</v>
      </c>
      <c r="O771" s="240">
        <v>100</v>
      </c>
      <c r="P771" s="240">
        <v>100</v>
      </c>
      <c r="Q771" s="240">
        <v>100</v>
      </c>
      <c r="R771" s="240">
        <v>100</v>
      </c>
      <c r="S771" s="28"/>
      <c r="T771" s="695">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27"/>
      <c r="G772" s="50"/>
      <c r="H772" s="32"/>
      <c r="I772" s="680" t="str">
        <f>General!O22</f>
        <v>f</v>
      </c>
      <c r="J772" s="241">
        <v>120</v>
      </c>
      <c r="K772" s="241">
        <v>120</v>
      </c>
      <c r="L772" s="241">
        <v>120</v>
      </c>
      <c r="M772" s="241">
        <v>120</v>
      </c>
      <c r="N772" s="241">
        <v>120</v>
      </c>
      <c r="O772" s="241">
        <v>120</v>
      </c>
      <c r="P772" s="241">
        <v>120</v>
      </c>
      <c r="Q772" s="241">
        <v>120</v>
      </c>
      <c r="R772" s="241">
        <v>120</v>
      </c>
      <c r="S772" s="28"/>
      <c r="T772" s="695">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27"/>
      <c r="G773" s="50"/>
      <c r="H773" s="32"/>
      <c r="I773" s="680" t="str">
        <f>General!O23</f>
        <v>h</v>
      </c>
      <c r="J773" s="241">
        <v>140</v>
      </c>
      <c r="K773" s="241">
        <v>140</v>
      </c>
      <c r="L773" s="241">
        <v>140</v>
      </c>
      <c r="M773" s="241">
        <v>140</v>
      </c>
      <c r="N773" s="241">
        <v>140</v>
      </c>
      <c r="O773" s="241">
        <v>140</v>
      </c>
      <c r="P773" s="241">
        <v>140</v>
      </c>
      <c r="Q773" s="241">
        <v>140</v>
      </c>
      <c r="R773" s="241">
        <v>140</v>
      </c>
      <c r="S773" s="28"/>
      <c r="T773" s="695">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27"/>
      <c r="G774" s="50"/>
      <c r="H774" s="32"/>
      <c r="I774" s="680" t="str">
        <f>General!O24</f>
        <v>i</v>
      </c>
      <c r="J774" s="241">
        <v>90</v>
      </c>
      <c r="K774" s="241">
        <v>90</v>
      </c>
      <c r="L774" s="241">
        <v>90</v>
      </c>
      <c r="M774" s="241">
        <v>90</v>
      </c>
      <c r="N774" s="241">
        <v>90</v>
      </c>
      <c r="O774" s="241">
        <v>90</v>
      </c>
      <c r="P774" s="241">
        <v>90</v>
      </c>
      <c r="Q774" s="241">
        <v>90</v>
      </c>
      <c r="R774" s="241">
        <v>90</v>
      </c>
      <c r="S774" s="28"/>
      <c r="T774" s="695">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7"/>
      <c r="G775" s="50"/>
      <c r="H775" s="32"/>
      <c r="I775" s="680" t="str">
        <f>General!O25</f>
        <v>j</v>
      </c>
      <c r="J775" s="241">
        <v>0</v>
      </c>
      <c r="K775" s="241">
        <v>0</v>
      </c>
      <c r="L775" s="241">
        <v>0</v>
      </c>
      <c r="M775" s="241">
        <v>0</v>
      </c>
      <c r="N775" s="241">
        <v>0</v>
      </c>
      <c r="O775" s="241">
        <v>0</v>
      </c>
      <c r="P775" s="241">
        <v>0</v>
      </c>
      <c r="Q775" s="241">
        <v>0</v>
      </c>
      <c r="R775" s="241">
        <v>0</v>
      </c>
      <c r="S775" s="28"/>
      <c r="T775" s="695">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7"/>
      <c r="G776" s="50"/>
      <c r="H776" s="32"/>
      <c r="I776" s="680" t="str">
        <f>General!O26</f>
        <v>jc</v>
      </c>
      <c r="J776" s="698">
        <f>J777*$T$776+J775*(1-$T$776)</f>
        <v>1</v>
      </c>
      <c r="K776" s="698">
        <f t="shared" ref="K776:P776" si="135">K777*$T$776+K775*(1-$T$776)</f>
        <v>1</v>
      </c>
      <c r="L776" s="698">
        <f t="shared" si="135"/>
        <v>1</v>
      </c>
      <c r="M776" s="698">
        <f t="shared" si="135"/>
        <v>1</v>
      </c>
      <c r="N776" s="698">
        <f t="shared" si="135"/>
        <v>1</v>
      </c>
      <c r="O776" s="698">
        <f t="shared" si="135"/>
        <v>1</v>
      </c>
      <c r="P776" s="698">
        <f t="shared" si="135"/>
        <v>1</v>
      </c>
      <c r="Q776" s="698">
        <f>Q777*$T$776+Q775*(1-$T$776)</f>
        <v>1</v>
      </c>
      <c r="R776" s="698">
        <f>R777*$T$776+R775*(1-$T$776)</f>
        <v>1</v>
      </c>
      <c r="S776" s="28"/>
      <c r="T776" s="697">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37"/>
      <c r="G777" s="50"/>
      <c r="H777" s="32"/>
      <c r="I777" s="680" t="str">
        <f>General!O27</f>
        <v>jr</v>
      </c>
      <c r="J777" s="241">
        <v>10</v>
      </c>
      <c r="K777" s="241">
        <v>10</v>
      </c>
      <c r="L777" s="241">
        <v>10</v>
      </c>
      <c r="M777" s="241">
        <v>10</v>
      </c>
      <c r="N777" s="241">
        <v>10</v>
      </c>
      <c r="O777" s="241">
        <v>10</v>
      </c>
      <c r="P777" s="241">
        <v>10</v>
      </c>
      <c r="Q777" s="241">
        <v>10</v>
      </c>
      <c r="R777" s="241">
        <v>10</v>
      </c>
      <c r="S777" s="28"/>
      <c r="T777" s="695">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34"/>
      <c r="G778" s="35"/>
      <c r="H778" s="35"/>
      <c r="I778" s="680" t="str">
        <f>General!O28</f>
        <v>k</v>
      </c>
      <c r="J778" s="241">
        <v>90</v>
      </c>
      <c r="K778" s="241">
        <v>90</v>
      </c>
      <c r="L778" s="241">
        <v>90</v>
      </c>
      <c r="M778" s="241">
        <v>90</v>
      </c>
      <c r="N778" s="241">
        <v>90</v>
      </c>
      <c r="O778" s="241">
        <v>90</v>
      </c>
      <c r="P778" s="241">
        <v>90</v>
      </c>
      <c r="Q778" s="241">
        <v>90</v>
      </c>
      <c r="R778" s="241">
        <v>90</v>
      </c>
      <c r="S778" s="28"/>
      <c r="T778" s="695">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680" t="str">
        <f>General!O29</f>
        <v>l</v>
      </c>
      <c r="J779" s="241">
        <v>90</v>
      </c>
      <c r="K779" s="241">
        <v>90</v>
      </c>
      <c r="L779" s="241">
        <v>90</v>
      </c>
      <c r="M779" s="241">
        <v>90</v>
      </c>
      <c r="N779" s="241">
        <v>90</v>
      </c>
      <c r="O779" s="241">
        <v>90</v>
      </c>
      <c r="P779" s="241">
        <v>90</v>
      </c>
      <c r="Q779" s="241">
        <v>90</v>
      </c>
      <c r="R779" s="241">
        <v>90</v>
      </c>
      <c r="S779" s="28"/>
      <c r="T779" s="695">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34"/>
      <c r="G780" s="35"/>
      <c r="H780" s="35"/>
      <c r="I780" s="680" t="str">
        <f>General!O30</f>
        <v>m</v>
      </c>
      <c r="J780" s="241">
        <v>0</v>
      </c>
      <c r="K780" s="241">
        <v>0</v>
      </c>
      <c r="L780" s="241">
        <v>0</v>
      </c>
      <c r="M780" s="241">
        <v>0</v>
      </c>
      <c r="N780" s="241">
        <v>0</v>
      </c>
      <c r="O780" s="241">
        <v>0</v>
      </c>
      <c r="P780" s="241">
        <v>0</v>
      </c>
      <c r="Q780" s="241">
        <v>0</v>
      </c>
      <c r="R780" s="241">
        <v>0</v>
      </c>
      <c r="S780" s="28"/>
      <c r="T780" s="695">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27"/>
      <c r="G781" s="50"/>
      <c r="H781" s="32"/>
      <c r="I781" s="680" t="str">
        <f>General!O31</f>
        <v>o</v>
      </c>
      <c r="J781" s="240">
        <v>120</v>
      </c>
      <c r="K781" s="240">
        <v>120</v>
      </c>
      <c r="L781" s="240">
        <v>120</v>
      </c>
      <c r="M781" s="240">
        <v>120</v>
      </c>
      <c r="N781" s="240">
        <v>120</v>
      </c>
      <c r="O781" s="240">
        <v>120</v>
      </c>
      <c r="P781" s="240">
        <v>120</v>
      </c>
      <c r="Q781" s="240">
        <v>120</v>
      </c>
      <c r="R781" s="240">
        <v>120</v>
      </c>
      <c r="S781" s="28"/>
      <c r="T781" s="695">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27"/>
      <c r="G782" s="50"/>
      <c r="H782" s="32"/>
      <c r="I782" s="680" t="str">
        <f>General!O32</f>
        <v>od</v>
      </c>
      <c r="J782" s="242">
        <v>120</v>
      </c>
      <c r="K782" s="242">
        <v>120</v>
      </c>
      <c r="L782" s="242">
        <v>120</v>
      </c>
      <c r="M782" s="242">
        <v>120</v>
      </c>
      <c r="N782" s="242">
        <v>120</v>
      </c>
      <c r="O782" s="242">
        <v>120</v>
      </c>
      <c r="P782" s="242">
        <v>120</v>
      </c>
      <c r="Q782" s="242">
        <v>120</v>
      </c>
      <c r="R782" s="242">
        <v>120</v>
      </c>
      <c r="S782" s="28"/>
      <c r="T782" s="695">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8"/>
      <c r="D783" s="18"/>
      <c r="E783" s="18"/>
      <c r="F783" s="27"/>
      <c r="G783" s="51"/>
      <c r="H783" s="52"/>
      <c r="I783" s="680" t="str">
        <f>General!O33</f>
        <v>of</v>
      </c>
      <c r="J783" s="242">
        <v>100</v>
      </c>
      <c r="K783" s="242">
        <v>100</v>
      </c>
      <c r="L783" s="242">
        <v>100</v>
      </c>
      <c r="M783" s="242">
        <v>100</v>
      </c>
      <c r="N783" s="242">
        <v>100</v>
      </c>
      <c r="O783" s="242">
        <v>100</v>
      </c>
      <c r="P783" s="242">
        <v>100</v>
      </c>
      <c r="Q783" s="242">
        <v>100</v>
      </c>
      <c r="R783" s="242">
        <v>100</v>
      </c>
      <c r="S783" s="27"/>
      <c r="T783" s="696">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27"/>
      <c r="G784" s="51"/>
      <c r="H784" s="52"/>
      <c r="I784" s="680" t="str">
        <f>General!O34</f>
        <v>r</v>
      </c>
      <c r="J784" s="242">
        <v>3</v>
      </c>
      <c r="K784" s="242">
        <v>3</v>
      </c>
      <c r="L784" s="242">
        <v>3</v>
      </c>
      <c r="M784" s="242">
        <v>3</v>
      </c>
      <c r="N784" s="242">
        <v>3</v>
      </c>
      <c r="O784" s="242">
        <v>3</v>
      </c>
      <c r="P784" s="242">
        <v>3</v>
      </c>
      <c r="Q784" s="242">
        <v>3</v>
      </c>
      <c r="R784" s="242">
        <v>3</v>
      </c>
      <c r="S784" s="27"/>
      <c r="T784" s="696">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27"/>
      <c r="G785" s="51"/>
      <c r="H785" s="52"/>
      <c r="I785" s="680" t="str">
        <f>General!O35</f>
        <v>rd</v>
      </c>
      <c r="J785" s="242">
        <v>3</v>
      </c>
      <c r="K785" s="242">
        <v>3</v>
      </c>
      <c r="L785" s="242">
        <v>3</v>
      </c>
      <c r="M785" s="242">
        <v>3</v>
      </c>
      <c r="N785" s="242">
        <v>3</v>
      </c>
      <c r="O785" s="242">
        <v>3</v>
      </c>
      <c r="P785" s="242">
        <v>3</v>
      </c>
      <c r="Q785" s="242">
        <v>3</v>
      </c>
      <c r="R785" s="242">
        <v>3</v>
      </c>
      <c r="S785" s="27"/>
      <c r="T785" s="696">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27"/>
      <c r="G786" s="51"/>
      <c r="H786" s="52"/>
      <c r="I786" s="680" t="str">
        <f>General!O36</f>
        <v>s</v>
      </c>
      <c r="J786" s="242">
        <v>0</v>
      </c>
      <c r="K786" s="242">
        <v>0</v>
      </c>
      <c r="L786" s="242">
        <v>0</v>
      </c>
      <c r="M786" s="242">
        <v>0</v>
      </c>
      <c r="N786" s="242">
        <v>0</v>
      </c>
      <c r="O786" s="242">
        <v>0</v>
      </c>
      <c r="P786" s="242">
        <v>0</v>
      </c>
      <c r="Q786" s="242">
        <v>0</v>
      </c>
      <c r="R786" s="242">
        <v>0</v>
      </c>
      <c r="S786" s="49"/>
      <c r="T786" s="696">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27"/>
      <c r="G787" s="51"/>
      <c r="H787" s="52"/>
      <c r="I787" s="680" t="str">
        <f>General!O37</f>
        <v>sp</v>
      </c>
      <c r="J787" s="242">
        <v>0</v>
      </c>
      <c r="K787" s="242">
        <v>0</v>
      </c>
      <c r="L787" s="242">
        <v>0</v>
      </c>
      <c r="M787" s="242">
        <v>0</v>
      </c>
      <c r="N787" s="242">
        <v>0</v>
      </c>
      <c r="O787" s="242">
        <v>0</v>
      </c>
      <c r="P787" s="242">
        <v>0</v>
      </c>
      <c r="Q787" s="242">
        <v>0</v>
      </c>
      <c r="R787" s="242">
        <v>0</v>
      </c>
      <c r="S787" s="49"/>
      <c r="T787" s="696">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27"/>
      <c r="G788" s="51"/>
      <c r="H788" s="52"/>
      <c r="I788" s="680" t="str">
        <f>General!O38</f>
        <v>sr</v>
      </c>
      <c r="J788" s="242">
        <v>10</v>
      </c>
      <c r="K788" s="242">
        <v>10</v>
      </c>
      <c r="L788" s="242">
        <v>10</v>
      </c>
      <c r="M788" s="242">
        <v>10</v>
      </c>
      <c r="N788" s="242">
        <v>10</v>
      </c>
      <c r="O788" s="242">
        <v>10</v>
      </c>
      <c r="P788" s="242">
        <v>10</v>
      </c>
      <c r="Q788" s="242">
        <v>10</v>
      </c>
      <c r="R788" s="242">
        <v>10</v>
      </c>
      <c r="S788" s="49"/>
      <c r="T788" s="696">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27"/>
      <c r="G789" s="51"/>
      <c r="H789" s="52"/>
      <c r="I789" s="680" t="str">
        <f>General!O39</f>
        <v>t</v>
      </c>
      <c r="J789" s="242">
        <v>0</v>
      </c>
      <c r="K789" s="242">
        <v>0</v>
      </c>
      <c r="L789" s="242">
        <v>0</v>
      </c>
      <c r="M789" s="242">
        <v>0</v>
      </c>
      <c r="N789" s="242">
        <v>0</v>
      </c>
      <c r="O789" s="242">
        <v>0</v>
      </c>
      <c r="P789" s="242">
        <v>0</v>
      </c>
      <c r="Q789" s="242">
        <v>0</v>
      </c>
      <c r="R789" s="242">
        <v>0</v>
      </c>
      <c r="S789" s="49"/>
      <c r="T789" s="696">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27"/>
      <c r="G790" s="51"/>
      <c r="H790" s="52"/>
      <c r="I790" s="680" t="str">
        <f>General!O40</f>
        <v>tc</v>
      </c>
      <c r="J790" s="698">
        <f>J791*$T$790+J789*(1-$T$790)</f>
        <v>1</v>
      </c>
      <c r="K790" s="698">
        <f t="shared" ref="K790:P790" si="136">K791*$T$790+K789*(1-$T$790)</f>
        <v>1</v>
      </c>
      <c r="L790" s="698">
        <f t="shared" si="136"/>
        <v>1</v>
      </c>
      <c r="M790" s="698">
        <f t="shared" si="136"/>
        <v>1</v>
      </c>
      <c r="N790" s="698">
        <f t="shared" si="136"/>
        <v>1</v>
      </c>
      <c r="O790" s="698">
        <f t="shared" si="136"/>
        <v>1</v>
      </c>
      <c r="P790" s="698">
        <f t="shared" si="136"/>
        <v>1</v>
      </c>
      <c r="Q790" s="698">
        <f>Q791*$T$790+Q789*(1-$T$790)</f>
        <v>1</v>
      </c>
      <c r="R790" s="698">
        <f>R791*$T$790+R789*(1-$T$790)</f>
        <v>1</v>
      </c>
      <c r="S790" s="49"/>
      <c r="T790" s="697">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27"/>
      <c r="G791" s="51"/>
      <c r="H791" s="52"/>
      <c r="I791" s="680" t="str">
        <f>General!O41</f>
        <v>tr</v>
      </c>
      <c r="J791" s="242">
        <v>10</v>
      </c>
      <c r="K791" s="242">
        <v>10</v>
      </c>
      <c r="L791" s="242">
        <v>10</v>
      </c>
      <c r="M791" s="242">
        <v>10</v>
      </c>
      <c r="N791" s="242">
        <v>10</v>
      </c>
      <c r="O791" s="242">
        <v>10</v>
      </c>
      <c r="P791" s="242">
        <v>10</v>
      </c>
      <c r="Q791" s="242">
        <v>10</v>
      </c>
      <c r="R791" s="242">
        <v>10</v>
      </c>
      <c r="S791" s="49"/>
      <c r="T791" s="696">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27"/>
      <c r="G792" s="51"/>
      <c r="H792" s="52"/>
      <c r="I792" s="680" t="str">
        <f>General!O42</f>
        <v>u</v>
      </c>
      <c r="J792" s="242">
        <v>0</v>
      </c>
      <c r="K792" s="242">
        <v>0</v>
      </c>
      <c r="L792" s="242">
        <v>0</v>
      </c>
      <c r="M792" s="242">
        <v>0</v>
      </c>
      <c r="N792" s="242">
        <v>0</v>
      </c>
      <c r="O792" s="242">
        <v>0</v>
      </c>
      <c r="P792" s="242">
        <v>0</v>
      </c>
      <c r="Q792" s="242">
        <v>0</v>
      </c>
      <c r="R792" s="242">
        <v>0</v>
      </c>
      <c r="S792" s="49"/>
      <c r="T792" s="696">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27"/>
      <c r="G793" s="51"/>
      <c r="H793" s="52"/>
      <c r="I793" s="680" t="str">
        <f>General!O43</f>
        <v>uc</v>
      </c>
      <c r="J793" s="698">
        <f>J794*$T$793+J792*(1-$T$793)</f>
        <v>1</v>
      </c>
      <c r="K793" s="698">
        <f t="shared" ref="K793:P793" si="137">K794*$T$793+K792*(1-$T$793)</f>
        <v>1</v>
      </c>
      <c r="L793" s="698">
        <f t="shared" si="137"/>
        <v>1</v>
      </c>
      <c r="M793" s="698">
        <f t="shared" si="137"/>
        <v>1</v>
      </c>
      <c r="N793" s="698">
        <f t="shared" si="137"/>
        <v>1</v>
      </c>
      <c r="O793" s="698">
        <f t="shared" si="137"/>
        <v>1</v>
      </c>
      <c r="P793" s="698">
        <f t="shared" si="137"/>
        <v>1</v>
      </c>
      <c r="Q793" s="698">
        <f>Q794*$T$793+Q792*(1-$T$793)</f>
        <v>1</v>
      </c>
      <c r="R793" s="698">
        <f>R794*$T$793+R792*(1-$T$793)</f>
        <v>1</v>
      </c>
      <c r="S793" s="49"/>
      <c r="T793" s="697">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1"/>
      <c r="H794" s="52"/>
      <c r="I794" s="680" t="str">
        <f>General!O44</f>
        <v>ur</v>
      </c>
      <c r="J794" s="242">
        <v>10</v>
      </c>
      <c r="K794" s="242">
        <v>10</v>
      </c>
      <c r="L794" s="242">
        <v>10</v>
      </c>
      <c r="M794" s="242">
        <v>10</v>
      </c>
      <c r="N794" s="242">
        <v>10</v>
      </c>
      <c r="O794" s="242">
        <v>10</v>
      </c>
      <c r="P794" s="242">
        <v>10</v>
      </c>
      <c r="Q794" s="242">
        <v>10</v>
      </c>
      <c r="R794" s="242">
        <v>10</v>
      </c>
      <c r="S794" s="49"/>
      <c r="T794" s="696">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1"/>
      <c r="H795" s="52"/>
      <c r="I795" s="680" t="str">
        <f>General!O45</f>
        <v>v</v>
      </c>
      <c r="J795" s="242">
        <v>90</v>
      </c>
      <c r="K795" s="242">
        <v>90</v>
      </c>
      <c r="L795" s="242">
        <v>90</v>
      </c>
      <c r="M795" s="242">
        <v>90</v>
      </c>
      <c r="N795" s="242">
        <v>90</v>
      </c>
      <c r="O795" s="242">
        <v>90</v>
      </c>
      <c r="P795" s="242">
        <v>90</v>
      </c>
      <c r="Q795" s="242">
        <v>90</v>
      </c>
      <c r="R795" s="242">
        <v>90</v>
      </c>
      <c r="S795" s="49"/>
      <c r="T795" s="696">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1"/>
      <c r="H796" s="52"/>
      <c r="I796" s="680" t="str">
        <f>General!O46</f>
        <v>w</v>
      </c>
      <c r="J796" s="242">
        <v>120</v>
      </c>
      <c r="K796" s="242">
        <v>120</v>
      </c>
      <c r="L796" s="242">
        <v>120</v>
      </c>
      <c r="M796" s="242">
        <v>120</v>
      </c>
      <c r="N796" s="242">
        <v>120</v>
      </c>
      <c r="O796" s="242">
        <v>120</v>
      </c>
      <c r="P796" s="242">
        <v>120</v>
      </c>
      <c r="Q796" s="242">
        <v>120</v>
      </c>
      <c r="R796" s="242">
        <v>120</v>
      </c>
      <c r="S796" s="49"/>
      <c r="T796" s="696">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1"/>
      <c r="H797" s="52"/>
      <c r="I797" s="680" t="str">
        <f>General!O47</f>
        <v>wd</v>
      </c>
      <c r="J797" s="242">
        <v>120</v>
      </c>
      <c r="K797" s="242">
        <v>120</v>
      </c>
      <c r="L797" s="242">
        <v>120</v>
      </c>
      <c r="M797" s="242">
        <v>120</v>
      </c>
      <c r="N797" s="242">
        <v>120</v>
      </c>
      <c r="O797" s="242">
        <v>120</v>
      </c>
      <c r="P797" s="242">
        <v>120</v>
      </c>
      <c r="Q797" s="242">
        <v>120</v>
      </c>
      <c r="R797" s="242">
        <v>120</v>
      </c>
      <c r="S797" s="49"/>
      <c r="T797" s="696">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1"/>
      <c r="H798" s="52"/>
      <c r="I798" s="680" t="str">
        <f>General!O48</f>
        <v>x</v>
      </c>
      <c r="J798" s="242">
        <v>0</v>
      </c>
      <c r="K798" s="242">
        <v>0</v>
      </c>
      <c r="L798" s="242">
        <v>0</v>
      </c>
      <c r="M798" s="242">
        <v>0</v>
      </c>
      <c r="N798" s="242">
        <v>0</v>
      </c>
      <c r="O798" s="242">
        <v>0</v>
      </c>
      <c r="P798" s="242">
        <v>0</v>
      </c>
      <c r="Q798" s="242">
        <v>0</v>
      </c>
      <c r="R798" s="242">
        <v>0</v>
      </c>
      <c r="S798" s="49"/>
      <c r="T798" s="696">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1"/>
      <c r="H799" s="52"/>
      <c r="I799" s="680" t="str">
        <f>General!O49</f>
        <v>xc</v>
      </c>
      <c r="J799" s="698">
        <f>J800*$T$799+J798*(1-$T$799)</f>
        <v>1</v>
      </c>
      <c r="K799" s="698">
        <f t="shared" ref="K799:P799" si="138">K800*$T$799+K798*(1-$T$799)</f>
        <v>1</v>
      </c>
      <c r="L799" s="698">
        <f t="shared" si="138"/>
        <v>1</v>
      </c>
      <c r="M799" s="698">
        <f t="shared" si="138"/>
        <v>1</v>
      </c>
      <c r="N799" s="698">
        <f t="shared" si="138"/>
        <v>1</v>
      </c>
      <c r="O799" s="698">
        <f t="shared" si="138"/>
        <v>1</v>
      </c>
      <c r="P799" s="698">
        <f t="shared" si="138"/>
        <v>1</v>
      </c>
      <c r="Q799" s="698">
        <f>Q800*$T$799+Q798*(1-$T$799)</f>
        <v>1</v>
      </c>
      <c r="R799" s="698">
        <f>R800*$T$799+R798*(1-$T$799)</f>
        <v>1</v>
      </c>
      <c r="S799" s="49"/>
      <c r="T799" s="697">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1"/>
      <c r="H800" s="52"/>
      <c r="I800" s="680" t="str">
        <f>General!O50</f>
        <v>xr</v>
      </c>
      <c r="J800" s="242">
        <v>10</v>
      </c>
      <c r="K800" s="242">
        <v>10</v>
      </c>
      <c r="L800" s="242">
        <v>10</v>
      </c>
      <c r="M800" s="242">
        <v>10</v>
      </c>
      <c r="N800" s="242">
        <v>10</v>
      </c>
      <c r="O800" s="242">
        <v>10</v>
      </c>
      <c r="P800" s="242">
        <v>10</v>
      </c>
      <c r="Q800" s="242">
        <v>10</v>
      </c>
      <c r="R800" s="242">
        <v>10</v>
      </c>
      <c r="S800" s="49"/>
      <c r="T800" s="696">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27"/>
      <c r="G801" s="51"/>
      <c r="H801" s="52"/>
      <c r="I801" s="680" t="str">
        <f>General!O51</f>
        <v>z</v>
      </c>
      <c r="J801" s="242">
        <v>5</v>
      </c>
      <c r="K801" s="242">
        <v>5</v>
      </c>
      <c r="L801" s="242">
        <v>5</v>
      </c>
      <c r="M801" s="242">
        <v>5</v>
      </c>
      <c r="N801" s="242">
        <v>5</v>
      </c>
      <c r="O801" s="242">
        <v>5</v>
      </c>
      <c r="P801" s="242">
        <v>5</v>
      </c>
      <c r="Q801" s="242">
        <v>5</v>
      </c>
      <c r="R801" s="242">
        <v>5</v>
      </c>
      <c r="S801" s="49"/>
      <c r="T801" s="696">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27"/>
      <c r="G802" s="51"/>
      <c r="H802" s="52"/>
      <c r="I802" s="680" t="str">
        <f>General!O52</f>
        <v>zd</v>
      </c>
      <c r="J802" s="242">
        <v>5</v>
      </c>
      <c r="K802" s="242">
        <v>5</v>
      </c>
      <c r="L802" s="242">
        <v>5</v>
      </c>
      <c r="M802" s="242">
        <v>5</v>
      </c>
      <c r="N802" s="242">
        <v>5</v>
      </c>
      <c r="O802" s="242">
        <v>5</v>
      </c>
      <c r="P802" s="242">
        <v>5</v>
      </c>
      <c r="Q802" s="242">
        <v>5</v>
      </c>
      <c r="R802" s="242">
        <v>5</v>
      </c>
      <c r="S802" s="49"/>
      <c r="T802" s="696">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2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15" customHeight="1" outlineLevel="1" x14ac:dyDescent="0.2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2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2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3"/>
      <c r="E812" s="18"/>
      <c r="F812" s="14"/>
      <c r="G812" s="685">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686" t="str">
        <f>General!O17</f>
        <v>a</v>
      </c>
      <c r="H818" s="687">
        <v>0</v>
      </c>
      <c r="I818" s="687">
        <v>0</v>
      </c>
      <c r="J818" s="687">
        <v>0</v>
      </c>
      <c r="K818" s="688"/>
      <c r="L818" s="687">
        <v>0</v>
      </c>
      <c r="M818" s="687">
        <v>0</v>
      </c>
      <c r="N818" s="689"/>
      <c r="O818" s="687">
        <v>0</v>
      </c>
      <c r="P818" s="687">
        <v>0</v>
      </c>
      <c r="Q818" s="691">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686" t="str">
        <f>General!O18</f>
        <v>ar</v>
      </c>
      <c r="H819" s="687">
        <v>3000</v>
      </c>
      <c r="I819" s="687">
        <v>27.5</v>
      </c>
      <c r="J819" s="687">
        <v>1</v>
      </c>
      <c r="K819" s="688"/>
      <c r="L819" s="687">
        <v>0</v>
      </c>
      <c r="M819" s="687">
        <v>0</v>
      </c>
      <c r="N819" s="689"/>
      <c r="O819" s="687">
        <v>0</v>
      </c>
      <c r="P819" s="687">
        <v>0</v>
      </c>
      <c r="Q819" s="691">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686" t="str">
        <f>General!O19</f>
        <v>a2</v>
      </c>
      <c r="H820" s="687">
        <v>0</v>
      </c>
      <c r="I820" s="687">
        <v>0</v>
      </c>
      <c r="J820" s="687">
        <v>0</v>
      </c>
      <c r="K820" s="688"/>
      <c r="L820" s="687">
        <v>0</v>
      </c>
      <c r="M820" s="687">
        <v>0</v>
      </c>
      <c r="N820" s="689"/>
      <c r="O820" s="687">
        <v>0</v>
      </c>
      <c r="P820" s="687">
        <v>0</v>
      </c>
      <c r="Q820" s="691">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686" t="str">
        <f>General!O20</f>
        <v>b</v>
      </c>
      <c r="H821" s="687">
        <v>295</v>
      </c>
      <c r="I821" s="687">
        <v>27.5</v>
      </c>
      <c r="J821" s="687">
        <v>1</v>
      </c>
      <c r="K821" s="688" t="s">
        <v>50</v>
      </c>
      <c r="L821" s="687">
        <v>40</v>
      </c>
      <c r="M821" s="687">
        <v>240</v>
      </c>
      <c r="N821" s="689"/>
      <c r="O821" s="687">
        <v>0</v>
      </c>
      <c r="P821" s="687">
        <v>0</v>
      </c>
      <c r="Q821" s="691">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686" t="str">
        <f>General!O21</f>
        <v>bd</v>
      </c>
      <c r="H822" s="687">
        <v>295</v>
      </c>
      <c r="I822" s="687">
        <v>27.5</v>
      </c>
      <c r="J822" s="687">
        <v>1</v>
      </c>
      <c r="K822" s="688" t="s">
        <v>50</v>
      </c>
      <c r="L822" s="687">
        <v>40</v>
      </c>
      <c r="M822" s="687">
        <v>240</v>
      </c>
      <c r="N822" s="689"/>
      <c r="O822" s="687">
        <v>0</v>
      </c>
      <c r="P822" s="687">
        <v>0</v>
      </c>
      <c r="Q822" s="691">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686" t="str">
        <f>General!O22</f>
        <v>f</v>
      </c>
      <c r="H823" s="687">
        <v>350</v>
      </c>
      <c r="I823" s="687">
        <v>27.5</v>
      </c>
      <c r="J823" s="687">
        <v>1</v>
      </c>
      <c r="K823" s="689" t="s">
        <v>53</v>
      </c>
      <c r="L823" s="687">
        <v>48</v>
      </c>
      <c r="M823" s="687">
        <v>200</v>
      </c>
      <c r="N823" s="689"/>
      <c r="O823" s="687">
        <v>0</v>
      </c>
      <c r="P823" s="687">
        <v>0</v>
      </c>
      <c r="Q823" s="691">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686" t="str">
        <f>General!O23</f>
        <v>h</v>
      </c>
      <c r="H824" s="687">
        <v>235</v>
      </c>
      <c r="I824" s="687">
        <v>27.5</v>
      </c>
      <c r="J824" s="687">
        <v>1</v>
      </c>
      <c r="K824" s="689" t="s">
        <v>51</v>
      </c>
      <c r="L824" s="687">
        <v>27.7</v>
      </c>
      <c r="M824" s="687">
        <v>100</v>
      </c>
      <c r="N824" s="689"/>
      <c r="O824" s="687">
        <v>0</v>
      </c>
      <c r="P824" s="687">
        <v>0</v>
      </c>
      <c r="Q824" s="691">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686" t="str">
        <f>General!O24</f>
        <v>i</v>
      </c>
      <c r="H825" s="687">
        <v>350</v>
      </c>
      <c r="I825" s="687">
        <v>27.5</v>
      </c>
      <c r="J825" s="687">
        <v>1</v>
      </c>
      <c r="K825" s="689"/>
      <c r="L825" s="687">
        <v>0</v>
      </c>
      <c r="M825" s="687">
        <v>0</v>
      </c>
      <c r="N825" s="689"/>
      <c r="O825" s="687">
        <v>0</v>
      </c>
      <c r="P825" s="687">
        <v>0</v>
      </c>
      <c r="Q825" s="691">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37"/>
      <c r="G826" s="686" t="str">
        <f>General!O25</f>
        <v>j</v>
      </c>
      <c r="H826" s="687">
        <v>0</v>
      </c>
      <c r="I826" s="687">
        <v>0</v>
      </c>
      <c r="J826" s="687">
        <v>0</v>
      </c>
      <c r="K826" s="689"/>
      <c r="L826" s="687">
        <v>0</v>
      </c>
      <c r="M826" s="687">
        <v>0</v>
      </c>
      <c r="N826" s="689"/>
      <c r="O826" s="687">
        <v>0</v>
      </c>
      <c r="P826" s="687">
        <v>0</v>
      </c>
      <c r="Q826" s="691">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686" t="str">
        <f>General!O26</f>
        <v>jc</v>
      </c>
      <c r="H827" s="698">
        <f>H828</f>
        <v>3000</v>
      </c>
      <c r="I827" s="698">
        <f t="shared" ref="I827:Q827" si="139">I828</f>
        <v>27.5</v>
      </c>
      <c r="J827" s="698">
        <f t="shared" si="139"/>
        <v>1</v>
      </c>
      <c r="K827" s="698">
        <f t="shared" si="139"/>
        <v>0</v>
      </c>
      <c r="L827" s="698">
        <f t="shared" si="139"/>
        <v>0</v>
      </c>
      <c r="M827" s="698">
        <f t="shared" si="139"/>
        <v>0</v>
      </c>
      <c r="N827" s="698">
        <f t="shared" si="139"/>
        <v>0</v>
      </c>
      <c r="O827" s="698">
        <f t="shared" si="139"/>
        <v>0</v>
      </c>
      <c r="P827" s="698">
        <f t="shared" si="139"/>
        <v>0</v>
      </c>
      <c r="Q827" s="699">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686" t="str">
        <f>General!O27</f>
        <v>jr</v>
      </c>
      <c r="H828" s="687">
        <v>3000</v>
      </c>
      <c r="I828" s="687">
        <v>27.5</v>
      </c>
      <c r="J828" s="687">
        <v>1</v>
      </c>
      <c r="K828" s="689"/>
      <c r="L828" s="687">
        <v>0</v>
      </c>
      <c r="M828" s="687">
        <v>0</v>
      </c>
      <c r="N828" s="689"/>
      <c r="O828" s="687">
        <v>0</v>
      </c>
      <c r="P828" s="687">
        <v>0</v>
      </c>
      <c r="Q828" s="691">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686" t="str">
        <f>General!O28</f>
        <v>k</v>
      </c>
      <c r="H829" s="687">
        <v>350</v>
      </c>
      <c r="I829" s="687">
        <v>27.5</v>
      </c>
      <c r="J829" s="687">
        <v>1</v>
      </c>
      <c r="K829" s="689"/>
      <c r="L829" s="687">
        <v>0</v>
      </c>
      <c r="M829" s="687">
        <v>0</v>
      </c>
      <c r="N829" s="689"/>
      <c r="O829" s="687">
        <v>0</v>
      </c>
      <c r="P829" s="687">
        <v>0</v>
      </c>
      <c r="Q829" s="691">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686" t="str">
        <f>General!O29</f>
        <v>l</v>
      </c>
      <c r="H830" s="687">
        <v>305</v>
      </c>
      <c r="I830" s="687">
        <v>27.5</v>
      </c>
      <c r="J830" s="687">
        <v>1</v>
      </c>
      <c r="K830" s="689" t="s">
        <v>52</v>
      </c>
      <c r="L830" s="687">
        <v>31.3</v>
      </c>
      <c r="M830" s="687">
        <v>100</v>
      </c>
      <c r="N830" s="689"/>
      <c r="O830" s="687">
        <v>0</v>
      </c>
      <c r="P830" s="687">
        <v>0</v>
      </c>
      <c r="Q830" s="691">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686" t="str">
        <f>General!O30</f>
        <v>m</v>
      </c>
      <c r="H831" s="687">
        <v>0</v>
      </c>
      <c r="I831" s="687">
        <v>0</v>
      </c>
      <c r="J831" s="687">
        <v>0</v>
      </c>
      <c r="K831" s="689"/>
      <c r="L831" s="687">
        <v>0</v>
      </c>
      <c r="M831" s="687">
        <v>0</v>
      </c>
      <c r="N831" s="689"/>
      <c r="O831" s="687">
        <v>0</v>
      </c>
      <c r="P831" s="687">
        <v>0</v>
      </c>
      <c r="Q831" s="691">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4"/>
      <c r="G832" s="686" t="str">
        <f>General!O31</f>
        <v>o</v>
      </c>
      <c r="H832" s="687">
        <v>235</v>
      </c>
      <c r="I832" s="687">
        <v>27.5</v>
      </c>
      <c r="J832" s="687">
        <v>1</v>
      </c>
      <c r="K832" s="689"/>
      <c r="L832" s="690">
        <v>0</v>
      </c>
      <c r="M832" s="690">
        <v>0</v>
      </c>
      <c r="N832" s="689"/>
      <c r="O832" s="687">
        <v>0</v>
      </c>
      <c r="P832" s="687">
        <v>0</v>
      </c>
      <c r="Q832" s="691">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4"/>
      <c r="G833" s="686" t="str">
        <f>General!O32</f>
        <v>od</v>
      </c>
      <c r="H833" s="687">
        <v>235</v>
      </c>
      <c r="I833" s="687">
        <v>27.5</v>
      </c>
      <c r="J833" s="687">
        <v>1</v>
      </c>
      <c r="K833" s="689"/>
      <c r="L833" s="690">
        <v>0</v>
      </c>
      <c r="M833" s="690">
        <v>0</v>
      </c>
      <c r="N833" s="689"/>
      <c r="O833" s="687">
        <v>0</v>
      </c>
      <c r="P833" s="687">
        <v>0</v>
      </c>
      <c r="Q833" s="69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686" t="str">
        <f>General!O33</f>
        <v>of</v>
      </c>
      <c r="H834" s="687">
        <v>1000</v>
      </c>
      <c r="I834" s="687">
        <v>27.5</v>
      </c>
      <c r="J834" s="687">
        <v>1</v>
      </c>
      <c r="K834" s="689" t="s">
        <v>51</v>
      </c>
      <c r="L834" s="687">
        <v>27.7</v>
      </c>
      <c r="M834" s="687">
        <v>100</v>
      </c>
      <c r="N834" s="689"/>
      <c r="O834" s="687">
        <v>0</v>
      </c>
      <c r="P834" s="687">
        <v>0</v>
      </c>
      <c r="Q834" s="691">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686" t="str">
        <f>General!O34</f>
        <v>r</v>
      </c>
      <c r="H835" s="687">
        <v>26250</v>
      </c>
      <c r="I835" s="687">
        <v>27.5</v>
      </c>
      <c r="J835" s="687">
        <v>1</v>
      </c>
      <c r="K835" s="689" t="s">
        <v>54</v>
      </c>
      <c r="L835" s="687">
        <v>431</v>
      </c>
      <c r="M835" s="687">
        <v>100</v>
      </c>
      <c r="N835" s="689" t="s">
        <v>55</v>
      </c>
      <c r="O835" s="687">
        <v>125</v>
      </c>
      <c r="P835" s="687">
        <v>1000</v>
      </c>
      <c r="Q835" s="691">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686" t="str">
        <f>General!O35</f>
        <v>rd</v>
      </c>
      <c r="H836" s="687">
        <v>26250</v>
      </c>
      <c r="I836" s="687">
        <v>27.5</v>
      </c>
      <c r="J836" s="687">
        <v>1</v>
      </c>
      <c r="K836" s="689" t="s">
        <v>54</v>
      </c>
      <c r="L836" s="687">
        <v>431</v>
      </c>
      <c r="M836" s="687">
        <v>100</v>
      </c>
      <c r="N836" s="689" t="s">
        <v>55</v>
      </c>
      <c r="O836" s="687">
        <v>125</v>
      </c>
      <c r="P836" s="687">
        <v>1000</v>
      </c>
      <c r="Q836" s="691">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686" t="str">
        <f>General!O36</f>
        <v>s</v>
      </c>
      <c r="H837" s="687">
        <v>0</v>
      </c>
      <c r="I837" s="687">
        <v>0</v>
      </c>
      <c r="J837" s="687">
        <v>0</v>
      </c>
      <c r="K837" s="689"/>
      <c r="L837" s="687">
        <v>0</v>
      </c>
      <c r="M837" s="687">
        <v>0</v>
      </c>
      <c r="N837" s="689"/>
      <c r="O837" s="687">
        <v>0</v>
      </c>
      <c r="P837" s="687">
        <v>0</v>
      </c>
      <c r="Q837" s="691">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34"/>
      <c r="G838" s="686" t="str">
        <f>General!O37</f>
        <v>sp</v>
      </c>
      <c r="H838" s="687">
        <v>0</v>
      </c>
      <c r="I838" s="687">
        <v>0</v>
      </c>
      <c r="J838" s="687">
        <v>0</v>
      </c>
      <c r="K838" s="689"/>
      <c r="L838" s="687">
        <v>0</v>
      </c>
      <c r="M838" s="687">
        <v>0</v>
      </c>
      <c r="N838" s="689"/>
      <c r="O838" s="687">
        <v>0</v>
      </c>
      <c r="P838" s="687">
        <v>0</v>
      </c>
      <c r="Q838" s="691">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34"/>
      <c r="G839" s="686" t="str">
        <f>General!O38</f>
        <v>sr</v>
      </c>
      <c r="H839" s="687">
        <v>3000</v>
      </c>
      <c r="I839" s="687">
        <v>27.5</v>
      </c>
      <c r="J839" s="687">
        <v>1</v>
      </c>
      <c r="K839" s="689"/>
      <c r="L839" s="687">
        <v>0</v>
      </c>
      <c r="M839" s="687">
        <v>0</v>
      </c>
      <c r="N839" s="689"/>
      <c r="O839" s="687">
        <v>0</v>
      </c>
      <c r="P839" s="687">
        <v>0</v>
      </c>
      <c r="Q839" s="691">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34"/>
      <c r="G840" s="686" t="str">
        <f>General!O39</f>
        <v>t</v>
      </c>
      <c r="H840" s="687">
        <v>0</v>
      </c>
      <c r="I840" s="687">
        <v>0</v>
      </c>
      <c r="J840" s="687">
        <v>0</v>
      </c>
      <c r="K840" s="689"/>
      <c r="L840" s="687">
        <v>0</v>
      </c>
      <c r="M840" s="687">
        <v>0</v>
      </c>
      <c r="N840" s="689"/>
      <c r="O840" s="687">
        <v>0</v>
      </c>
      <c r="P840" s="687">
        <v>0</v>
      </c>
      <c r="Q840" s="691">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34"/>
      <c r="G841" s="686" t="str">
        <f>General!O40</f>
        <v>tc</v>
      </c>
      <c r="H841" s="698">
        <f>H842</f>
        <v>3000</v>
      </c>
      <c r="I841" s="698">
        <f t="shared" ref="I841:Q841" si="140">I842</f>
        <v>27.5</v>
      </c>
      <c r="J841" s="698">
        <f t="shared" si="140"/>
        <v>1</v>
      </c>
      <c r="K841" s="698">
        <f t="shared" si="140"/>
        <v>0</v>
      </c>
      <c r="L841" s="698">
        <f t="shared" si="140"/>
        <v>0</v>
      </c>
      <c r="M841" s="698">
        <f t="shared" si="140"/>
        <v>0</v>
      </c>
      <c r="N841" s="698">
        <f t="shared" si="140"/>
        <v>0</v>
      </c>
      <c r="O841" s="698">
        <f t="shared" si="140"/>
        <v>0</v>
      </c>
      <c r="P841" s="698">
        <f t="shared" si="140"/>
        <v>0</v>
      </c>
      <c r="Q841" s="699">
        <f t="shared" si="14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34"/>
      <c r="G842" s="686" t="str">
        <f>General!O41</f>
        <v>tr</v>
      </c>
      <c r="H842" s="687">
        <v>3000</v>
      </c>
      <c r="I842" s="687">
        <v>27.5</v>
      </c>
      <c r="J842" s="687">
        <v>1</v>
      </c>
      <c r="K842" s="689"/>
      <c r="L842" s="687">
        <v>0</v>
      </c>
      <c r="M842" s="687">
        <v>0</v>
      </c>
      <c r="N842" s="689"/>
      <c r="O842" s="687">
        <v>0</v>
      </c>
      <c r="P842" s="687">
        <v>0</v>
      </c>
      <c r="Q842" s="691">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34"/>
      <c r="G843" s="686" t="str">
        <f>General!O42</f>
        <v>u</v>
      </c>
      <c r="H843" s="687">
        <v>0</v>
      </c>
      <c r="I843" s="687">
        <v>0</v>
      </c>
      <c r="J843" s="687">
        <v>0</v>
      </c>
      <c r="K843" s="689"/>
      <c r="L843" s="687">
        <v>0</v>
      </c>
      <c r="M843" s="687">
        <v>0</v>
      </c>
      <c r="N843" s="689"/>
      <c r="O843" s="687">
        <v>0</v>
      </c>
      <c r="P843" s="687">
        <v>0</v>
      </c>
      <c r="Q843" s="691">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34"/>
      <c r="G844" s="686" t="str">
        <f>General!O43</f>
        <v>uc</v>
      </c>
      <c r="H844" s="698">
        <f>H845</f>
        <v>3000</v>
      </c>
      <c r="I844" s="698">
        <f t="shared" ref="I844:Q844" si="141">I845</f>
        <v>27.5</v>
      </c>
      <c r="J844" s="698">
        <f t="shared" si="141"/>
        <v>1</v>
      </c>
      <c r="K844" s="698">
        <f t="shared" si="141"/>
        <v>0</v>
      </c>
      <c r="L844" s="698">
        <f t="shared" si="141"/>
        <v>0</v>
      </c>
      <c r="M844" s="698">
        <f t="shared" si="141"/>
        <v>0</v>
      </c>
      <c r="N844" s="698">
        <f t="shared" si="141"/>
        <v>0</v>
      </c>
      <c r="O844" s="698">
        <f t="shared" si="141"/>
        <v>0</v>
      </c>
      <c r="P844" s="698">
        <f t="shared" si="141"/>
        <v>0</v>
      </c>
      <c r="Q844" s="699">
        <f t="shared" si="141"/>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34"/>
      <c r="G845" s="686" t="str">
        <f>General!O44</f>
        <v>ur</v>
      </c>
      <c r="H845" s="687">
        <v>3000</v>
      </c>
      <c r="I845" s="687">
        <v>27.5</v>
      </c>
      <c r="J845" s="687">
        <v>1</v>
      </c>
      <c r="K845" s="689"/>
      <c r="L845" s="687">
        <v>0</v>
      </c>
      <c r="M845" s="687">
        <v>0</v>
      </c>
      <c r="N845" s="689"/>
      <c r="O845" s="687">
        <v>0</v>
      </c>
      <c r="P845" s="687">
        <v>0</v>
      </c>
      <c r="Q845" s="691">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4"/>
      <c r="G846" s="686" t="str">
        <f>General!O45</f>
        <v>v</v>
      </c>
      <c r="H846" s="687">
        <v>350</v>
      </c>
      <c r="I846" s="687">
        <v>27.5</v>
      </c>
      <c r="J846" s="687">
        <v>1</v>
      </c>
      <c r="K846" s="689"/>
      <c r="L846" s="687">
        <v>0</v>
      </c>
      <c r="M846" s="687">
        <v>0</v>
      </c>
      <c r="N846" s="689"/>
      <c r="O846" s="687">
        <v>0</v>
      </c>
      <c r="P846" s="687">
        <v>0</v>
      </c>
      <c r="Q846" s="691">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4"/>
      <c r="G847" s="686" t="str">
        <f>General!O46</f>
        <v>w</v>
      </c>
      <c r="H847" s="687">
        <v>295</v>
      </c>
      <c r="I847" s="687">
        <v>27.5</v>
      </c>
      <c r="J847" s="687">
        <v>1</v>
      </c>
      <c r="K847" s="689"/>
      <c r="L847" s="687">
        <v>0</v>
      </c>
      <c r="M847" s="687">
        <v>0</v>
      </c>
      <c r="N847" s="689"/>
      <c r="O847" s="687">
        <v>0</v>
      </c>
      <c r="P847" s="687">
        <v>0</v>
      </c>
      <c r="Q847" s="691">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86" t="str">
        <f>General!O47</f>
        <v>wd</v>
      </c>
      <c r="H848" s="687">
        <v>295</v>
      </c>
      <c r="I848" s="687">
        <v>27.5</v>
      </c>
      <c r="J848" s="687">
        <v>1</v>
      </c>
      <c r="K848" s="689"/>
      <c r="L848" s="687">
        <v>0</v>
      </c>
      <c r="M848" s="687">
        <v>0</v>
      </c>
      <c r="N848" s="689"/>
      <c r="O848" s="687">
        <v>0</v>
      </c>
      <c r="P848" s="687">
        <v>0</v>
      </c>
      <c r="Q848" s="691">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86" t="str">
        <f>General!O48</f>
        <v>x</v>
      </c>
      <c r="H849" s="687">
        <v>0</v>
      </c>
      <c r="I849" s="687">
        <v>0</v>
      </c>
      <c r="J849" s="687">
        <v>0</v>
      </c>
      <c r="K849" s="689"/>
      <c r="L849" s="687">
        <v>0</v>
      </c>
      <c r="M849" s="687">
        <v>0</v>
      </c>
      <c r="N849" s="689"/>
      <c r="O849" s="687">
        <v>0</v>
      </c>
      <c r="P849" s="687">
        <v>0</v>
      </c>
      <c r="Q849" s="691">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86" t="str">
        <f>General!O49</f>
        <v>xc</v>
      </c>
      <c r="H850" s="698">
        <f>H851</f>
        <v>3000</v>
      </c>
      <c r="I850" s="698">
        <f t="shared" ref="I850:Q850" si="142">I851</f>
        <v>27.5</v>
      </c>
      <c r="J850" s="698">
        <f t="shared" si="142"/>
        <v>1</v>
      </c>
      <c r="K850" s="698">
        <f t="shared" si="142"/>
        <v>0</v>
      </c>
      <c r="L850" s="698">
        <f t="shared" si="142"/>
        <v>0</v>
      </c>
      <c r="M850" s="698">
        <f t="shared" si="142"/>
        <v>0</v>
      </c>
      <c r="N850" s="698">
        <f t="shared" si="142"/>
        <v>0</v>
      </c>
      <c r="O850" s="698">
        <f t="shared" si="142"/>
        <v>0</v>
      </c>
      <c r="P850" s="698">
        <f t="shared" si="142"/>
        <v>0</v>
      </c>
      <c r="Q850" s="699">
        <f t="shared" si="142"/>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86" t="str">
        <f>General!O50</f>
        <v>xr</v>
      </c>
      <c r="H851" s="687">
        <v>3000</v>
      </c>
      <c r="I851" s="687">
        <v>27.5</v>
      </c>
      <c r="J851" s="687">
        <v>1</v>
      </c>
      <c r="K851" s="689"/>
      <c r="L851" s="687">
        <v>0</v>
      </c>
      <c r="M851" s="687">
        <v>0</v>
      </c>
      <c r="N851" s="689"/>
      <c r="O851" s="687">
        <v>0</v>
      </c>
      <c r="P851" s="687">
        <v>0</v>
      </c>
      <c r="Q851" s="691">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86" t="str">
        <f>General!O51</f>
        <v>z</v>
      </c>
      <c r="H852" s="687">
        <v>4500</v>
      </c>
      <c r="I852" s="687">
        <v>27.5</v>
      </c>
      <c r="J852" s="687">
        <v>1</v>
      </c>
      <c r="K852" s="689" t="s">
        <v>54</v>
      </c>
      <c r="L852" s="687">
        <v>431</v>
      </c>
      <c r="M852" s="687">
        <v>100</v>
      </c>
      <c r="N852" s="689" t="s">
        <v>55</v>
      </c>
      <c r="O852" s="687">
        <v>125</v>
      </c>
      <c r="P852" s="687">
        <v>1000</v>
      </c>
      <c r="Q852" s="691">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86" t="str">
        <f>General!O52</f>
        <v>zd</v>
      </c>
      <c r="H853" s="687">
        <v>4500</v>
      </c>
      <c r="I853" s="687">
        <v>27.5</v>
      </c>
      <c r="J853" s="687">
        <v>1</v>
      </c>
      <c r="K853" s="689" t="s">
        <v>54</v>
      </c>
      <c r="L853" s="687">
        <v>431</v>
      </c>
      <c r="M853" s="687">
        <v>100</v>
      </c>
      <c r="N853" s="689" t="s">
        <v>55</v>
      </c>
      <c r="O853" s="687">
        <v>125</v>
      </c>
      <c r="P853" s="687">
        <v>1000</v>
      </c>
      <c r="Q853" s="691">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2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15" customHeight="1" outlineLevel="1" x14ac:dyDescent="0.2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2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2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2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5" outlineLevel="1" x14ac:dyDescent="0.25">
      <c r="A871" s="7"/>
      <c r="B871" s="8"/>
      <c r="C871" s="18"/>
      <c r="D871" s="18"/>
      <c r="E871" s="18"/>
      <c r="F871" s="27"/>
      <c r="G871" s="28" t="s">
        <v>3</v>
      </c>
      <c r="H871" s="28" t="s">
        <v>4</v>
      </c>
      <c r="I871" s="243"/>
      <c r="J871" s="243"/>
      <c r="K871" s="243"/>
      <c r="L871" s="243"/>
      <c r="M871" s="243"/>
      <c r="N871" s="236"/>
      <c r="O871" s="236"/>
      <c r="P871" s="244"/>
      <c r="Q871" s="244"/>
      <c r="R871" s="244"/>
      <c r="S871" s="244"/>
      <c r="T871" s="244"/>
      <c r="U871" s="244"/>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5" outlineLevel="1" x14ac:dyDescent="0.25">
      <c r="A872" s="7"/>
      <c r="B872" s="8"/>
      <c r="C872" s="18"/>
      <c r="D872" s="18"/>
      <c r="E872" s="18"/>
      <c r="F872" s="27"/>
      <c r="G872" s="28" t="s">
        <v>5</v>
      </c>
      <c r="H872" s="28" t="s">
        <v>6</v>
      </c>
      <c r="I872" s="243"/>
      <c r="J872" s="243"/>
      <c r="K872" s="243"/>
      <c r="L872" s="243"/>
      <c r="M872" s="243"/>
      <c r="N872" s="236"/>
      <c r="O872" s="236"/>
      <c r="P872" s="244"/>
      <c r="Q872" s="244"/>
      <c r="R872" s="244"/>
      <c r="S872" s="244"/>
      <c r="T872" s="244"/>
      <c r="U872" s="244"/>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32" t="s">
        <v>7</v>
      </c>
      <c r="H873" s="32" t="s">
        <v>8</v>
      </c>
      <c r="I873" s="243"/>
      <c r="J873" s="243"/>
      <c r="K873" s="243"/>
      <c r="L873" s="243"/>
      <c r="M873" s="243"/>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35" t="s">
        <v>9</v>
      </c>
      <c r="H874" s="35" t="s">
        <v>10</v>
      </c>
      <c r="I874" s="243"/>
      <c r="J874" s="243"/>
      <c r="K874" s="243"/>
      <c r="L874" s="243"/>
      <c r="M874" s="243"/>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35" t="s">
        <v>11</v>
      </c>
      <c r="H875" s="35" t="s">
        <v>12</v>
      </c>
      <c r="I875" s="243"/>
      <c r="J875" s="243"/>
      <c r="K875" s="243"/>
      <c r="L875" s="243"/>
      <c r="M875" s="243"/>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35" t="s">
        <v>13</v>
      </c>
      <c r="H876" s="35" t="s">
        <v>14</v>
      </c>
      <c r="I876" s="243"/>
      <c r="J876" s="243"/>
      <c r="K876" s="243"/>
      <c r="L876" s="243"/>
      <c r="M876" s="243"/>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35" t="s">
        <v>15</v>
      </c>
      <c r="H877" s="35" t="s">
        <v>16</v>
      </c>
      <c r="I877" s="243"/>
      <c r="J877" s="243"/>
      <c r="K877" s="243"/>
      <c r="L877" s="243"/>
      <c r="M877" s="243"/>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35" t="s">
        <v>19</v>
      </c>
      <c r="H878" s="35" t="s">
        <v>20</v>
      </c>
      <c r="I878" s="243"/>
      <c r="J878" s="243"/>
      <c r="K878" s="243"/>
      <c r="L878" s="243"/>
      <c r="M878" s="243"/>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35" t="s">
        <v>17</v>
      </c>
      <c r="H879" s="35" t="s">
        <v>18</v>
      </c>
      <c r="I879" s="243"/>
      <c r="J879" s="243"/>
      <c r="K879" s="243"/>
      <c r="L879" s="243"/>
      <c r="M879" s="243"/>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35" t="s">
        <v>22</v>
      </c>
      <c r="H880" s="35" t="s">
        <v>21</v>
      </c>
      <c r="I880" s="243"/>
      <c r="J880" s="243"/>
      <c r="K880" s="243"/>
      <c r="L880" s="243"/>
      <c r="M880" s="243"/>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35" t="s">
        <v>22</v>
      </c>
      <c r="H881" s="35" t="s">
        <v>23</v>
      </c>
      <c r="I881" s="243"/>
      <c r="J881" s="243"/>
      <c r="K881" s="243"/>
      <c r="L881" s="243"/>
      <c r="M881" s="243"/>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2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15" customHeight="1" outlineLevel="1" x14ac:dyDescent="0.2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2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2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2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2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2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2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2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2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2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25">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outlineLevel="1" x14ac:dyDescent="0.25">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outlineLevel="1" x14ac:dyDescent="0.25">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outlineLevel="1" x14ac:dyDescent="0.25">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outlineLevel="1" x14ac:dyDescent="0.25">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outlineLevel="1" x14ac:dyDescent="0.25">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outlineLevel="1" x14ac:dyDescent="0.25">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outlineLevel="1" x14ac:dyDescent="0.25">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outlineLevel="1" x14ac:dyDescent="0.25">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outlineLevel="1" x14ac:dyDescent="0.25">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outlineLevel="1" x14ac:dyDescent="0.25">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outlineLevel="1" x14ac:dyDescent="0.25">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outlineLevel="1" x14ac:dyDescent="0.25">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outlineLevel="1" x14ac:dyDescent="0.25">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outlineLevel="1" x14ac:dyDescent="0.25">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outlineLevel="1" x14ac:dyDescent="0.25">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outlineLevel="1" x14ac:dyDescent="0.25">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outlineLevel="1" x14ac:dyDescent="0.25">
      <c r="A88" s="171"/>
      <c r="B88" s="8"/>
      <c r="C88" s="18"/>
      <c r="D88" s="18"/>
      <c r="E88" s="18"/>
      <c r="F88" s="27"/>
      <c r="G88" s="27"/>
      <c r="H88" s="27"/>
      <c r="I88" t="s">
        <v>405</v>
      </c>
      <c r="J88" s="680" t="str">
        <f t="shared" ref="J88:T88" si="1">J71</f>
        <v>b</v>
      </c>
      <c r="K88" s="604">
        <v>8</v>
      </c>
      <c r="L88" s="604">
        <v>25</v>
      </c>
      <c r="M88" s="604">
        <v>30</v>
      </c>
      <c r="N88" s="805">
        <f t="shared" si="1"/>
        <v>30</v>
      </c>
      <c r="O88" s="805">
        <f t="shared" si="1"/>
        <v>30</v>
      </c>
      <c r="P88" s="805">
        <f t="shared" si="1"/>
        <v>30</v>
      </c>
      <c r="Q88" s="805">
        <f t="shared" si="1"/>
        <v>30</v>
      </c>
      <c r="R88" s="805">
        <f t="shared" si="1"/>
        <v>30</v>
      </c>
      <c r="S88" s="805">
        <f t="shared" si="1"/>
        <v>30</v>
      </c>
      <c r="T88" s="805">
        <f t="shared" si="1"/>
        <v>30</v>
      </c>
      <c r="U88" s="29"/>
      <c r="V88" s="31"/>
      <c r="W88" s="17"/>
      <c r="X88" s="9"/>
    </row>
    <row r="89" spans="1:24" outlineLevel="1" x14ac:dyDescent="0.25">
      <c r="A89" s="171"/>
      <c r="B89" s="8"/>
      <c r="C89" s="18"/>
      <c r="D89" s="18"/>
      <c r="E89" s="18"/>
      <c r="F89" s="27"/>
      <c r="G89" s="93"/>
      <c r="H89" s="93"/>
      <c r="I89" t="s">
        <v>405</v>
      </c>
      <c r="J89" s="680" t="str">
        <f t="shared" ref="J89:T152" si="2">J72</f>
        <v>bd</v>
      </c>
      <c r="K89" s="604">
        <v>8</v>
      </c>
      <c r="L89" s="604">
        <v>25</v>
      </c>
      <c r="M89" s="604">
        <v>30</v>
      </c>
      <c r="N89" s="805">
        <f t="shared" si="2"/>
        <v>30</v>
      </c>
      <c r="O89" s="805">
        <f t="shared" si="2"/>
        <v>30</v>
      </c>
      <c r="P89" s="805">
        <f t="shared" si="2"/>
        <v>30</v>
      </c>
      <c r="Q89" s="805">
        <f t="shared" si="2"/>
        <v>30</v>
      </c>
      <c r="R89" s="805">
        <f t="shared" si="2"/>
        <v>30</v>
      </c>
      <c r="S89" s="805">
        <f t="shared" si="2"/>
        <v>30</v>
      </c>
      <c r="T89" s="805">
        <f t="shared" si="2"/>
        <v>30</v>
      </c>
      <c r="U89" s="91"/>
      <c r="V89" s="31"/>
      <c r="W89" s="17"/>
      <c r="X89" s="9"/>
    </row>
    <row r="90" spans="1:24" outlineLevel="1" x14ac:dyDescent="0.25">
      <c r="A90" s="171"/>
      <c r="B90" s="8"/>
      <c r="C90" s="18"/>
      <c r="D90" s="18"/>
      <c r="E90" s="18"/>
      <c r="F90" s="27"/>
      <c r="G90" s="93"/>
      <c r="H90" s="93"/>
      <c r="I90" t="s">
        <v>405</v>
      </c>
      <c r="J90" s="680" t="str">
        <f t="shared" si="2"/>
        <v>f</v>
      </c>
      <c r="K90" s="604">
        <v>8</v>
      </c>
      <c r="L90" s="604">
        <v>25</v>
      </c>
      <c r="M90" s="604">
        <v>30</v>
      </c>
      <c r="N90" s="805">
        <f t="shared" si="2"/>
        <v>30</v>
      </c>
      <c r="O90" s="805">
        <f t="shared" si="2"/>
        <v>30</v>
      </c>
      <c r="P90" s="805">
        <f t="shared" si="2"/>
        <v>30</v>
      </c>
      <c r="Q90" s="805">
        <f t="shared" si="2"/>
        <v>30</v>
      </c>
      <c r="R90" s="805">
        <f t="shared" si="2"/>
        <v>30</v>
      </c>
      <c r="S90" s="805">
        <f t="shared" si="2"/>
        <v>30</v>
      </c>
      <c r="T90" s="805">
        <f t="shared" si="2"/>
        <v>30</v>
      </c>
      <c r="U90" s="91"/>
      <c r="V90" s="31"/>
      <c r="W90" s="17"/>
      <c r="X90" s="9"/>
    </row>
    <row r="91" spans="1:24" outlineLevel="1" x14ac:dyDescent="0.25">
      <c r="A91" s="171"/>
      <c r="B91" s="8"/>
      <c r="C91" s="18"/>
      <c r="D91" s="18"/>
      <c r="E91" s="18"/>
      <c r="F91" s="27"/>
      <c r="G91" s="93"/>
      <c r="H91" s="93"/>
      <c r="I91" t="s">
        <v>405</v>
      </c>
      <c r="J91" s="680" t="str">
        <f t="shared" si="2"/>
        <v>h</v>
      </c>
      <c r="K91" s="604">
        <v>8</v>
      </c>
      <c r="L91" s="604">
        <v>25</v>
      </c>
      <c r="M91" s="604">
        <v>30</v>
      </c>
      <c r="N91" s="805">
        <f t="shared" si="2"/>
        <v>30</v>
      </c>
      <c r="O91" s="805">
        <f t="shared" si="2"/>
        <v>30</v>
      </c>
      <c r="P91" s="805">
        <f t="shared" si="2"/>
        <v>30</v>
      </c>
      <c r="Q91" s="805">
        <f t="shared" si="2"/>
        <v>30</v>
      </c>
      <c r="R91" s="805">
        <f t="shared" si="2"/>
        <v>30</v>
      </c>
      <c r="S91" s="805">
        <f t="shared" si="2"/>
        <v>30</v>
      </c>
      <c r="T91" s="805">
        <f t="shared" si="2"/>
        <v>30</v>
      </c>
      <c r="U91" s="91"/>
      <c r="V91" s="31"/>
      <c r="W91" s="17"/>
      <c r="X91" s="9"/>
    </row>
    <row r="92" spans="1:24" outlineLevel="1" x14ac:dyDescent="0.25">
      <c r="A92" s="171"/>
      <c r="B92" s="8"/>
      <c r="C92" s="18"/>
      <c r="D92" s="18"/>
      <c r="E92" s="18"/>
      <c r="F92" s="27"/>
      <c r="G92" s="93"/>
      <c r="H92" s="93"/>
      <c r="I92" t="s">
        <v>405</v>
      </c>
      <c r="J92" s="680" t="str">
        <f t="shared" si="2"/>
        <v>i</v>
      </c>
      <c r="K92" s="604">
        <v>8</v>
      </c>
      <c r="L92" s="604">
        <v>25</v>
      </c>
      <c r="M92" s="604">
        <v>30</v>
      </c>
      <c r="N92" s="805">
        <f t="shared" si="2"/>
        <v>30</v>
      </c>
      <c r="O92" s="805">
        <f t="shared" si="2"/>
        <v>30</v>
      </c>
      <c r="P92" s="805">
        <f t="shared" si="2"/>
        <v>30</v>
      </c>
      <c r="Q92" s="805">
        <f t="shared" si="2"/>
        <v>30</v>
      </c>
      <c r="R92" s="805">
        <f t="shared" si="2"/>
        <v>30</v>
      </c>
      <c r="S92" s="805">
        <f t="shared" si="2"/>
        <v>30</v>
      </c>
      <c r="T92" s="805">
        <f t="shared" si="2"/>
        <v>30</v>
      </c>
      <c r="U92" s="91"/>
      <c r="V92" s="31"/>
      <c r="W92" s="17"/>
      <c r="X92" s="9"/>
    </row>
    <row r="93" spans="1:24" outlineLevel="1" x14ac:dyDescent="0.25">
      <c r="A93" s="171"/>
      <c r="B93" s="8"/>
      <c r="C93" s="18"/>
      <c r="D93" s="18"/>
      <c r="E93" s="18"/>
      <c r="F93" s="27"/>
      <c r="G93" s="93"/>
      <c r="H93" s="93"/>
      <c r="I93" t="s">
        <v>405</v>
      </c>
      <c r="J93" s="680" t="str">
        <f t="shared" si="2"/>
        <v>k</v>
      </c>
      <c r="K93" s="604">
        <v>8</v>
      </c>
      <c r="L93" s="604">
        <v>25</v>
      </c>
      <c r="M93" s="604">
        <v>30</v>
      </c>
      <c r="N93" s="805">
        <f t="shared" si="2"/>
        <v>30</v>
      </c>
      <c r="O93" s="805">
        <f t="shared" si="2"/>
        <v>30</v>
      </c>
      <c r="P93" s="805">
        <f t="shared" si="2"/>
        <v>30</v>
      </c>
      <c r="Q93" s="805">
        <f t="shared" si="2"/>
        <v>30</v>
      </c>
      <c r="R93" s="805">
        <f t="shared" si="2"/>
        <v>30</v>
      </c>
      <c r="S93" s="805">
        <f t="shared" si="2"/>
        <v>30</v>
      </c>
      <c r="T93" s="805">
        <f t="shared" si="2"/>
        <v>30</v>
      </c>
      <c r="U93" s="91"/>
      <c r="V93" s="31"/>
      <c r="W93" s="17"/>
      <c r="X93" s="9"/>
    </row>
    <row r="94" spans="1:24" outlineLevel="1" x14ac:dyDescent="0.25">
      <c r="A94" s="171"/>
      <c r="B94" s="8"/>
      <c r="C94" s="18"/>
      <c r="D94" s="18"/>
      <c r="E94" s="18"/>
      <c r="F94" s="27"/>
      <c r="G94" s="93"/>
      <c r="H94" s="93"/>
      <c r="I94" t="s">
        <v>405</v>
      </c>
      <c r="J94" s="680" t="str">
        <f t="shared" si="2"/>
        <v>l</v>
      </c>
      <c r="K94" s="604">
        <v>8</v>
      </c>
      <c r="L94" s="604">
        <v>25</v>
      </c>
      <c r="M94" s="604">
        <v>30</v>
      </c>
      <c r="N94" s="805">
        <f t="shared" si="2"/>
        <v>30</v>
      </c>
      <c r="O94" s="805">
        <f t="shared" si="2"/>
        <v>30</v>
      </c>
      <c r="P94" s="805">
        <f t="shared" si="2"/>
        <v>30</v>
      </c>
      <c r="Q94" s="805">
        <f t="shared" si="2"/>
        <v>30</v>
      </c>
      <c r="R94" s="805">
        <f t="shared" si="2"/>
        <v>30</v>
      </c>
      <c r="S94" s="805">
        <f t="shared" si="2"/>
        <v>30</v>
      </c>
      <c r="T94" s="805">
        <f t="shared" si="2"/>
        <v>30</v>
      </c>
      <c r="U94" s="91"/>
      <c r="V94" s="31"/>
      <c r="W94" s="17"/>
      <c r="X94" s="9"/>
    </row>
    <row r="95" spans="1:24" outlineLevel="1" x14ac:dyDescent="0.25">
      <c r="A95" s="171"/>
      <c r="B95" s="8"/>
      <c r="C95" s="18"/>
      <c r="D95" s="18"/>
      <c r="E95" s="18"/>
      <c r="F95" s="27"/>
      <c r="G95" s="93"/>
      <c r="H95" s="93"/>
      <c r="I95" t="s">
        <v>405</v>
      </c>
      <c r="J95" s="680" t="str">
        <f t="shared" si="2"/>
        <v>o</v>
      </c>
      <c r="K95" s="604">
        <v>8</v>
      </c>
      <c r="L95" s="604">
        <v>25</v>
      </c>
      <c r="M95" s="604">
        <v>30</v>
      </c>
      <c r="N95" s="805">
        <f t="shared" si="2"/>
        <v>30</v>
      </c>
      <c r="O95" s="805">
        <f t="shared" si="2"/>
        <v>30</v>
      </c>
      <c r="P95" s="805">
        <f t="shared" si="2"/>
        <v>30</v>
      </c>
      <c r="Q95" s="805">
        <f t="shared" si="2"/>
        <v>30</v>
      </c>
      <c r="R95" s="805">
        <f t="shared" si="2"/>
        <v>30</v>
      </c>
      <c r="S95" s="805">
        <f t="shared" si="2"/>
        <v>30</v>
      </c>
      <c r="T95" s="805">
        <f t="shared" si="2"/>
        <v>30</v>
      </c>
      <c r="U95" s="91"/>
      <c r="V95" s="31"/>
      <c r="W95" s="17"/>
      <c r="X95" s="9"/>
    </row>
    <row r="96" spans="1:24" outlineLevel="1" x14ac:dyDescent="0.25">
      <c r="A96" s="171"/>
      <c r="B96" s="8"/>
      <c r="C96" s="18"/>
      <c r="D96" s="18"/>
      <c r="E96" s="18"/>
      <c r="F96" s="27"/>
      <c r="G96" s="93"/>
      <c r="H96" s="93"/>
      <c r="I96" t="s">
        <v>405</v>
      </c>
      <c r="J96" s="680" t="str">
        <f t="shared" si="2"/>
        <v>od</v>
      </c>
      <c r="K96" s="604">
        <v>8</v>
      </c>
      <c r="L96" s="604">
        <v>25</v>
      </c>
      <c r="M96" s="604">
        <v>30</v>
      </c>
      <c r="N96" s="805">
        <f t="shared" si="2"/>
        <v>30</v>
      </c>
      <c r="O96" s="805">
        <f t="shared" si="2"/>
        <v>30</v>
      </c>
      <c r="P96" s="805">
        <f t="shared" si="2"/>
        <v>30</v>
      </c>
      <c r="Q96" s="805">
        <f t="shared" si="2"/>
        <v>30</v>
      </c>
      <c r="R96" s="805">
        <f t="shared" si="2"/>
        <v>30</v>
      </c>
      <c r="S96" s="805">
        <f t="shared" si="2"/>
        <v>30</v>
      </c>
      <c r="T96" s="805">
        <f t="shared" si="2"/>
        <v>30</v>
      </c>
      <c r="U96" s="91"/>
      <c r="V96" s="31"/>
      <c r="W96" s="17"/>
      <c r="X96" s="9"/>
    </row>
    <row r="97" spans="1:24" outlineLevel="1" x14ac:dyDescent="0.25">
      <c r="A97" s="171"/>
      <c r="B97" s="8"/>
      <c r="C97" s="18"/>
      <c r="D97" s="18"/>
      <c r="E97" s="18"/>
      <c r="F97" s="27"/>
      <c r="G97" s="93"/>
      <c r="H97" s="93"/>
      <c r="I97" t="s">
        <v>405</v>
      </c>
      <c r="J97" s="680" t="str">
        <f t="shared" si="2"/>
        <v>of</v>
      </c>
      <c r="K97" s="604">
        <v>8</v>
      </c>
      <c r="L97" s="604">
        <v>25</v>
      </c>
      <c r="M97" s="604">
        <v>30</v>
      </c>
      <c r="N97" s="805">
        <f t="shared" si="2"/>
        <v>30</v>
      </c>
      <c r="O97" s="805">
        <f t="shared" si="2"/>
        <v>30</v>
      </c>
      <c r="P97" s="805">
        <f t="shared" si="2"/>
        <v>30</v>
      </c>
      <c r="Q97" s="805">
        <f t="shared" si="2"/>
        <v>30</v>
      </c>
      <c r="R97" s="805">
        <f t="shared" si="2"/>
        <v>30</v>
      </c>
      <c r="S97" s="805">
        <f t="shared" si="2"/>
        <v>30</v>
      </c>
      <c r="T97" s="805">
        <f t="shared" si="2"/>
        <v>30</v>
      </c>
      <c r="U97" s="91"/>
      <c r="V97" s="31"/>
      <c r="W97" s="17"/>
      <c r="X97" s="9"/>
    </row>
    <row r="98" spans="1:24" outlineLevel="1" x14ac:dyDescent="0.25">
      <c r="A98" s="171"/>
      <c r="B98" s="8"/>
      <c r="C98" s="18"/>
      <c r="D98" s="18"/>
      <c r="E98" s="18"/>
      <c r="F98" s="27"/>
      <c r="G98" s="93"/>
      <c r="H98" s="93"/>
      <c r="I98" t="s">
        <v>405</v>
      </c>
      <c r="J98" s="680" t="str">
        <f t="shared" si="2"/>
        <v>r</v>
      </c>
      <c r="K98" s="604">
        <v>8</v>
      </c>
      <c r="L98" s="604">
        <v>25</v>
      </c>
      <c r="M98" s="604">
        <v>30</v>
      </c>
      <c r="N98" s="805">
        <f t="shared" si="2"/>
        <v>30</v>
      </c>
      <c r="O98" s="805">
        <f t="shared" si="2"/>
        <v>30</v>
      </c>
      <c r="P98" s="805">
        <f t="shared" si="2"/>
        <v>30</v>
      </c>
      <c r="Q98" s="805">
        <f t="shared" si="2"/>
        <v>30</v>
      </c>
      <c r="R98" s="805">
        <f t="shared" si="2"/>
        <v>30</v>
      </c>
      <c r="S98" s="805">
        <f t="shared" si="2"/>
        <v>30</v>
      </c>
      <c r="T98" s="805">
        <f t="shared" si="2"/>
        <v>30</v>
      </c>
      <c r="U98" s="91"/>
      <c r="V98" s="31"/>
      <c r="W98" s="17"/>
      <c r="X98" s="9"/>
    </row>
    <row r="99" spans="1:24" outlineLevel="1" x14ac:dyDescent="0.25">
      <c r="A99" s="171"/>
      <c r="B99" s="8"/>
      <c r="C99" s="18"/>
      <c r="D99" s="18"/>
      <c r="E99" s="18"/>
      <c r="F99" s="27"/>
      <c r="G99" s="93"/>
      <c r="H99" s="93"/>
      <c r="I99" t="s">
        <v>405</v>
      </c>
      <c r="J99" s="680" t="str">
        <f t="shared" si="2"/>
        <v>rd</v>
      </c>
      <c r="K99" s="604">
        <v>8</v>
      </c>
      <c r="L99" s="604">
        <v>25</v>
      </c>
      <c r="M99" s="604">
        <v>30</v>
      </c>
      <c r="N99" s="805">
        <f t="shared" si="2"/>
        <v>30</v>
      </c>
      <c r="O99" s="805">
        <f t="shared" si="2"/>
        <v>30</v>
      </c>
      <c r="P99" s="805">
        <f t="shared" si="2"/>
        <v>30</v>
      </c>
      <c r="Q99" s="805">
        <f t="shared" si="2"/>
        <v>30</v>
      </c>
      <c r="R99" s="805">
        <f t="shared" si="2"/>
        <v>30</v>
      </c>
      <c r="S99" s="805">
        <f t="shared" si="2"/>
        <v>30</v>
      </c>
      <c r="T99" s="805">
        <f t="shared" si="2"/>
        <v>30</v>
      </c>
      <c r="U99" s="91"/>
      <c r="V99" s="31"/>
      <c r="W99" s="17"/>
      <c r="X99" s="9"/>
    </row>
    <row r="100" spans="1:24" outlineLevel="1" x14ac:dyDescent="0.25">
      <c r="A100" s="171"/>
      <c r="B100" s="8"/>
      <c r="C100" s="18"/>
      <c r="D100" s="18"/>
      <c r="E100" s="18"/>
      <c r="F100" s="27"/>
      <c r="G100" s="93"/>
      <c r="H100" s="93"/>
      <c r="I100" t="s">
        <v>405</v>
      </c>
      <c r="J100" s="680" t="str">
        <f t="shared" si="2"/>
        <v>v</v>
      </c>
      <c r="K100" s="604">
        <v>8</v>
      </c>
      <c r="L100" s="604">
        <v>25</v>
      </c>
      <c r="M100" s="604">
        <v>30</v>
      </c>
      <c r="N100" s="805">
        <f t="shared" si="2"/>
        <v>30</v>
      </c>
      <c r="O100" s="805">
        <f t="shared" si="2"/>
        <v>30</v>
      </c>
      <c r="P100" s="805">
        <f t="shared" si="2"/>
        <v>30</v>
      </c>
      <c r="Q100" s="805">
        <f t="shared" si="2"/>
        <v>30</v>
      </c>
      <c r="R100" s="805">
        <f t="shared" si="2"/>
        <v>30</v>
      </c>
      <c r="S100" s="805">
        <f t="shared" si="2"/>
        <v>30</v>
      </c>
      <c r="T100" s="805">
        <f t="shared" si="2"/>
        <v>30</v>
      </c>
      <c r="U100" s="91"/>
      <c r="V100" s="31"/>
      <c r="W100" s="17"/>
      <c r="X100" s="9"/>
    </row>
    <row r="101" spans="1:24" outlineLevel="1" x14ac:dyDescent="0.25">
      <c r="A101" s="171"/>
      <c r="B101" s="8"/>
      <c r="C101" s="18"/>
      <c r="D101" s="18"/>
      <c r="E101" s="18"/>
      <c r="F101" s="27"/>
      <c r="G101" s="93"/>
      <c r="H101" s="93"/>
      <c r="I101" t="s">
        <v>405</v>
      </c>
      <c r="J101" s="680" t="str">
        <f t="shared" si="2"/>
        <v>w</v>
      </c>
      <c r="K101" s="604">
        <v>8</v>
      </c>
      <c r="L101" s="604">
        <v>25</v>
      </c>
      <c r="M101" s="604">
        <v>30</v>
      </c>
      <c r="N101" s="805">
        <f t="shared" si="2"/>
        <v>30</v>
      </c>
      <c r="O101" s="805">
        <f t="shared" si="2"/>
        <v>30</v>
      </c>
      <c r="P101" s="805">
        <f t="shared" si="2"/>
        <v>30</v>
      </c>
      <c r="Q101" s="805">
        <f t="shared" si="2"/>
        <v>30</v>
      </c>
      <c r="R101" s="805">
        <f t="shared" si="2"/>
        <v>30</v>
      </c>
      <c r="S101" s="805">
        <f t="shared" si="2"/>
        <v>30</v>
      </c>
      <c r="T101" s="805">
        <f t="shared" si="2"/>
        <v>30</v>
      </c>
      <c r="U101" s="91"/>
      <c r="V101" s="31"/>
      <c r="W101" s="17"/>
      <c r="X101" s="9"/>
    </row>
    <row r="102" spans="1:24" outlineLevel="1" x14ac:dyDescent="0.25">
      <c r="A102" s="171"/>
      <c r="B102" s="8"/>
      <c r="C102" s="18"/>
      <c r="D102" s="18"/>
      <c r="E102" s="18"/>
      <c r="F102" s="27"/>
      <c r="G102" s="93"/>
      <c r="H102" s="93"/>
      <c r="I102" t="s">
        <v>405</v>
      </c>
      <c r="J102" s="680" t="str">
        <f t="shared" si="2"/>
        <v>wd</v>
      </c>
      <c r="K102" s="604">
        <v>8</v>
      </c>
      <c r="L102" s="604">
        <v>25</v>
      </c>
      <c r="M102" s="604">
        <v>30</v>
      </c>
      <c r="N102" s="805">
        <f t="shared" si="2"/>
        <v>30</v>
      </c>
      <c r="O102" s="805">
        <f t="shared" si="2"/>
        <v>30</v>
      </c>
      <c r="P102" s="805">
        <f t="shared" si="2"/>
        <v>30</v>
      </c>
      <c r="Q102" s="805">
        <f t="shared" si="2"/>
        <v>30</v>
      </c>
      <c r="R102" s="805">
        <f t="shared" si="2"/>
        <v>30</v>
      </c>
      <c r="S102" s="805">
        <f t="shared" si="2"/>
        <v>30</v>
      </c>
      <c r="T102" s="805">
        <f t="shared" si="2"/>
        <v>30</v>
      </c>
      <c r="U102" s="91"/>
      <c r="V102" s="31"/>
      <c r="W102" s="17"/>
      <c r="X102" s="9"/>
    </row>
    <row r="103" spans="1:24" outlineLevel="1" x14ac:dyDescent="0.25">
      <c r="A103" s="171"/>
      <c r="B103" s="8"/>
      <c r="C103" s="18"/>
      <c r="D103" s="18"/>
      <c r="E103" s="18"/>
      <c r="F103" s="27"/>
      <c r="G103" s="93"/>
      <c r="H103" s="93"/>
      <c r="I103" t="s">
        <v>405</v>
      </c>
      <c r="J103" s="680" t="str">
        <f t="shared" si="2"/>
        <v>z</v>
      </c>
      <c r="K103" s="604">
        <v>8</v>
      </c>
      <c r="L103" s="604">
        <v>25</v>
      </c>
      <c r="M103" s="604">
        <v>30</v>
      </c>
      <c r="N103" s="805">
        <f t="shared" si="2"/>
        <v>30</v>
      </c>
      <c r="O103" s="805">
        <f t="shared" si="2"/>
        <v>30</v>
      </c>
      <c r="P103" s="805">
        <f t="shared" si="2"/>
        <v>30</v>
      </c>
      <c r="Q103" s="805">
        <f t="shared" si="2"/>
        <v>30</v>
      </c>
      <c r="R103" s="805">
        <f t="shared" si="2"/>
        <v>30</v>
      </c>
      <c r="S103" s="805">
        <f t="shared" si="2"/>
        <v>30</v>
      </c>
      <c r="T103" s="805">
        <f t="shared" si="2"/>
        <v>30</v>
      </c>
      <c r="U103" s="91"/>
      <c r="V103" s="31"/>
      <c r="W103" s="17"/>
      <c r="X103" s="9"/>
    </row>
    <row r="104" spans="1:24" outlineLevel="1" x14ac:dyDescent="0.25">
      <c r="A104" s="171"/>
      <c r="B104" s="8"/>
      <c r="C104" s="18"/>
      <c r="D104" s="18"/>
      <c r="E104" s="18"/>
      <c r="F104" s="27"/>
      <c r="G104" s="93"/>
      <c r="H104" s="93"/>
      <c r="I104" t="s">
        <v>405</v>
      </c>
      <c r="J104" s="680" t="str">
        <f t="shared" si="2"/>
        <v>zd</v>
      </c>
      <c r="K104" s="604">
        <v>8</v>
      </c>
      <c r="L104" s="604">
        <v>25</v>
      </c>
      <c r="M104" s="604">
        <v>30</v>
      </c>
      <c r="N104" s="805">
        <f t="shared" si="2"/>
        <v>30</v>
      </c>
      <c r="O104" s="805">
        <f t="shared" si="2"/>
        <v>30</v>
      </c>
      <c r="P104" s="805">
        <f t="shared" si="2"/>
        <v>30</v>
      </c>
      <c r="Q104" s="805">
        <f t="shared" si="2"/>
        <v>30</v>
      </c>
      <c r="R104" s="805">
        <f t="shared" si="2"/>
        <v>30</v>
      </c>
      <c r="S104" s="805">
        <f t="shared" si="2"/>
        <v>30</v>
      </c>
      <c r="T104" s="805">
        <f t="shared" si="2"/>
        <v>30</v>
      </c>
      <c r="U104" s="91"/>
      <c r="V104" s="31"/>
      <c r="W104" s="17"/>
      <c r="X104" s="9"/>
    </row>
    <row r="105" spans="1:24" outlineLevel="1" x14ac:dyDescent="0.25">
      <c r="A105" s="171"/>
      <c r="B105" s="8"/>
      <c r="C105" s="18"/>
      <c r="D105" s="18"/>
      <c r="E105" s="18"/>
      <c r="F105" s="27"/>
      <c r="G105" s="27"/>
      <c r="H105" s="27"/>
      <c r="I105" t="s">
        <v>799</v>
      </c>
      <c r="J105" s="680" t="str">
        <f t="shared" si="2"/>
        <v>b</v>
      </c>
      <c r="K105" s="805">
        <f t="shared" si="2"/>
        <v>8</v>
      </c>
      <c r="L105" s="805">
        <f t="shared" si="2"/>
        <v>25</v>
      </c>
      <c r="M105" s="805">
        <f t="shared" si="2"/>
        <v>30</v>
      </c>
      <c r="N105" s="805">
        <f t="shared" si="2"/>
        <v>30</v>
      </c>
      <c r="O105" s="805">
        <f t="shared" si="2"/>
        <v>30</v>
      </c>
      <c r="P105" s="805">
        <f t="shared" si="2"/>
        <v>30</v>
      </c>
      <c r="Q105" s="805">
        <f t="shared" si="2"/>
        <v>30</v>
      </c>
      <c r="R105" s="805">
        <f t="shared" si="2"/>
        <v>30</v>
      </c>
      <c r="S105" s="805">
        <f t="shared" si="2"/>
        <v>30</v>
      </c>
      <c r="T105" s="805">
        <f t="shared" si="2"/>
        <v>30</v>
      </c>
      <c r="U105" s="29"/>
      <c r="V105" s="31"/>
      <c r="W105" s="17"/>
      <c r="X105" s="9"/>
    </row>
    <row r="106" spans="1:24" outlineLevel="1" x14ac:dyDescent="0.25">
      <c r="A106" s="171"/>
      <c r="B106" s="8"/>
      <c r="C106" s="18"/>
      <c r="D106" s="18"/>
      <c r="E106" s="18"/>
      <c r="F106" s="27"/>
      <c r="G106" s="93"/>
      <c r="H106" s="93"/>
      <c r="I106" t="s">
        <v>799</v>
      </c>
      <c r="J106" s="680" t="str">
        <f t="shared" si="2"/>
        <v>bd</v>
      </c>
      <c r="K106" s="805">
        <f t="shared" si="2"/>
        <v>8</v>
      </c>
      <c r="L106" s="805">
        <f t="shared" si="2"/>
        <v>25</v>
      </c>
      <c r="M106" s="805">
        <f t="shared" si="2"/>
        <v>30</v>
      </c>
      <c r="N106" s="805">
        <f t="shared" si="2"/>
        <v>30</v>
      </c>
      <c r="O106" s="805">
        <f t="shared" si="2"/>
        <v>30</v>
      </c>
      <c r="P106" s="805">
        <f t="shared" si="2"/>
        <v>30</v>
      </c>
      <c r="Q106" s="805">
        <f t="shared" si="2"/>
        <v>30</v>
      </c>
      <c r="R106" s="805">
        <f t="shared" si="2"/>
        <v>30</v>
      </c>
      <c r="S106" s="805">
        <f t="shared" si="2"/>
        <v>30</v>
      </c>
      <c r="T106" s="805">
        <f t="shared" si="2"/>
        <v>30</v>
      </c>
      <c r="U106" s="91"/>
      <c r="V106" s="31"/>
      <c r="W106" s="17"/>
      <c r="X106" s="9"/>
    </row>
    <row r="107" spans="1:24" outlineLevel="1" x14ac:dyDescent="0.25">
      <c r="A107" s="171"/>
      <c r="B107" s="8"/>
      <c r="C107" s="18"/>
      <c r="D107" s="18"/>
      <c r="E107" s="18"/>
      <c r="F107" s="27"/>
      <c r="G107" s="93"/>
      <c r="H107" s="93"/>
      <c r="I107" t="s">
        <v>799</v>
      </c>
      <c r="J107" s="680" t="str">
        <f t="shared" si="2"/>
        <v>f</v>
      </c>
      <c r="K107" s="805">
        <f t="shared" si="2"/>
        <v>8</v>
      </c>
      <c r="L107" s="805">
        <f t="shared" si="2"/>
        <v>25</v>
      </c>
      <c r="M107" s="805">
        <f t="shared" si="2"/>
        <v>30</v>
      </c>
      <c r="N107" s="805">
        <f t="shared" si="2"/>
        <v>30</v>
      </c>
      <c r="O107" s="805">
        <f t="shared" si="2"/>
        <v>30</v>
      </c>
      <c r="P107" s="805">
        <f t="shared" si="2"/>
        <v>30</v>
      </c>
      <c r="Q107" s="805">
        <f t="shared" si="2"/>
        <v>30</v>
      </c>
      <c r="R107" s="805">
        <f t="shared" si="2"/>
        <v>30</v>
      </c>
      <c r="S107" s="805">
        <f t="shared" si="2"/>
        <v>30</v>
      </c>
      <c r="T107" s="805">
        <f t="shared" si="2"/>
        <v>30</v>
      </c>
      <c r="U107" s="91"/>
      <c r="V107" s="31"/>
      <c r="W107" s="17"/>
      <c r="X107" s="9"/>
    </row>
    <row r="108" spans="1:24" outlineLevel="1" x14ac:dyDescent="0.25">
      <c r="A108" s="171"/>
      <c r="B108" s="8"/>
      <c r="C108" s="18"/>
      <c r="D108" s="18"/>
      <c r="E108" s="18"/>
      <c r="F108" s="27"/>
      <c r="G108" s="93"/>
      <c r="H108" s="93"/>
      <c r="I108" t="s">
        <v>799</v>
      </c>
      <c r="J108" s="680" t="str">
        <f t="shared" si="2"/>
        <v>h</v>
      </c>
      <c r="K108" s="805">
        <f t="shared" si="2"/>
        <v>8</v>
      </c>
      <c r="L108" s="805">
        <f t="shared" ref="L108:T108" si="3">L91</f>
        <v>25</v>
      </c>
      <c r="M108" s="805">
        <f t="shared" si="3"/>
        <v>30</v>
      </c>
      <c r="N108" s="805">
        <f t="shared" si="3"/>
        <v>30</v>
      </c>
      <c r="O108" s="805">
        <f t="shared" si="3"/>
        <v>30</v>
      </c>
      <c r="P108" s="805">
        <f t="shared" si="3"/>
        <v>30</v>
      </c>
      <c r="Q108" s="805">
        <f t="shared" si="3"/>
        <v>30</v>
      </c>
      <c r="R108" s="805">
        <f t="shared" si="3"/>
        <v>30</v>
      </c>
      <c r="S108" s="805">
        <f t="shared" si="3"/>
        <v>30</v>
      </c>
      <c r="T108" s="805">
        <f t="shared" si="3"/>
        <v>30</v>
      </c>
      <c r="U108" s="91"/>
      <c r="V108" s="31"/>
      <c r="W108" s="17"/>
      <c r="X108" s="9"/>
    </row>
    <row r="109" spans="1:24" outlineLevel="1" x14ac:dyDescent="0.25">
      <c r="A109" s="171"/>
      <c r="B109" s="8"/>
      <c r="C109" s="18"/>
      <c r="D109" s="18"/>
      <c r="E109" s="18"/>
      <c r="F109" s="27"/>
      <c r="G109" s="93"/>
      <c r="H109" s="93"/>
      <c r="I109" t="s">
        <v>799</v>
      </c>
      <c r="J109" s="680" t="str">
        <f t="shared" si="2"/>
        <v>i</v>
      </c>
      <c r="K109" s="805">
        <f t="shared" ref="K109:T109" si="4">K92</f>
        <v>8</v>
      </c>
      <c r="L109" s="805">
        <f t="shared" si="4"/>
        <v>25</v>
      </c>
      <c r="M109" s="805">
        <f t="shared" si="4"/>
        <v>30</v>
      </c>
      <c r="N109" s="805">
        <f t="shared" si="4"/>
        <v>30</v>
      </c>
      <c r="O109" s="805">
        <f t="shared" si="4"/>
        <v>30</v>
      </c>
      <c r="P109" s="805">
        <f t="shared" si="4"/>
        <v>30</v>
      </c>
      <c r="Q109" s="805">
        <f t="shared" si="4"/>
        <v>30</v>
      </c>
      <c r="R109" s="805">
        <f t="shared" si="4"/>
        <v>30</v>
      </c>
      <c r="S109" s="805">
        <f t="shared" si="4"/>
        <v>30</v>
      </c>
      <c r="T109" s="805">
        <f t="shared" si="4"/>
        <v>30</v>
      </c>
      <c r="U109" s="91"/>
      <c r="V109" s="31"/>
      <c r="W109" s="17"/>
      <c r="X109" s="9"/>
    </row>
    <row r="110" spans="1:24" outlineLevel="1" x14ac:dyDescent="0.25">
      <c r="A110" s="171"/>
      <c r="B110" s="8"/>
      <c r="C110" s="18"/>
      <c r="D110" s="18"/>
      <c r="E110" s="18"/>
      <c r="F110" s="27"/>
      <c r="G110" s="93"/>
      <c r="H110" s="93"/>
      <c r="I110" t="s">
        <v>799</v>
      </c>
      <c r="J110" s="680" t="str">
        <f t="shared" si="2"/>
        <v>k</v>
      </c>
      <c r="K110" s="805">
        <f t="shared" ref="K110:T110" si="5">K93</f>
        <v>8</v>
      </c>
      <c r="L110" s="805">
        <f t="shared" si="5"/>
        <v>25</v>
      </c>
      <c r="M110" s="805">
        <f t="shared" si="5"/>
        <v>30</v>
      </c>
      <c r="N110" s="805">
        <f t="shared" si="5"/>
        <v>30</v>
      </c>
      <c r="O110" s="805">
        <f t="shared" si="5"/>
        <v>30</v>
      </c>
      <c r="P110" s="805">
        <f t="shared" si="5"/>
        <v>30</v>
      </c>
      <c r="Q110" s="805">
        <f t="shared" si="5"/>
        <v>30</v>
      </c>
      <c r="R110" s="805">
        <f t="shared" si="5"/>
        <v>30</v>
      </c>
      <c r="S110" s="805">
        <f t="shared" si="5"/>
        <v>30</v>
      </c>
      <c r="T110" s="805">
        <f t="shared" si="5"/>
        <v>30</v>
      </c>
      <c r="U110" s="91"/>
      <c r="V110" s="31"/>
      <c r="W110" s="17"/>
      <c r="X110" s="9"/>
    </row>
    <row r="111" spans="1:24" outlineLevel="1" x14ac:dyDescent="0.25">
      <c r="A111" s="171"/>
      <c r="B111" s="8"/>
      <c r="C111" s="18"/>
      <c r="D111" s="18"/>
      <c r="E111" s="18"/>
      <c r="F111" s="27"/>
      <c r="G111" s="93"/>
      <c r="H111" s="93"/>
      <c r="I111" t="s">
        <v>799</v>
      </c>
      <c r="J111" s="680" t="str">
        <f t="shared" si="2"/>
        <v>l</v>
      </c>
      <c r="K111" s="805">
        <f t="shared" ref="K111:T111" si="6">K94</f>
        <v>8</v>
      </c>
      <c r="L111" s="805">
        <f t="shared" si="6"/>
        <v>25</v>
      </c>
      <c r="M111" s="805">
        <f t="shared" si="6"/>
        <v>30</v>
      </c>
      <c r="N111" s="805">
        <f t="shared" si="6"/>
        <v>30</v>
      </c>
      <c r="O111" s="805">
        <f t="shared" si="6"/>
        <v>30</v>
      </c>
      <c r="P111" s="805">
        <f t="shared" si="6"/>
        <v>30</v>
      </c>
      <c r="Q111" s="805">
        <f t="shared" si="6"/>
        <v>30</v>
      </c>
      <c r="R111" s="805">
        <f t="shared" si="6"/>
        <v>30</v>
      </c>
      <c r="S111" s="805">
        <f t="shared" si="6"/>
        <v>30</v>
      </c>
      <c r="T111" s="805">
        <f t="shared" si="6"/>
        <v>30</v>
      </c>
      <c r="U111" s="91"/>
      <c r="V111" s="31"/>
      <c r="W111" s="17"/>
      <c r="X111" s="9"/>
    </row>
    <row r="112" spans="1:24" outlineLevel="1" x14ac:dyDescent="0.25">
      <c r="A112" s="171"/>
      <c r="B112" s="8"/>
      <c r="C112" s="18"/>
      <c r="D112" s="18"/>
      <c r="E112" s="18"/>
      <c r="F112" s="27"/>
      <c r="G112" s="93"/>
      <c r="H112" s="93"/>
      <c r="I112" t="s">
        <v>799</v>
      </c>
      <c r="J112" s="680" t="str">
        <f t="shared" si="2"/>
        <v>o</v>
      </c>
      <c r="K112" s="805">
        <f t="shared" ref="K112:T112" si="7">K95</f>
        <v>8</v>
      </c>
      <c r="L112" s="805">
        <f t="shared" si="7"/>
        <v>25</v>
      </c>
      <c r="M112" s="805">
        <f t="shared" si="7"/>
        <v>30</v>
      </c>
      <c r="N112" s="805">
        <f t="shared" si="7"/>
        <v>30</v>
      </c>
      <c r="O112" s="805">
        <f t="shared" si="7"/>
        <v>30</v>
      </c>
      <c r="P112" s="805">
        <f t="shared" si="7"/>
        <v>30</v>
      </c>
      <c r="Q112" s="805">
        <f t="shared" si="7"/>
        <v>30</v>
      </c>
      <c r="R112" s="805">
        <f t="shared" si="7"/>
        <v>30</v>
      </c>
      <c r="S112" s="805">
        <f t="shared" si="7"/>
        <v>30</v>
      </c>
      <c r="T112" s="805">
        <f t="shared" si="7"/>
        <v>30</v>
      </c>
      <c r="U112" s="91"/>
      <c r="V112" s="31"/>
      <c r="W112" s="17"/>
      <c r="X112" s="9"/>
    </row>
    <row r="113" spans="1:24" outlineLevel="1" x14ac:dyDescent="0.25">
      <c r="A113" s="171"/>
      <c r="B113" s="8"/>
      <c r="C113" s="18"/>
      <c r="D113" s="18"/>
      <c r="E113" s="18"/>
      <c r="F113" s="27"/>
      <c r="G113" s="93"/>
      <c r="H113" s="93"/>
      <c r="I113" t="s">
        <v>799</v>
      </c>
      <c r="J113" s="680" t="str">
        <f t="shared" si="2"/>
        <v>od</v>
      </c>
      <c r="K113" s="805">
        <f t="shared" ref="K113:T113" si="8">K96</f>
        <v>8</v>
      </c>
      <c r="L113" s="805">
        <f t="shared" si="8"/>
        <v>25</v>
      </c>
      <c r="M113" s="805">
        <f t="shared" si="8"/>
        <v>30</v>
      </c>
      <c r="N113" s="805">
        <f t="shared" si="8"/>
        <v>30</v>
      </c>
      <c r="O113" s="805">
        <f t="shared" si="8"/>
        <v>30</v>
      </c>
      <c r="P113" s="805">
        <f t="shared" si="8"/>
        <v>30</v>
      </c>
      <c r="Q113" s="805">
        <f t="shared" si="8"/>
        <v>30</v>
      </c>
      <c r="R113" s="805">
        <f t="shared" si="8"/>
        <v>30</v>
      </c>
      <c r="S113" s="805">
        <f t="shared" si="8"/>
        <v>30</v>
      </c>
      <c r="T113" s="805">
        <f t="shared" si="8"/>
        <v>30</v>
      </c>
      <c r="U113" s="91"/>
      <c r="V113" s="31"/>
      <c r="W113" s="17"/>
      <c r="X113" s="9"/>
    </row>
    <row r="114" spans="1:24" outlineLevel="1" x14ac:dyDescent="0.25">
      <c r="A114" s="171"/>
      <c r="B114" s="8"/>
      <c r="C114" s="18"/>
      <c r="D114" s="18"/>
      <c r="E114" s="18"/>
      <c r="F114" s="27"/>
      <c r="G114" s="93"/>
      <c r="H114" s="93"/>
      <c r="I114" t="s">
        <v>799</v>
      </c>
      <c r="J114" s="680" t="str">
        <f t="shared" si="2"/>
        <v>of</v>
      </c>
      <c r="K114" s="805">
        <f t="shared" ref="K114:T114" si="9">K97</f>
        <v>8</v>
      </c>
      <c r="L114" s="805">
        <f t="shared" si="9"/>
        <v>25</v>
      </c>
      <c r="M114" s="805">
        <f t="shared" si="9"/>
        <v>30</v>
      </c>
      <c r="N114" s="805">
        <f t="shared" si="9"/>
        <v>30</v>
      </c>
      <c r="O114" s="805">
        <f t="shared" si="9"/>
        <v>30</v>
      </c>
      <c r="P114" s="805">
        <f t="shared" si="9"/>
        <v>30</v>
      </c>
      <c r="Q114" s="805">
        <f t="shared" si="9"/>
        <v>30</v>
      </c>
      <c r="R114" s="805">
        <f t="shared" si="9"/>
        <v>30</v>
      </c>
      <c r="S114" s="805">
        <f t="shared" si="9"/>
        <v>30</v>
      </c>
      <c r="T114" s="805">
        <f t="shared" si="9"/>
        <v>30</v>
      </c>
      <c r="U114" s="91"/>
      <c r="V114" s="31"/>
      <c r="W114" s="17"/>
      <c r="X114" s="9"/>
    </row>
    <row r="115" spans="1:24" outlineLevel="1" x14ac:dyDescent="0.25">
      <c r="A115" s="171"/>
      <c r="B115" s="8"/>
      <c r="C115" s="18"/>
      <c r="D115" s="18"/>
      <c r="E115" s="18"/>
      <c r="F115" s="27"/>
      <c r="G115" s="93"/>
      <c r="H115" s="93"/>
      <c r="I115" t="s">
        <v>799</v>
      </c>
      <c r="J115" s="680" t="str">
        <f t="shared" si="2"/>
        <v>r</v>
      </c>
      <c r="K115" s="805">
        <f t="shared" ref="K115:T115" si="10">K98</f>
        <v>8</v>
      </c>
      <c r="L115" s="805">
        <f t="shared" si="10"/>
        <v>25</v>
      </c>
      <c r="M115" s="805">
        <f t="shared" si="10"/>
        <v>30</v>
      </c>
      <c r="N115" s="805">
        <f t="shared" si="10"/>
        <v>30</v>
      </c>
      <c r="O115" s="805">
        <f t="shared" si="10"/>
        <v>30</v>
      </c>
      <c r="P115" s="805">
        <f t="shared" si="10"/>
        <v>30</v>
      </c>
      <c r="Q115" s="805">
        <f t="shared" si="10"/>
        <v>30</v>
      </c>
      <c r="R115" s="805">
        <f t="shared" si="10"/>
        <v>30</v>
      </c>
      <c r="S115" s="805">
        <f t="shared" si="10"/>
        <v>30</v>
      </c>
      <c r="T115" s="805">
        <f t="shared" si="10"/>
        <v>30</v>
      </c>
      <c r="U115" s="91"/>
      <c r="V115" s="31"/>
      <c r="W115" s="17"/>
      <c r="X115" s="9"/>
    </row>
    <row r="116" spans="1:24" outlineLevel="1" x14ac:dyDescent="0.25">
      <c r="A116" s="171"/>
      <c r="B116" s="8"/>
      <c r="C116" s="18"/>
      <c r="D116" s="18"/>
      <c r="E116" s="18"/>
      <c r="F116" s="27"/>
      <c r="G116" s="93"/>
      <c r="H116" s="93"/>
      <c r="I116" t="s">
        <v>799</v>
      </c>
      <c r="J116" s="680" t="str">
        <f t="shared" si="2"/>
        <v>rd</v>
      </c>
      <c r="K116" s="805">
        <f t="shared" ref="K116:T116" si="11">K99</f>
        <v>8</v>
      </c>
      <c r="L116" s="805">
        <f t="shared" si="11"/>
        <v>25</v>
      </c>
      <c r="M116" s="805">
        <f t="shared" si="11"/>
        <v>30</v>
      </c>
      <c r="N116" s="805">
        <f t="shared" si="11"/>
        <v>30</v>
      </c>
      <c r="O116" s="805">
        <f t="shared" si="11"/>
        <v>30</v>
      </c>
      <c r="P116" s="805">
        <f t="shared" si="11"/>
        <v>30</v>
      </c>
      <c r="Q116" s="805">
        <f t="shared" si="11"/>
        <v>30</v>
      </c>
      <c r="R116" s="805">
        <f t="shared" si="11"/>
        <v>30</v>
      </c>
      <c r="S116" s="805">
        <f t="shared" si="11"/>
        <v>30</v>
      </c>
      <c r="T116" s="805">
        <f t="shared" si="11"/>
        <v>30</v>
      </c>
      <c r="U116" s="91"/>
      <c r="V116" s="31"/>
      <c r="W116" s="17"/>
      <c r="X116" s="9"/>
    </row>
    <row r="117" spans="1:24" outlineLevel="1" x14ac:dyDescent="0.25">
      <c r="A117" s="171"/>
      <c r="B117" s="8"/>
      <c r="C117" s="18"/>
      <c r="D117" s="18"/>
      <c r="E117" s="18"/>
      <c r="F117" s="27"/>
      <c r="G117" s="93"/>
      <c r="H117" s="93"/>
      <c r="I117" t="s">
        <v>799</v>
      </c>
      <c r="J117" s="680" t="str">
        <f t="shared" si="2"/>
        <v>v</v>
      </c>
      <c r="K117" s="805">
        <f t="shared" ref="K117:T117" si="12">K100</f>
        <v>8</v>
      </c>
      <c r="L117" s="805">
        <f t="shared" si="12"/>
        <v>25</v>
      </c>
      <c r="M117" s="805">
        <f t="shared" si="12"/>
        <v>30</v>
      </c>
      <c r="N117" s="805">
        <f t="shared" si="12"/>
        <v>30</v>
      </c>
      <c r="O117" s="805">
        <f t="shared" si="12"/>
        <v>30</v>
      </c>
      <c r="P117" s="805">
        <f t="shared" si="12"/>
        <v>30</v>
      </c>
      <c r="Q117" s="805">
        <f t="shared" si="12"/>
        <v>30</v>
      </c>
      <c r="R117" s="805">
        <f t="shared" si="12"/>
        <v>30</v>
      </c>
      <c r="S117" s="805">
        <f t="shared" si="12"/>
        <v>30</v>
      </c>
      <c r="T117" s="805">
        <f t="shared" si="12"/>
        <v>30</v>
      </c>
      <c r="U117" s="91"/>
      <c r="V117" s="31"/>
      <c r="W117" s="17"/>
      <c r="X117" s="9"/>
    </row>
    <row r="118" spans="1:24" outlineLevel="1" x14ac:dyDescent="0.25">
      <c r="A118" s="171"/>
      <c r="B118" s="8"/>
      <c r="C118" s="18"/>
      <c r="D118" s="18"/>
      <c r="E118" s="18"/>
      <c r="F118" s="27"/>
      <c r="G118" s="93"/>
      <c r="H118" s="93"/>
      <c r="I118" t="s">
        <v>799</v>
      </c>
      <c r="J118" s="680" t="str">
        <f t="shared" si="2"/>
        <v>w</v>
      </c>
      <c r="K118" s="805">
        <f t="shared" ref="K118:T118" si="13">K101</f>
        <v>8</v>
      </c>
      <c r="L118" s="805">
        <f t="shared" si="13"/>
        <v>25</v>
      </c>
      <c r="M118" s="805">
        <f t="shared" si="13"/>
        <v>30</v>
      </c>
      <c r="N118" s="805">
        <f t="shared" si="13"/>
        <v>30</v>
      </c>
      <c r="O118" s="805">
        <f t="shared" si="13"/>
        <v>30</v>
      </c>
      <c r="P118" s="805">
        <f t="shared" si="13"/>
        <v>30</v>
      </c>
      <c r="Q118" s="805">
        <f t="shared" si="13"/>
        <v>30</v>
      </c>
      <c r="R118" s="805">
        <f t="shared" si="13"/>
        <v>30</v>
      </c>
      <c r="S118" s="805">
        <f t="shared" si="13"/>
        <v>30</v>
      </c>
      <c r="T118" s="805">
        <f t="shared" si="13"/>
        <v>30</v>
      </c>
      <c r="U118" s="91"/>
      <c r="V118" s="31"/>
      <c r="W118" s="17"/>
      <c r="X118" s="9"/>
    </row>
    <row r="119" spans="1:24" outlineLevel="1" x14ac:dyDescent="0.25">
      <c r="A119" s="171"/>
      <c r="B119" s="8"/>
      <c r="C119" s="18"/>
      <c r="D119" s="18"/>
      <c r="E119" s="18"/>
      <c r="F119" s="27"/>
      <c r="G119" s="93"/>
      <c r="H119" s="93"/>
      <c r="I119" t="s">
        <v>799</v>
      </c>
      <c r="J119" s="680" t="str">
        <f t="shared" si="2"/>
        <v>wd</v>
      </c>
      <c r="K119" s="805">
        <f t="shared" ref="K119:T119" si="14">K102</f>
        <v>8</v>
      </c>
      <c r="L119" s="805">
        <f t="shared" si="14"/>
        <v>25</v>
      </c>
      <c r="M119" s="805">
        <f t="shared" si="14"/>
        <v>30</v>
      </c>
      <c r="N119" s="805">
        <f t="shared" si="14"/>
        <v>30</v>
      </c>
      <c r="O119" s="805">
        <f t="shared" si="14"/>
        <v>30</v>
      </c>
      <c r="P119" s="805">
        <f t="shared" si="14"/>
        <v>30</v>
      </c>
      <c r="Q119" s="805">
        <f t="shared" si="14"/>
        <v>30</v>
      </c>
      <c r="R119" s="805">
        <f t="shared" si="14"/>
        <v>30</v>
      </c>
      <c r="S119" s="805">
        <f t="shared" si="14"/>
        <v>30</v>
      </c>
      <c r="T119" s="805">
        <f t="shared" si="14"/>
        <v>30</v>
      </c>
      <c r="U119" s="91"/>
      <c r="V119" s="31"/>
      <c r="W119" s="17"/>
      <c r="X119" s="9"/>
    </row>
    <row r="120" spans="1:24" outlineLevel="1" x14ac:dyDescent="0.25">
      <c r="A120" s="171"/>
      <c r="B120" s="8"/>
      <c r="C120" s="18"/>
      <c r="D120" s="18"/>
      <c r="E120" s="18"/>
      <c r="F120" s="27"/>
      <c r="G120" s="93"/>
      <c r="H120" s="93"/>
      <c r="I120" t="s">
        <v>799</v>
      </c>
      <c r="J120" s="680" t="str">
        <f t="shared" si="2"/>
        <v>z</v>
      </c>
      <c r="K120" s="805">
        <f t="shared" ref="K120:T120" si="15">K103</f>
        <v>8</v>
      </c>
      <c r="L120" s="805">
        <f t="shared" si="15"/>
        <v>25</v>
      </c>
      <c r="M120" s="805">
        <f t="shared" si="15"/>
        <v>30</v>
      </c>
      <c r="N120" s="805">
        <f t="shared" si="15"/>
        <v>30</v>
      </c>
      <c r="O120" s="805">
        <f t="shared" si="15"/>
        <v>30</v>
      </c>
      <c r="P120" s="805">
        <f t="shared" si="15"/>
        <v>30</v>
      </c>
      <c r="Q120" s="805">
        <f t="shared" si="15"/>
        <v>30</v>
      </c>
      <c r="R120" s="805">
        <f t="shared" si="15"/>
        <v>30</v>
      </c>
      <c r="S120" s="805">
        <f t="shared" si="15"/>
        <v>30</v>
      </c>
      <c r="T120" s="805">
        <f t="shared" si="15"/>
        <v>30</v>
      </c>
      <c r="U120" s="91"/>
      <c r="V120" s="31"/>
      <c r="W120" s="17"/>
      <c r="X120" s="9"/>
    </row>
    <row r="121" spans="1:24" outlineLevel="1" x14ac:dyDescent="0.25">
      <c r="A121" s="171"/>
      <c r="B121" s="8"/>
      <c r="C121" s="18"/>
      <c r="D121" s="18"/>
      <c r="E121" s="18"/>
      <c r="F121" s="27"/>
      <c r="G121" s="93"/>
      <c r="H121" s="93"/>
      <c r="I121" t="s">
        <v>799</v>
      </c>
      <c r="J121" s="680" t="str">
        <f t="shared" si="2"/>
        <v>zd</v>
      </c>
      <c r="K121" s="805">
        <f t="shared" ref="K121:T121" si="16">K104</f>
        <v>8</v>
      </c>
      <c r="L121" s="805">
        <f t="shared" si="16"/>
        <v>25</v>
      </c>
      <c r="M121" s="805">
        <f t="shared" si="16"/>
        <v>30</v>
      </c>
      <c r="N121" s="805">
        <f t="shared" si="16"/>
        <v>30</v>
      </c>
      <c r="O121" s="805">
        <f t="shared" si="16"/>
        <v>30</v>
      </c>
      <c r="P121" s="805">
        <f t="shared" si="16"/>
        <v>30</v>
      </c>
      <c r="Q121" s="805">
        <f t="shared" si="16"/>
        <v>30</v>
      </c>
      <c r="R121" s="805">
        <f t="shared" si="16"/>
        <v>30</v>
      </c>
      <c r="S121" s="805">
        <f t="shared" si="16"/>
        <v>30</v>
      </c>
      <c r="T121" s="805">
        <f t="shared" si="16"/>
        <v>30</v>
      </c>
      <c r="U121" s="91"/>
      <c r="V121" s="31"/>
      <c r="W121" s="17"/>
      <c r="X121" s="9"/>
    </row>
    <row r="122" spans="1:24" outlineLevel="1" x14ac:dyDescent="0.25">
      <c r="A122" s="171"/>
      <c r="B122" s="8"/>
      <c r="C122" s="18"/>
      <c r="D122" s="18"/>
      <c r="E122" s="18"/>
      <c r="F122" s="27"/>
      <c r="G122" s="27"/>
      <c r="H122" s="27"/>
      <c r="I122" t="s">
        <v>800</v>
      </c>
      <c r="J122" s="680" t="str">
        <f t="shared" si="2"/>
        <v>b</v>
      </c>
      <c r="K122" s="805">
        <f t="shared" ref="K122:T122" si="17">K105</f>
        <v>8</v>
      </c>
      <c r="L122" s="604">
        <v>0</v>
      </c>
      <c r="M122" s="805">
        <f t="shared" si="17"/>
        <v>30</v>
      </c>
      <c r="N122" s="805">
        <f t="shared" si="17"/>
        <v>30</v>
      </c>
      <c r="O122" s="805">
        <f t="shared" si="17"/>
        <v>30</v>
      </c>
      <c r="P122" s="805">
        <f t="shared" si="17"/>
        <v>30</v>
      </c>
      <c r="Q122" s="805">
        <f t="shared" si="17"/>
        <v>30</v>
      </c>
      <c r="R122" s="805">
        <f t="shared" si="17"/>
        <v>30</v>
      </c>
      <c r="S122" s="805">
        <f t="shared" si="17"/>
        <v>30</v>
      </c>
      <c r="T122" s="805">
        <f t="shared" si="17"/>
        <v>30</v>
      </c>
      <c r="U122" s="29"/>
      <c r="V122" s="31"/>
      <c r="W122" s="17"/>
      <c r="X122" s="9"/>
    </row>
    <row r="123" spans="1:24" outlineLevel="1" x14ac:dyDescent="0.25">
      <c r="A123" s="171"/>
      <c r="B123" s="8"/>
      <c r="C123" s="18"/>
      <c r="D123" s="18"/>
      <c r="E123" s="18"/>
      <c r="F123" s="27"/>
      <c r="G123" s="93"/>
      <c r="H123" s="93"/>
      <c r="I123" t="s">
        <v>800</v>
      </c>
      <c r="J123" s="680" t="str">
        <f t="shared" si="2"/>
        <v>bd</v>
      </c>
      <c r="K123" s="805">
        <f t="shared" ref="K123:T123" si="18">K106</f>
        <v>8</v>
      </c>
      <c r="L123" s="604">
        <v>0</v>
      </c>
      <c r="M123" s="805">
        <f t="shared" si="18"/>
        <v>30</v>
      </c>
      <c r="N123" s="805">
        <f t="shared" si="18"/>
        <v>30</v>
      </c>
      <c r="O123" s="805">
        <f t="shared" si="18"/>
        <v>30</v>
      </c>
      <c r="P123" s="805">
        <f t="shared" si="18"/>
        <v>30</v>
      </c>
      <c r="Q123" s="805">
        <f t="shared" si="18"/>
        <v>30</v>
      </c>
      <c r="R123" s="805">
        <f t="shared" si="18"/>
        <v>30</v>
      </c>
      <c r="S123" s="805">
        <f t="shared" si="18"/>
        <v>30</v>
      </c>
      <c r="T123" s="805">
        <f t="shared" si="18"/>
        <v>30</v>
      </c>
      <c r="U123" s="91"/>
      <c r="V123" s="31"/>
      <c r="W123" s="17"/>
      <c r="X123" s="9"/>
    </row>
    <row r="124" spans="1:24" outlineLevel="1" x14ac:dyDescent="0.25">
      <c r="A124" s="171"/>
      <c r="B124" s="8"/>
      <c r="C124" s="18"/>
      <c r="D124" s="18"/>
      <c r="E124" s="18"/>
      <c r="F124" s="27"/>
      <c r="G124" s="93"/>
      <c r="H124" s="93"/>
      <c r="I124" t="s">
        <v>800</v>
      </c>
      <c r="J124" s="680" t="str">
        <f t="shared" si="2"/>
        <v>f</v>
      </c>
      <c r="K124" s="805">
        <f t="shared" ref="K124:T124" si="19">K107</f>
        <v>8</v>
      </c>
      <c r="L124" s="604">
        <v>0</v>
      </c>
      <c r="M124" s="805">
        <f t="shared" si="19"/>
        <v>30</v>
      </c>
      <c r="N124" s="805">
        <f t="shared" si="19"/>
        <v>30</v>
      </c>
      <c r="O124" s="805">
        <f t="shared" si="19"/>
        <v>30</v>
      </c>
      <c r="P124" s="805">
        <f t="shared" si="19"/>
        <v>30</v>
      </c>
      <c r="Q124" s="805">
        <f t="shared" si="19"/>
        <v>30</v>
      </c>
      <c r="R124" s="805">
        <f t="shared" si="19"/>
        <v>30</v>
      </c>
      <c r="S124" s="805">
        <f t="shared" si="19"/>
        <v>30</v>
      </c>
      <c r="T124" s="805">
        <f t="shared" si="19"/>
        <v>30</v>
      </c>
      <c r="U124" s="91"/>
      <c r="V124" s="31"/>
      <c r="W124" s="17"/>
      <c r="X124" s="9"/>
    </row>
    <row r="125" spans="1:24" ht="12" customHeight="1" outlineLevel="1" x14ac:dyDescent="0.25">
      <c r="A125" s="171"/>
      <c r="B125" s="8"/>
      <c r="C125" s="18"/>
      <c r="D125" s="18"/>
      <c r="E125" s="18"/>
      <c r="F125" s="27"/>
      <c r="G125" s="93"/>
      <c r="H125" s="93"/>
      <c r="I125" t="s">
        <v>800</v>
      </c>
      <c r="J125" s="680" t="str">
        <f t="shared" si="2"/>
        <v>h</v>
      </c>
      <c r="K125" s="805">
        <f t="shared" ref="K125:T125" si="20">K108</f>
        <v>8</v>
      </c>
      <c r="L125" s="604">
        <v>0</v>
      </c>
      <c r="M125" s="805">
        <f t="shared" si="20"/>
        <v>30</v>
      </c>
      <c r="N125" s="805">
        <f t="shared" si="20"/>
        <v>30</v>
      </c>
      <c r="O125" s="805">
        <f t="shared" si="20"/>
        <v>30</v>
      </c>
      <c r="P125" s="805">
        <f t="shared" si="20"/>
        <v>30</v>
      </c>
      <c r="Q125" s="805">
        <f t="shared" si="20"/>
        <v>30</v>
      </c>
      <c r="R125" s="805">
        <f t="shared" si="20"/>
        <v>30</v>
      </c>
      <c r="S125" s="805">
        <f t="shared" si="20"/>
        <v>30</v>
      </c>
      <c r="T125" s="805">
        <f t="shared" si="20"/>
        <v>30</v>
      </c>
      <c r="U125" s="91"/>
      <c r="V125" s="31"/>
      <c r="W125" s="17"/>
      <c r="X125" s="9"/>
    </row>
    <row r="126" spans="1:24" outlineLevel="1" x14ac:dyDescent="0.25">
      <c r="A126" s="171"/>
      <c r="B126" s="8"/>
      <c r="C126" s="18"/>
      <c r="D126" s="18"/>
      <c r="E126" s="18"/>
      <c r="F126" s="27"/>
      <c r="G126" s="93"/>
      <c r="H126" s="93"/>
      <c r="I126" t="s">
        <v>800</v>
      </c>
      <c r="J126" s="680" t="str">
        <f t="shared" si="2"/>
        <v>i</v>
      </c>
      <c r="K126" s="805">
        <f t="shared" ref="K126:T126" si="21">K109</f>
        <v>8</v>
      </c>
      <c r="L126" s="604">
        <v>0</v>
      </c>
      <c r="M126" s="805">
        <f t="shared" si="21"/>
        <v>30</v>
      </c>
      <c r="N126" s="805">
        <f t="shared" si="21"/>
        <v>30</v>
      </c>
      <c r="O126" s="805">
        <f t="shared" si="21"/>
        <v>30</v>
      </c>
      <c r="P126" s="805">
        <f t="shared" si="21"/>
        <v>30</v>
      </c>
      <c r="Q126" s="805">
        <f t="shared" si="21"/>
        <v>30</v>
      </c>
      <c r="R126" s="805">
        <f t="shared" si="21"/>
        <v>30</v>
      </c>
      <c r="S126" s="805">
        <f t="shared" si="21"/>
        <v>30</v>
      </c>
      <c r="T126" s="805">
        <f t="shared" si="21"/>
        <v>30</v>
      </c>
      <c r="U126" s="91"/>
      <c r="V126" s="31"/>
      <c r="W126" s="17"/>
      <c r="X126" s="9"/>
    </row>
    <row r="127" spans="1:24" outlineLevel="1" x14ac:dyDescent="0.25">
      <c r="A127" s="171"/>
      <c r="B127" s="8"/>
      <c r="C127" s="18"/>
      <c r="D127" s="18"/>
      <c r="E127" s="18"/>
      <c r="F127" s="27"/>
      <c r="G127" s="93"/>
      <c r="H127" s="93"/>
      <c r="I127" t="s">
        <v>800</v>
      </c>
      <c r="J127" s="680" t="str">
        <f t="shared" si="2"/>
        <v>k</v>
      </c>
      <c r="K127" s="805">
        <f t="shared" ref="K127:T127" si="22">K110</f>
        <v>8</v>
      </c>
      <c r="L127" s="604">
        <v>0</v>
      </c>
      <c r="M127" s="805">
        <f t="shared" si="22"/>
        <v>30</v>
      </c>
      <c r="N127" s="805">
        <f t="shared" si="22"/>
        <v>30</v>
      </c>
      <c r="O127" s="805">
        <f t="shared" si="22"/>
        <v>30</v>
      </c>
      <c r="P127" s="805">
        <f t="shared" si="22"/>
        <v>30</v>
      </c>
      <c r="Q127" s="805">
        <f t="shared" si="22"/>
        <v>30</v>
      </c>
      <c r="R127" s="805">
        <f t="shared" si="22"/>
        <v>30</v>
      </c>
      <c r="S127" s="805">
        <f t="shared" si="22"/>
        <v>30</v>
      </c>
      <c r="T127" s="805">
        <f t="shared" si="22"/>
        <v>30</v>
      </c>
      <c r="U127" s="91"/>
      <c r="V127" s="31"/>
      <c r="W127" s="17"/>
      <c r="X127" s="9"/>
    </row>
    <row r="128" spans="1:24" outlineLevel="1" x14ac:dyDescent="0.25">
      <c r="A128" s="171"/>
      <c r="B128" s="8"/>
      <c r="C128" s="18"/>
      <c r="D128" s="18"/>
      <c r="E128" s="18"/>
      <c r="F128" s="27"/>
      <c r="G128" s="93"/>
      <c r="H128" s="93"/>
      <c r="I128" t="s">
        <v>800</v>
      </c>
      <c r="J128" s="680" t="str">
        <f t="shared" si="2"/>
        <v>l</v>
      </c>
      <c r="K128" s="805">
        <f t="shared" ref="K128:T128" si="23">K111</f>
        <v>8</v>
      </c>
      <c r="L128" s="604">
        <v>0</v>
      </c>
      <c r="M128" s="805">
        <f t="shared" si="23"/>
        <v>30</v>
      </c>
      <c r="N128" s="805">
        <f t="shared" si="23"/>
        <v>30</v>
      </c>
      <c r="O128" s="805">
        <f t="shared" si="23"/>
        <v>30</v>
      </c>
      <c r="P128" s="805">
        <f t="shared" si="23"/>
        <v>30</v>
      </c>
      <c r="Q128" s="805">
        <f t="shared" si="23"/>
        <v>30</v>
      </c>
      <c r="R128" s="805">
        <f t="shared" si="23"/>
        <v>30</v>
      </c>
      <c r="S128" s="805">
        <f t="shared" si="23"/>
        <v>30</v>
      </c>
      <c r="T128" s="805">
        <f t="shared" si="23"/>
        <v>30</v>
      </c>
      <c r="U128" s="91"/>
      <c r="V128" s="31"/>
      <c r="W128" s="17"/>
      <c r="X128" s="9"/>
    </row>
    <row r="129" spans="1:24" outlineLevel="1" x14ac:dyDescent="0.25">
      <c r="A129" s="171"/>
      <c r="B129" s="8"/>
      <c r="C129" s="18"/>
      <c r="D129" s="18"/>
      <c r="E129" s="18"/>
      <c r="F129" s="27"/>
      <c r="G129" s="93"/>
      <c r="H129" s="93"/>
      <c r="I129" t="s">
        <v>800</v>
      </c>
      <c r="J129" s="680" t="str">
        <f t="shared" si="2"/>
        <v>o</v>
      </c>
      <c r="K129" s="805">
        <f t="shared" ref="K129:T129" si="24">K112</f>
        <v>8</v>
      </c>
      <c r="L129" s="604">
        <v>0</v>
      </c>
      <c r="M129" s="805">
        <f t="shared" si="24"/>
        <v>30</v>
      </c>
      <c r="N129" s="805">
        <f t="shared" si="24"/>
        <v>30</v>
      </c>
      <c r="O129" s="805">
        <f t="shared" si="24"/>
        <v>30</v>
      </c>
      <c r="P129" s="805">
        <f t="shared" si="24"/>
        <v>30</v>
      </c>
      <c r="Q129" s="805">
        <f t="shared" si="24"/>
        <v>30</v>
      </c>
      <c r="R129" s="805">
        <f t="shared" si="24"/>
        <v>30</v>
      </c>
      <c r="S129" s="805">
        <f t="shared" si="24"/>
        <v>30</v>
      </c>
      <c r="T129" s="805">
        <f t="shared" si="24"/>
        <v>30</v>
      </c>
      <c r="U129" s="91"/>
      <c r="V129" s="31"/>
      <c r="W129" s="17"/>
      <c r="X129" s="9"/>
    </row>
    <row r="130" spans="1:24" ht="12" customHeight="1" outlineLevel="1" x14ac:dyDescent="0.25">
      <c r="A130" s="171"/>
      <c r="B130" s="8"/>
      <c r="C130" s="18"/>
      <c r="D130" s="18"/>
      <c r="E130" s="18"/>
      <c r="F130" s="27"/>
      <c r="G130" s="93"/>
      <c r="H130" s="93"/>
      <c r="I130" t="s">
        <v>800</v>
      </c>
      <c r="J130" s="680" t="str">
        <f t="shared" si="2"/>
        <v>od</v>
      </c>
      <c r="K130" s="805">
        <f t="shared" ref="K130:T130" si="25">K113</f>
        <v>8</v>
      </c>
      <c r="L130" s="604">
        <v>0</v>
      </c>
      <c r="M130" s="805">
        <f t="shared" si="25"/>
        <v>30</v>
      </c>
      <c r="N130" s="805">
        <f t="shared" si="25"/>
        <v>30</v>
      </c>
      <c r="O130" s="805">
        <f t="shared" si="25"/>
        <v>30</v>
      </c>
      <c r="P130" s="805">
        <f t="shared" si="25"/>
        <v>30</v>
      </c>
      <c r="Q130" s="805">
        <f t="shared" si="25"/>
        <v>30</v>
      </c>
      <c r="R130" s="805">
        <f t="shared" si="25"/>
        <v>30</v>
      </c>
      <c r="S130" s="805">
        <f t="shared" si="25"/>
        <v>30</v>
      </c>
      <c r="T130" s="805">
        <f t="shared" si="25"/>
        <v>30</v>
      </c>
      <c r="U130" s="91"/>
      <c r="V130" s="31"/>
      <c r="W130" s="17"/>
      <c r="X130" s="9"/>
    </row>
    <row r="131" spans="1:24" outlineLevel="1" x14ac:dyDescent="0.25">
      <c r="A131" s="171"/>
      <c r="B131" s="8"/>
      <c r="C131" s="18"/>
      <c r="D131" s="18"/>
      <c r="E131" s="18"/>
      <c r="F131" s="27"/>
      <c r="G131" s="93"/>
      <c r="H131" s="93"/>
      <c r="I131" t="s">
        <v>800</v>
      </c>
      <c r="J131" s="680" t="str">
        <f t="shared" si="2"/>
        <v>of</v>
      </c>
      <c r="K131" s="805">
        <f t="shared" ref="K131:T131" si="26">K114</f>
        <v>8</v>
      </c>
      <c r="L131" s="604">
        <v>0</v>
      </c>
      <c r="M131" s="805">
        <f t="shared" si="26"/>
        <v>30</v>
      </c>
      <c r="N131" s="805">
        <f t="shared" si="26"/>
        <v>30</v>
      </c>
      <c r="O131" s="805">
        <f t="shared" si="26"/>
        <v>30</v>
      </c>
      <c r="P131" s="805">
        <f t="shared" si="26"/>
        <v>30</v>
      </c>
      <c r="Q131" s="805">
        <f t="shared" si="26"/>
        <v>30</v>
      </c>
      <c r="R131" s="805">
        <f t="shared" si="26"/>
        <v>30</v>
      </c>
      <c r="S131" s="805">
        <f t="shared" si="26"/>
        <v>30</v>
      </c>
      <c r="T131" s="805">
        <f t="shared" si="26"/>
        <v>30</v>
      </c>
      <c r="U131" s="91"/>
      <c r="V131" s="31"/>
      <c r="W131" s="17"/>
      <c r="X131" s="9"/>
    </row>
    <row r="132" spans="1:24" outlineLevel="1" x14ac:dyDescent="0.25">
      <c r="A132" s="171"/>
      <c r="B132" s="8"/>
      <c r="C132" s="18"/>
      <c r="D132" s="18"/>
      <c r="E132" s="18"/>
      <c r="F132" s="27"/>
      <c r="G132" s="93"/>
      <c r="H132" s="93"/>
      <c r="I132" t="s">
        <v>800</v>
      </c>
      <c r="J132" s="680" t="str">
        <f t="shared" si="2"/>
        <v>r</v>
      </c>
      <c r="K132" s="805">
        <f t="shared" ref="K132:T132" si="27">K115</f>
        <v>8</v>
      </c>
      <c r="L132" s="604">
        <v>0</v>
      </c>
      <c r="M132" s="805">
        <f t="shared" si="27"/>
        <v>30</v>
      </c>
      <c r="N132" s="805">
        <f t="shared" si="27"/>
        <v>30</v>
      </c>
      <c r="O132" s="805">
        <f t="shared" si="27"/>
        <v>30</v>
      </c>
      <c r="P132" s="805">
        <f t="shared" si="27"/>
        <v>30</v>
      </c>
      <c r="Q132" s="805">
        <f t="shared" si="27"/>
        <v>30</v>
      </c>
      <c r="R132" s="805">
        <f t="shared" si="27"/>
        <v>30</v>
      </c>
      <c r="S132" s="805">
        <f t="shared" si="27"/>
        <v>30</v>
      </c>
      <c r="T132" s="805">
        <f t="shared" si="27"/>
        <v>30</v>
      </c>
      <c r="U132" s="91"/>
      <c r="V132" s="31"/>
      <c r="W132" s="17"/>
      <c r="X132" s="9"/>
    </row>
    <row r="133" spans="1:24" outlineLevel="1" x14ac:dyDescent="0.25">
      <c r="A133" s="171"/>
      <c r="B133" s="8"/>
      <c r="C133" s="18"/>
      <c r="D133" s="18"/>
      <c r="E133" s="18"/>
      <c r="F133" s="27"/>
      <c r="G133" s="93"/>
      <c r="H133" s="93"/>
      <c r="I133" t="s">
        <v>800</v>
      </c>
      <c r="J133" s="680" t="str">
        <f t="shared" si="2"/>
        <v>rd</v>
      </c>
      <c r="K133" s="805">
        <f t="shared" ref="K133:T133" si="28">K116</f>
        <v>8</v>
      </c>
      <c r="L133" s="604">
        <v>0</v>
      </c>
      <c r="M133" s="805">
        <f t="shared" si="28"/>
        <v>30</v>
      </c>
      <c r="N133" s="805">
        <f t="shared" si="28"/>
        <v>30</v>
      </c>
      <c r="O133" s="805">
        <f t="shared" si="28"/>
        <v>30</v>
      </c>
      <c r="P133" s="805">
        <f t="shared" si="28"/>
        <v>30</v>
      </c>
      <c r="Q133" s="805">
        <f t="shared" si="28"/>
        <v>30</v>
      </c>
      <c r="R133" s="805">
        <f t="shared" si="28"/>
        <v>30</v>
      </c>
      <c r="S133" s="805">
        <f t="shared" si="28"/>
        <v>30</v>
      </c>
      <c r="T133" s="805">
        <f t="shared" si="28"/>
        <v>30</v>
      </c>
      <c r="U133" s="91"/>
      <c r="V133" s="31"/>
      <c r="W133" s="17"/>
      <c r="X133" s="9"/>
    </row>
    <row r="134" spans="1:24" outlineLevel="1" x14ac:dyDescent="0.25">
      <c r="A134" s="171"/>
      <c r="B134" s="8"/>
      <c r="C134" s="18"/>
      <c r="D134" s="18"/>
      <c r="E134" s="18"/>
      <c r="F134" s="27"/>
      <c r="G134" s="93"/>
      <c r="H134" s="93"/>
      <c r="I134" t="s">
        <v>800</v>
      </c>
      <c r="J134" s="680" t="str">
        <f t="shared" si="2"/>
        <v>v</v>
      </c>
      <c r="K134" s="805">
        <f t="shared" ref="K134:T134" si="29">K117</f>
        <v>8</v>
      </c>
      <c r="L134" s="604">
        <v>0</v>
      </c>
      <c r="M134" s="805">
        <f t="shared" si="29"/>
        <v>30</v>
      </c>
      <c r="N134" s="805">
        <f t="shared" si="29"/>
        <v>30</v>
      </c>
      <c r="O134" s="805">
        <f t="shared" si="29"/>
        <v>30</v>
      </c>
      <c r="P134" s="805">
        <f t="shared" si="29"/>
        <v>30</v>
      </c>
      <c r="Q134" s="805">
        <f t="shared" si="29"/>
        <v>30</v>
      </c>
      <c r="R134" s="805">
        <f t="shared" si="29"/>
        <v>30</v>
      </c>
      <c r="S134" s="805">
        <f t="shared" si="29"/>
        <v>30</v>
      </c>
      <c r="T134" s="805">
        <f t="shared" si="29"/>
        <v>30</v>
      </c>
      <c r="U134" s="91"/>
      <c r="V134" s="31"/>
      <c r="W134" s="17"/>
      <c r="X134" s="9"/>
    </row>
    <row r="135" spans="1:24" outlineLevel="1" x14ac:dyDescent="0.25">
      <c r="A135" s="171"/>
      <c r="B135" s="8"/>
      <c r="C135" s="18"/>
      <c r="D135" s="18"/>
      <c r="E135" s="18"/>
      <c r="F135" s="27"/>
      <c r="G135" s="93"/>
      <c r="H135" s="93"/>
      <c r="I135" t="s">
        <v>800</v>
      </c>
      <c r="J135" s="680" t="str">
        <f t="shared" si="2"/>
        <v>w</v>
      </c>
      <c r="K135" s="805">
        <f t="shared" ref="K135:T135" si="30">K118</f>
        <v>8</v>
      </c>
      <c r="L135" s="604">
        <v>0</v>
      </c>
      <c r="M135" s="805">
        <f t="shared" si="30"/>
        <v>30</v>
      </c>
      <c r="N135" s="805">
        <f t="shared" si="30"/>
        <v>30</v>
      </c>
      <c r="O135" s="805">
        <f t="shared" si="30"/>
        <v>30</v>
      </c>
      <c r="P135" s="805">
        <f t="shared" si="30"/>
        <v>30</v>
      </c>
      <c r="Q135" s="805">
        <f t="shared" si="30"/>
        <v>30</v>
      </c>
      <c r="R135" s="805">
        <f t="shared" si="30"/>
        <v>30</v>
      </c>
      <c r="S135" s="805">
        <f t="shared" si="30"/>
        <v>30</v>
      </c>
      <c r="T135" s="805">
        <f t="shared" si="30"/>
        <v>30</v>
      </c>
      <c r="U135" s="91"/>
      <c r="V135" s="31"/>
      <c r="W135" s="17"/>
      <c r="X135" s="9"/>
    </row>
    <row r="136" spans="1:24" outlineLevel="1" x14ac:dyDescent="0.25">
      <c r="A136" s="171"/>
      <c r="B136" s="8"/>
      <c r="C136" s="18"/>
      <c r="D136" s="18"/>
      <c r="E136" s="18"/>
      <c r="F136" s="27"/>
      <c r="G136" s="93"/>
      <c r="H136" s="93"/>
      <c r="I136" t="s">
        <v>800</v>
      </c>
      <c r="J136" s="680" t="str">
        <f t="shared" si="2"/>
        <v>wd</v>
      </c>
      <c r="K136" s="805">
        <f t="shared" ref="K136:T136" si="31">K119</f>
        <v>8</v>
      </c>
      <c r="L136" s="604">
        <v>0</v>
      </c>
      <c r="M136" s="805">
        <f t="shared" si="31"/>
        <v>30</v>
      </c>
      <c r="N136" s="805">
        <f t="shared" si="31"/>
        <v>30</v>
      </c>
      <c r="O136" s="805">
        <f t="shared" si="31"/>
        <v>30</v>
      </c>
      <c r="P136" s="805">
        <f t="shared" si="31"/>
        <v>30</v>
      </c>
      <c r="Q136" s="805">
        <f t="shared" si="31"/>
        <v>30</v>
      </c>
      <c r="R136" s="805">
        <f t="shared" si="31"/>
        <v>30</v>
      </c>
      <c r="S136" s="805">
        <f t="shared" si="31"/>
        <v>30</v>
      </c>
      <c r="T136" s="805">
        <f t="shared" si="31"/>
        <v>30</v>
      </c>
      <c r="U136" s="91"/>
      <c r="V136" s="31"/>
      <c r="W136" s="17"/>
      <c r="X136" s="9"/>
    </row>
    <row r="137" spans="1:24" outlineLevel="1" x14ac:dyDescent="0.25">
      <c r="A137" s="171"/>
      <c r="B137" s="8"/>
      <c r="C137" s="18"/>
      <c r="D137" s="18"/>
      <c r="E137" s="18"/>
      <c r="F137" s="27"/>
      <c r="G137" s="93"/>
      <c r="H137" s="93"/>
      <c r="I137" t="s">
        <v>800</v>
      </c>
      <c r="J137" s="680" t="str">
        <f t="shared" si="2"/>
        <v>z</v>
      </c>
      <c r="K137" s="805">
        <f t="shared" ref="K137:T137" si="32">K120</f>
        <v>8</v>
      </c>
      <c r="L137" s="604">
        <v>0</v>
      </c>
      <c r="M137" s="805">
        <f t="shared" si="32"/>
        <v>30</v>
      </c>
      <c r="N137" s="805">
        <f t="shared" si="32"/>
        <v>30</v>
      </c>
      <c r="O137" s="805">
        <f t="shared" si="32"/>
        <v>30</v>
      </c>
      <c r="P137" s="805">
        <f t="shared" si="32"/>
        <v>30</v>
      </c>
      <c r="Q137" s="805">
        <f t="shared" si="32"/>
        <v>30</v>
      </c>
      <c r="R137" s="805">
        <f t="shared" si="32"/>
        <v>30</v>
      </c>
      <c r="S137" s="805">
        <f t="shared" si="32"/>
        <v>30</v>
      </c>
      <c r="T137" s="805">
        <f t="shared" si="32"/>
        <v>30</v>
      </c>
      <c r="U137" s="91"/>
      <c r="V137" s="31"/>
      <c r="W137" s="17"/>
      <c r="X137" s="9"/>
    </row>
    <row r="138" spans="1:24" outlineLevel="1" x14ac:dyDescent="0.25">
      <c r="A138" s="171"/>
      <c r="B138" s="8"/>
      <c r="C138" s="18"/>
      <c r="D138" s="18"/>
      <c r="E138" s="18"/>
      <c r="F138" s="27"/>
      <c r="G138" s="93"/>
      <c r="H138" s="93"/>
      <c r="I138" t="s">
        <v>800</v>
      </c>
      <c r="J138" s="680" t="str">
        <f t="shared" si="2"/>
        <v>zd</v>
      </c>
      <c r="K138" s="805">
        <f t="shared" ref="K138:T138" si="33">K121</f>
        <v>8</v>
      </c>
      <c r="L138" s="604">
        <v>0</v>
      </c>
      <c r="M138" s="805">
        <f t="shared" si="33"/>
        <v>30</v>
      </c>
      <c r="N138" s="805">
        <f t="shared" si="33"/>
        <v>30</v>
      </c>
      <c r="O138" s="805">
        <f t="shared" si="33"/>
        <v>30</v>
      </c>
      <c r="P138" s="805">
        <f t="shared" si="33"/>
        <v>30</v>
      </c>
      <c r="Q138" s="805">
        <f t="shared" si="33"/>
        <v>30</v>
      </c>
      <c r="R138" s="805">
        <f t="shared" si="33"/>
        <v>30</v>
      </c>
      <c r="S138" s="805">
        <f t="shared" si="33"/>
        <v>30</v>
      </c>
      <c r="T138" s="805">
        <f t="shared" si="33"/>
        <v>30</v>
      </c>
      <c r="U138" s="91"/>
      <c r="V138" s="31"/>
      <c r="W138" s="17"/>
      <c r="X138" s="9"/>
    </row>
    <row r="139" spans="1:24" outlineLevel="1" x14ac:dyDescent="0.25">
      <c r="A139" s="171"/>
      <c r="B139" s="8"/>
      <c r="C139" s="18"/>
      <c r="D139" s="18"/>
      <c r="E139" s="18"/>
      <c r="F139" s="27"/>
      <c r="G139" s="27"/>
      <c r="H139" s="27"/>
      <c r="I139" t="s">
        <v>801</v>
      </c>
      <c r="J139" s="680" t="str">
        <f t="shared" si="2"/>
        <v>b</v>
      </c>
      <c r="K139" s="805">
        <f t="shared" ref="K139:T139" si="34">K122</f>
        <v>8</v>
      </c>
      <c r="L139" s="604">
        <v>0</v>
      </c>
      <c r="M139" s="805">
        <f t="shared" si="34"/>
        <v>30</v>
      </c>
      <c r="N139" s="805">
        <f t="shared" si="34"/>
        <v>30</v>
      </c>
      <c r="O139" s="805">
        <f t="shared" si="34"/>
        <v>30</v>
      </c>
      <c r="P139" s="805">
        <f t="shared" si="34"/>
        <v>30</v>
      </c>
      <c r="Q139" s="805">
        <f t="shared" si="34"/>
        <v>30</v>
      </c>
      <c r="R139" s="805">
        <f t="shared" si="34"/>
        <v>30</v>
      </c>
      <c r="S139" s="805">
        <f t="shared" si="34"/>
        <v>30</v>
      </c>
      <c r="T139" s="805">
        <f t="shared" si="34"/>
        <v>30</v>
      </c>
      <c r="U139" s="29"/>
      <c r="V139" s="31"/>
      <c r="W139" s="17"/>
      <c r="X139" s="9"/>
    </row>
    <row r="140" spans="1:24" outlineLevel="1" x14ac:dyDescent="0.25">
      <c r="A140" s="171"/>
      <c r="B140" s="8"/>
      <c r="C140" s="18"/>
      <c r="D140" s="18"/>
      <c r="E140" s="18"/>
      <c r="F140" s="27"/>
      <c r="G140" s="93"/>
      <c r="H140" s="93"/>
      <c r="I140" t="s">
        <v>801</v>
      </c>
      <c r="J140" s="680" t="str">
        <f t="shared" si="2"/>
        <v>bd</v>
      </c>
      <c r="K140" s="805">
        <f t="shared" ref="K140:T140" si="35">K123</f>
        <v>8</v>
      </c>
      <c r="L140" s="604">
        <v>0</v>
      </c>
      <c r="M140" s="805">
        <f t="shared" si="35"/>
        <v>30</v>
      </c>
      <c r="N140" s="805">
        <f t="shared" si="35"/>
        <v>30</v>
      </c>
      <c r="O140" s="805">
        <f t="shared" si="35"/>
        <v>30</v>
      </c>
      <c r="P140" s="805">
        <f t="shared" si="35"/>
        <v>30</v>
      </c>
      <c r="Q140" s="805">
        <f t="shared" si="35"/>
        <v>30</v>
      </c>
      <c r="R140" s="805">
        <f t="shared" si="35"/>
        <v>30</v>
      </c>
      <c r="S140" s="805">
        <f t="shared" si="35"/>
        <v>30</v>
      </c>
      <c r="T140" s="805">
        <f t="shared" si="35"/>
        <v>30</v>
      </c>
      <c r="U140" s="91"/>
      <c r="V140" s="31"/>
      <c r="W140" s="17"/>
      <c r="X140" s="9"/>
    </row>
    <row r="141" spans="1:24" outlineLevel="1" x14ac:dyDescent="0.25">
      <c r="A141" s="171"/>
      <c r="B141" s="8"/>
      <c r="C141" s="18"/>
      <c r="D141" s="18"/>
      <c r="E141" s="18"/>
      <c r="F141" s="27"/>
      <c r="G141" s="93"/>
      <c r="H141" s="93"/>
      <c r="I141" t="s">
        <v>801</v>
      </c>
      <c r="J141" s="680" t="str">
        <f t="shared" si="2"/>
        <v>f</v>
      </c>
      <c r="K141" s="805">
        <f t="shared" ref="K141:T141" si="36">K124</f>
        <v>8</v>
      </c>
      <c r="L141" s="604">
        <v>0</v>
      </c>
      <c r="M141" s="805">
        <f t="shared" si="36"/>
        <v>30</v>
      </c>
      <c r="N141" s="805">
        <f t="shared" si="36"/>
        <v>30</v>
      </c>
      <c r="O141" s="805">
        <f t="shared" si="36"/>
        <v>30</v>
      </c>
      <c r="P141" s="805">
        <f t="shared" si="36"/>
        <v>30</v>
      </c>
      <c r="Q141" s="805">
        <f t="shared" si="36"/>
        <v>30</v>
      </c>
      <c r="R141" s="805">
        <f t="shared" si="36"/>
        <v>30</v>
      </c>
      <c r="S141" s="805">
        <f t="shared" si="36"/>
        <v>30</v>
      </c>
      <c r="T141" s="805">
        <f t="shared" si="36"/>
        <v>30</v>
      </c>
      <c r="U141" s="91"/>
      <c r="V141" s="31"/>
      <c r="W141" s="17"/>
      <c r="X141" s="9"/>
    </row>
    <row r="142" spans="1:24" outlineLevel="1" x14ac:dyDescent="0.25">
      <c r="A142" s="171"/>
      <c r="B142" s="8"/>
      <c r="C142" s="18"/>
      <c r="D142" s="18"/>
      <c r="E142" s="18"/>
      <c r="F142" s="27"/>
      <c r="G142" s="93"/>
      <c r="H142" s="93"/>
      <c r="I142" t="s">
        <v>801</v>
      </c>
      <c r="J142" s="680" t="str">
        <f t="shared" si="2"/>
        <v>h</v>
      </c>
      <c r="K142" s="805">
        <f t="shared" ref="K142:T142" si="37">K125</f>
        <v>8</v>
      </c>
      <c r="L142" s="604">
        <v>0</v>
      </c>
      <c r="M142" s="805">
        <f t="shared" si="37"/>
        <v>30</v>
      </c>
      <c r="N142" s="805">
        <f t="shared" si="37"/>
        <v>30</v>
      </c>
      <c r="O142" s="805">
        <f t="shared" si="37"/>
        <v>30</v>
      </c>
      <c r="P142" s="805">
        <f t="shared" si="37"/>
        <v>30</v>
      </c>
      <c r="Q142" s="805">
        <f t="shared" si="37"/>
        <v>30</v>
      </c>
      <c r="R142" s="805">
        <f t="shared" si="37"/>
        <v>30</v>
      </c>
      <c r="S142" s="805">
        <f t="shared" si="37"/>
        <v>30</v>
      </c>
      <c r="T142" s="805">
        <f t="shared" si="37"/>
        <v>30</v>
      </c>
      <c r="U142" s="91"/>
      <c r="V142" s="31"/>
      <c r="W142" s="17"/>
      <c r="X142" s="9"/>
    </row>
    <row r="143" spans="1:24" outlineLevel="1" x14ac:dyDescent="0.25">
      <c r="A143" s="171"/>
      <c r="B143" s="8"/>
      <c r="C143" s="18"/>
      <c r="D143" s="18"/>
      <c r="E143" s="18"/>
      <c r="F143" s="27"/>
      <c r="G143" s="93"/>
      <c r="H143" s="93"/>
      <c r="I143" t="s">
        <v>801</v>
      </c>
      <c r="J143" s="680" t="str">
        <f t="shared" si="2"/>
        <v>i</v>
      </c>
      <c r="K143" s="805">
        <f t="shared" ref="K143:T143" si="38">K126</f>
        <v>8</v>
      </c>
      <c r="L143" s="604">
        <v>0</v>
      </c>
      <c r="M143" s="805">
        <f t="shared" si="38"/>
        <v>30</v>
      </c>
      <c r="N143" s="805">
        <f t="shared" si="38"/>
        <v>30</v>
      </c>
      <c r="O143" s="805">
        <f t="shared" si="38"/>
        <v>30</v>
      </c>
      <c r="P143" s="805">
        <f t="shared" si="38"/>
        <v>30</v>
      </c>
      <c r="Q143" s="805">
        <f t="shared" si="38"/>
        <v>30</v>
      </c>
      <c r="R143" s="805">
        <f t="shared" si="38"/>
        <v>30</v>
      </c>
      <c r="S143" s="805">
        <f t="shared" si="38"/>
        <v>30</v>
      </c>
      <c r="T143" s="805">
        <f t="shared" si="38"/>
        <v>30</v>
      </c>
      <c r="U143" s="91"/>
      <c r="V143" s="31"/>
      <c r="W143" s="17"/>
      <c r="X143" s="9"/>
    </row>
    <row r="144" spans="1:24" outlineLevel="1" x14ac:dyDescent="0.25">
      <c r="A144" s="171"/>
      <c r="B144" s="8"/>
      <c r="C144" s="18"/>
      <c r="D144" s="18"/>
      <c r="E144" s="18"/>
      <c r="F144" s="27"/>
      <c r="G144" s="93"/>
      <c r="H144" s="93"/>
      <c r="I144" t="s">
        <v>801</v>
      </c>
      <c r="J144" s="680" t="str">
        <f t="shared" si="2"/>
        <v>k</v>
      </c>
      <c r="K144" s="805">
        <f t="shared" ref="K144:T144" si="39">K127</f>
        <v>8</v>
      </c>
      <c r="L144" s="604">
        <v>0</v>
      </c>
      <c r="M144" s="805">
        <f t="shared" si="39"/>
        <v>30</v>
      </c>
      <c r="N144" s="805">
        <f t="shared" si="39"/>
        <v>30</v>
      </c>
      <c r="O144" s="805">
        <f t="shared" si="39"/>
        <v>30</v>
      </c>
      <c r="P144" s="805">
        <f t="shared" si="39"/>
        <v>30</v>
      </c>
      <c r="Q144" s="805">
        <f t="shared" si="39"/>
        <v>30</v>
      </c>
      <c r="R144" s="805">
        <f t="shared" si="39"/>
        <v>30</v>
      </c>
      <c r="S144" s="805">
        <f t="shared" si="39"/>
        <v>30</v>
      </c>
      <c r="T144" s="805">
        <f t="shared" si="39"/>
        <v>30</v>
      </c>
      <c r="U144" s="91"/>
      <c r="V144" s="31"/>
      <c r="W144" s="17"/>
      <c r="X144" s="9"/>
    </row>
    <row r="145" spans="1:24" outlineLevel="1" x14ac:dyDescent="0.25">
      <c r="A145" s="171"/>
      <c r="B145" s="8"/>
      <c r="C145" s="18"/>
      <c r="D145" s="18"/>
      <c r="E145" s="18"/>
      <c r="F145" s="27"/>
      <c r="G145" s="93"/>
      <c r="H145" s="93"/>
      <c r="I145" t="s">
        <v>801</v>
      </c>
      <c r="J145" s="680" t="str">
        <f t="shared" si="2"/>
        <v>l</v>
      </c>
      <c r="K145" s="805">
        <f t="shared" ref="K145:T145" si="40">K128</f>
        <v>8</v>
      </c>
      <c r="L145" s="604">
        <v>0</v>
      </c>
      <c r="M145" s="805">
        <f t="shared" si="40"/>
        <v>30</v>
      </c>
      <c r="N145" s="805">
        <f t="shared" si="40"/>
        <v>30</v>
      </c>
      <c r="O145" s="805">
        <f t="shared" si="40"/>
        <v>30</v>
      </c>
      <c r="P145" s="805">
        <f t="shared" si="40"/>
        <v>30</v>
      </c>
      <c r="Q145" s="805">
        <f t="shared" si="40"/>
        <v>30</v>
      </c>
      <c r="R145" s="805">
        <f t="shared" si="40"/>
        <v>30</v>
      </c>
      <c r="S145" s="805">
        <f t="shared" si="40"/>
        <v>30</v>
      </c>
      <c r="T145" s="805">
        <f t="shared" si="40"/>
        <v>30</v>
      </c>
      <c r="U145" s="91"/>
      <c r="V145" s="31"/>
      <c r="W145" s="17"/>
      <c r="X145" s="9"/>
    </row>
    <row r="146" spans="1:24" outlineLevel="1" x14ac:dyDescent="0.25">
      <c r="A146" s="171"/>
      <c r="B146" s="8"/>
      <c r="C146" s="18"/>
      <c r="D146" s="18"/>
      <c r="E146" s="18"/>
      <c r="F146" s="27"/>
      <c r="G146" s="93"/>
      <c r="H146" s="93"/>
      <c r="I146" t="s">
        <v>801</v>
      </c>
      <c r="J146" s="680" t="str">
        <f t="shared" si="2"/>
        <v>o</v>
      </c>
      <c r="K146" s="805">
        <f t="shared" ref="K146:T146" si="41">K129</f>
        <v>8</v>
      </c>
      <c r="L146" s="604">
        <v>0</v>
      </c>
      <c r="M146" s="805">
        <f t="shared" si="41"/>
        <v>30</v>
      </c>
      <c r="N146" s="805">
        <f t="shared" si="41"/>
        <v>30</v>
      </c>
      <c r="O146" s="805">
        <f t="shared" si="41"/>
        <v>30</v>
      </c>
      <c r="P146" s="805">
        <f t="shared" si="41"/>
        <v>30</v>
      </c>
      <c r="Q146" s="805">
        <f t="shared" si="41"/>
        <v>30</v>
      </c>
      <c r="R146" s="805">
        <f t="shared" si="41"/>
        <v>30</v>
      </c>
      <c r="S146" s="805">
        <f t="shared" si="41"/>
        <v>30</v>
      </c>
      <c r="T146" s="805">
        <f t="shared" si="41"/>
        <v>30</v>
      </c>
      <c r="U146" s="91"/>
      <c r="V146" s="31"/>
      <c r="W146" s="17"/>
      <c r="X146" s="9"/>
    </row>
    <row r="147" spans="1:24" outlineLevel="1" x14ac:dyDescent="0.25">
      <c r="A147" s="171"/>
      <c r="B147" s="8"/>
      <c r="C147" s="18"/>
      <c r="D147" s="18"/>
      <c r="E147" s="18"/>
      <c r="F147" s="27"/>
      <c r="G147" s="93"/>
      <c r="H147" s="93"/>
      <c r="I147" t="s">
        <v>801</v>
      </c>
      <c r="J147" s="680" t="str">
        <f t="shared" si="2"/>
        <v>od</v>
      </c>
      <c r="K147" s="805">
        <f t="shared" ref="K147:T147" si="42">K130</f>
        <v>8</v>
      </c>
      <c r="L147" s="604">
        <v>0</v>
      </c>
      <c r="M147" s="805">
        <f t="shared" si="42"/>
        <v>30</v>
      </c>
      <c r="N147" s="805">
        <f t="shared" si="42"/>
        <v>30</v>
      </c>
      <c r="O147" s="805">
        <f t="shared" si="42"/>
        <v>30</v>
      </c>
      <c r="P147" s="805">
        <f t="shared" si="42"/>
        <v>30</v>
      </c>
      <c r="Q147" s="805">
        <f t="shared" si="42"/>
        <v>30</v>
      </c>
      <c r="R147" s="805">
        <f t="shared" si="42"/>
        <v>30</v>
      </c>
      <c r="S147" s="805">
        <f t="shared" si="42"/>
        <v>30</v>
      </c>
      <c r="T147" s="805">
        <f t="shared" si="42"/>
        <v>30</v>
      </c>
      <c r="U147" s="91"/>
      <c r="V147" s="31"/>
      <c r="W147" s="17"/>
      <c r="X147" s="9"/>
    </row>
    <row r="148" spans="1:24" outlineLevel="1" x14ac:dyDescent="0.25">
      <c r="A148" s="171"/>
      <c r="B148" s="8"/>
      <c r="C148" s="18"/>
      <c r="D148" s="18"/>
      <c r="E148" s="18"/>
      <c r="F148" s="27"/>
      <c r="G148" s="93"/>
      <c r="H148" s="93"/>
      <c r="I148" t="s">
        <v>801</v>
      </c>
      <c r="J148" s="680" t="str">
        <f t="shared" si="2"/>
        <v>of</v>
      </c>
      <c r="K148" s="805">
        <f t="shared" ref="K148:T148" si="43">K131</f>
        <v>8</v>
      </c>
      <c r="L148" s="604">
        <v>0</v>
      </c>
      <c r="M148" s="805">
        <f t="shared" si="43"/>
        <v>30</v>
      </c>
      <c r="N148" s="805">
        <f t="shared" si="43"/>
        <v>30</v>
      </c>
      <c r="O148" s="805">
        <f t="shared" si="43"/>
        <v>30</v>
      </c>
      <c r="P148" s="805">
        <f t="shared" si="43"/>
        <v>30</v>
      </c>
      <c r="Q148" s="805">
        <f t="shared" si="43"/>
        <v>30</v>
      </c>
      <c r="R148" s="805">
        <f t="shared" si="43"/>
        <v>30</v>
      </c>
      <c r="S148" s="805">
        <f t="shared" si="43"/>
        <v>30</v>
      </c>
      <c r="T148" s="805">
        <f t="shared" si="43"/>
        <v>30</v>
      </c>
      <c r="U148" s="91"/>
      <c r="V148" s="31"/>
      <c r="W148" s="17"/>
      <c r="X148" s="9"/>
    </row>
    <row r="149" spans="1:24" outlineLevel="1" x14ac:dyDescent="0.25">
      <c r="A149" s="171"/>
      <c r="B149" s="8"/>
      <c r="C149" s="18"/>
      <c r="D149" s="18"/>
      <c r="E149" s="18"/>
      <c r="F149" s="27"/>
      <c r="G149" s="93"/>
      <c r="H149" s="93"/>
      <c r="I149" t="s">
        <v>801</v>
      </c>
      <c r="J149" s="680" t="str">
        <f t="shared" si="2"/>
        <v>r</v>
      </c>
      <c r="K149" s="805">
        <f t="shared" ref="K149:T149" si="44">K132</f>
        <v>8</v>
      </c>
      <c r="L149" s="604">
        <v>0</v>
      </c>
      <c r="M149" s="805">
        <f t="shared" si="44"/>
        <v>30</v>
      </c>
      <c r="N149" s="805">
        <f t="shared" si="44"/>
        <v>30</v>
      </c>
      <c r="O149" s="805">
        <f t="shared" si="44"/>
        <v>30</v>
      </c>
      <c r="P149" s="805">
        <f t="shared" si="44"/>
        <v>30</v>
      </c>
      <c r="Q149" s="805">
        <f t="shared" si="44"/>
        <v>30</v>
      </c>
      <c r="R149" s="805">
        <f t="shared" si="44"/>
        <v>30</v>
      </c>
      <c r="S149" s="805">
        <f t="shared" si="44"/>
        <v>30</v>
      </c>
      <c r="T149" s="805">
        <f t="shared" si="44"/>
        <v>30</v>
      </c>
      <c r="U149" s="91"/>
      <c r="V149" s="31"/>
      <c r="W149" s="17"/>
      <c r="X149" s="9"/>
    </row>
    <row r="150" spans="1:24" outlineLevel="1" x14ac:dyDescent="0.25">
      <c r="A150" s="171"/>
      <c r="B150" s="8"/>
      <c r="C150" s="18"/>
      <c r="D150" s="18"/>
      <c r="E150" s="18"/>
      <c r="F150" s="27"/>
      <c r="G150" s="93"/>
      <c r="H150" s="93"/>
      <c r="I150" t="s">
        <v>801</v>
      </c>
      <c r="J150" s="680" t="str">
        <f t="shared" si="2"/>
        <v>rd</v>
      </c>
      <c r="K150" s="805">
        <f t="shared" ref="K150:T150" si="45">K133</f>
        <v>8</v>
      </c>
      <c r="L150" s="604">
        <v>0</v>
      </c>
      <c r="M150" s="805">
        <f t="shared" si="45"/>
        <v>30</v>
      </c>
      <c r="N150" s="805">
        <f t="shared" si="45"/>
        <v>30</v>
      </c>
      <c r="O150" s="805">
        <f t="shared" si="45"/>
        <v>30</v>
      </c>
      <c r="P150" s="805">
        <f t="shared" si="45"/>
        <v>30</v>
      </c>
      <c r="Q150" s="805">
        <f t="shared" si="45"/>
        <v>30</v>
      </c>
      <c r="R150" s="805">
        <f t="shared" si="45"/>
        <v>30</v>
      </c>
      <c r="S150" s="805">
        <f t="shared" si="45"/>
        <v>30</v>
      </c>
      <c r="T150" s="805">
        <f t="shared" si="45"/>
        <v>30</v>
      </c>
      <c r="U150" s="91"/>
      <c r="V150" s="31"/>
      <c r="W150" s="17"/>
      <c r="X150" s="9"/>
    </row>
    <row r="151" spans="1:24" outlineLevel="1" x14ac:dyDescent="0.25">
      <c r="A151" s="171"/>
      <c r="B151" s="8"/>
      <c r="C151" s="18"/>
      <c r="D151" s="18"/>
      <c r="E151" s="18"/>
      <c r="F151" s="27"/>
      <c r="G151" s="93"/>
      <c r="H151" s="93"/>
      <c r="I151" t="s">
        <v>801</v>
      </c>
      <c r="J151" s="680" t="str">
        <f t="shared" si="2"/>
        <v>v</v>
      </c>
      <c r="K151" s="805">
        <f t="shared" ref="K151:T151" si="46">K134</f>
        <v>8</v>
      </c>
      <c r="L151" s="604">
        <v>0</v>
      </c>
      <c r="M151" s="805">
        <f t="shared" si="46"/>
        <v>30</v>
      </c>
      <c r="N151" s="805">
        <f t="shared" si="46"/>
        <v>30</v>
      </c>
      <c r="O151" s="805">
        <f t="shared" si="46"/>
        <v>30</v>
      </c>
      <c r="P151" s="805">
        <f t="shared" si="46"/>
        <v>30</v>
      </c>
      <c r="Q151" s="805">
        <f t="shared" si="46"/>
        <v>30</v>
      </c>
      <c r="R151" s="805">
        <f t="shared" si="46"/>
        <v>30</v>
      </c>
      <c r="S151" s="805">
        <f t="shared" si="46"/>
        <v>30</v>
      </c>
      <c r="T151" s="805">
        <f t="shared" si="46"/>
        <v>30</v>
      </c>
      <c r="U151" s="91"/>
      <c r="V151" s="31"/>
      <c r="W151" s="17"/>
      <c r="X151" s="9"/>
    </row>
    <row r="152" spans="1:24" outlineLevel="1" x14ac:dyDescent="0.25">
      <c r="A152" s="171"/>
      <c r="B152" s="8"/>
      <c r="C152" s="18"/>
      <c r="D152" s="18"/>
      <c r="E152" s="18"/>
      <c r="F152" s="27"/>
      <c r="G152" s="93"/>
      <c r="H152" s="93"/>
      <c r="I152" t="s">
        <v>801</v>
      </c>
      <c r="J152" s="680" t="str">
        <f t="shared" si="2"/>
        <v>w</v>
      </c>
      <c r="K152" s="805">
        <f t="shared" ref="K152:T152" si="47">K135</f>
        <v>8</v>
      </c>
      <c r="L152" s="604">
        <v>0</v>
      </c>
      <c r="M152" s="805">
        <f t="shared" si="47"/>
        <v>30</v>
      </c>
      <c r="N152" s="805">
        <f t="shared" si="47"/>
        <v>30</v>
      </c>
      <c r="O152" s="805">
        <f t="shared" si="47"/>
        <v>30</v>
      </c>
      <c r="P152" s="805">
        <f t="shared" si="47"/>
        <v>30</v>
      </c>
      <c r="Q152" s="805">
        <f t="shared" si="47"/>
        <v>30</v>
      </c>
      <c r="R152" s="805">
        <f t="shared" si="47"/>
        <v>30</v>
      </c>
      <c r="S152" s="805">
        <f t="shared" si="47"/>
        <v>30</v>
      </c>
      <c r="T152" s="805">
        <f t="shared" si="47"/>
        <v>30</v>
      </c>
      <c r="U152" s="91"/>
      <c r="V152" s="31"/>
      <c r="W152" s="17"/>
      <c r="X152" s="9"/>
    </row>
    <row r="153" spans="1:24" outlineLevel="1" x14ac:dyDescent="0.25">
      <c r="A153" s="171"/>
      <c r="B153" s="8"/>
      <c r="C153" s="18"/>
      <c r="D153" s="18"/>
      <c r="E153" s="18"/>
      <c r="F153" s="27"/>
      <c r="G153" s="93"/>
      <c r="H153" s="93"/>
      <c r="I153" t="s">
        <v>801</v>
      </c>
      <c r="J153" s="680" t="str">
        <f t="shared" ref="J153:T216" si="48">J136</f>
        <v>wd</v>
      </c>
      <c r="K153" s="805">
        <f t="shared" si="48"/>
        <v>8</v>
      </c>
      <c r="L153" s="604">
        <v>0</v>
      </c>
      <c r="M153" s="805">
        <f t="shared" si="48"/>
        <v>30</v>
      </c>
      <c r="N153" s="805">
        <f t="shared" si="48"/>
        <v>30</v>
      </c>
      <c r="O153" s="805">
        <f t="shared" si="48"/>
        <v>30</v>
      </c>
      <c r="P153" s="805">
        <f t="shared" si="48"/>
        <v>30</v>
      </c>
      <c r="Q153" s="805">
        <f t="shared" si="48"/>
        <v>30</v>
      </c>
      <c r="R153" s="805">
        <f t="shared" si="48"/>
        <v>30</v>
      </c>
      <c r="S153" s="805">
        <f t="shared" si="48"/>
        <v>30</v>
      </c>
      <c r="T153" s="805">
        <f t="shared" si="48"/>
        <v>30</v>
      </c>
      <c r="U153" s="91"/>
      <c r="V153" s="31"/>
      <c r="W153" s="17"/>
      <c r="X153" s="9"/>
    </row>
    <row r="154" spans="1:24" outlineLevel="1" x14ac:dyDescent="0.25">
      <c r="A154" s="171"/>
      <c r="B154" s="8"/>
      <c r="C154" s="18"/>
      <c r="D154" s="18"/>
      <c r="E154" s="18"/>
      <c r="F154" s="27"/>
      <c r="G154" s="93"/>
      <c r="H154" s="93"/>
      <c r="I154" t="s">
        <v>801</v>
      </c>
      <c r="J154" s="680" t="str">
        <f t="shared" si="48"/>
        <v>z</v>
      </c>
      <c r="K154" s="805">
        <f t="shared" si="48"/>
        <v>8</v>
      </c>
      <c r="L154" s="604">
        <v>0</v>
      </c>
      <c r="M154" s="805">
        <f t="shared" si="48"/>
        <v>30</v>
      </c>
      <c r="N154" s="805">
        <f t="shared" si="48"/>
        <v>30</v>
      </c>
      <c r="O154" s="805">
        <f t="shared" si="48"/>
        <v>30</v>
      </c>
      <c r="P154" s="805">
        <f t="shared" si="48"/>
        <v>30</v>
      </c>
      <c r="Q154" s="805">
        <f t="shared" si="48"/>
        <v>30</v>
      </c>
      <c r="R154" s="805">
        <f t="shared" si="48"/>
        <v>30</v>
      </c>
      <c r="S154" s="805">
        <f t="shared" si="48"/>
        <v>30</v>
      </c>
      <c r="T154" s="805">
        <f t="shared" si="48"/>
        <v>30</v>
      </c>
      <c r="U154" s="91"/>
      <c r="V154" s="31"/>
      <c r="W154" s="17"/>
      <c r="X154" s="9"/>
    </row>
    <row r="155" spans="1:24" outlineLevel="1" x14ac:dyDescent="0.25">
      <c r="A155" s="171"/>
      <c r="B155" s="8"/>
      <c r="C155" s="18"/>
      <c r="D155" s="18"/>
      <c r="E155" s="18"/>
      <c r="F155" s="27"/>
      <c r="G155" s="93"/>
      <c r="H155" s="93"/>
      <c r="I155" t="s">
        <v>801</v>
      </c>
      <c r="J155" s="680" t="str">
        <f t="shared" si="48"/>
        <v>zd</v>
      </c>
      <c r="K155" s="805">
        <f t="shared" si="48"/>
        <v>8</v>
      </c>
      <c r="L155" s="604">
        <v>0</v>
      </c>
      <c r="M155" s="805">
        <f t="shared" si="48"/>
        <v>30</v>
      </c>
      <c r="N155" s="805">
        <f t="shared" si="48"/>
        <v>30</v>
      </c>
      <c r="O155" s="805">
        <f t="shared" si="48"/>
        <v>30</v>
      </c>
      <c r="P155" s="805">
        <f t="shared" si="48"/>
        <v>30</v>
      </c>
      <c r="Q155" s="805">
        <f t="shared" si="48"/>
        <v>30</v>
      </c>
      <c r="R155" s="805">
        <f t="shared" si="48"/>
        <v>30</v>
      </c>
      <c r="S155" s="805">
        <f t="shared" si="48"/>
        <v>30</v>
      </c>
      <c r="T155" s="805">
        <f t="shared" si="48"/>
        <v>30</v>
      </c>
      <c r="U155" s="91"/>
      <c r="V155" s="31"/>
      <c r="W155" s="17"/>
      <c r="X155" s="9"/>
    </row>
    <row r="156" spans="1:24" outlineLevel="1" x14ac:dyDescent="0.25">
      <c r="A156" s="171"/>
      <c r="B156" s="8"/>
      <c r="C156" s="18"/>
      <c r="D156" s="18"/>
      <c r="E156" s="18"/>
      <c r="F156" s="27"/>
      <c r="G156" s="27"/>
      <c r="H156" s="27"/>
      <c r="I156" t="s">
        <v>802</v>
      </c>
      <c r="J156" s="680" t="str">
        <f t="shared" si="48"/>
        <v>b</v>
      </c>
      <c r="K156" s="604">
        <v>0</v>
      </c>
      <c r="L156" s="604">
        <v>8</v>
      </c>
      <c r="M156" s="604">
        <v>25</v>
      </c>
      <c r="N156" s="805">
        <f t="shared" ref="N156:T156" si="49">N139</f>
        <v>30</v>
      </c>
      <c r="O156" s="805">
        <f t="shared" si="49"/>
        <v>30</v>
      </c>
      <c r="P156" s="805">
        <f t="shared" si="49"/>
        <v>30</v>
      </c>
      <c r="Q156" s="805">
        <f t="shared" si="49"/>
        <v>30</v>
      </c>
      <c r="R156" s="805">
        <f t="shared" si="49"/>
        <v>30</v>
      </c>
      <c r="S156" s="805">
        <f t="shared" si="49"/>
        <v>30</v>
      </c>
      <c r="T156" s="805">
        <f t="shared" si="49"/>
        <v>30</v>
      </c>
      <c r="U156" s="29"/>
      <c r="V156" s="31"/>
      <c r="W156" s="17"/>
      <c r="X156" s="9"/>
    </row>
    <row r="157" spans="1:24" outlineLevel="1" x14ac:dyDescent="0.25">
      <c r="A157" s="171"/>
      <c r="B157" s="8"/>
      <c r="C157" s="18"/>
      <c r="D157" s="18"/>
      <c r="E157" s="18"/>
      <c r="F157" s="27"/>
      <c r="G157" s="93"/>
      <c r="H157" s="93"/>
      <c r="I157" t="s">
        <v>802</v>
      </c>
      <c r="J157" s="680" t="str">
        <f t="shared" si="48"/>
        <v>bd</v>
      </c>
      <c r="K157" s="604">
        <v>0</v>
      </c>
      <c r="L157" s="604">
        <v>8</v>
      </c>
      <c r="M157" s="604">
        <v>25</v>
      </c>
      <c r="N157" s="805">
        <f t="shared" ref="N157:T157" si="50">N140</f>
        <v>30</v>
      </c>
      <c r="O157" s="805">
        <f t="shared" si="50"/>
        <v>30</v>
      </c>
      <c r="P157" s="805">
        <f t="shared" si="50"/>
        <v>30</v>
      </c>
      <c r="Q157" s="805">
        <f t="shared" si="50"/>
        <v>30</v>
      </c>
      <c r="R157" s="805">
        <f t="shared" si="50"/>
        <v>30</v>
      </c>
      <c r="S157" s="805">
        <f t="shared" si="50"/>
        <v>30</v>
      </c>
      <c r="T157" s="805">
        <f t="shared" si="50"/>
        <v>30</v>
      </c>
      <c r="U157" s="91"/>
      <c r="V157" s="31"/>
      <c r="W157" s="17"/>
      <c r="X157" s="9"/>
    </row>
    <row r="158" spans="1:24" outlineLevel="1" x14ac:dyDescent="0.25">
      <c r="A158" s="171"/>
      <c r="B158" s="8"/>
      <c r="C158" s="18"/>
      <c r="D158" s="18"/>
      <c r="E158" s="18"/>
      <c r="F158" s="27"/>
      <c r="G158" s="93"/>
      <c r="H158" s="93"/>
      <c r="I158" t="s">
        <v>802</v>
      </c>
      <c r="J158" s="680" t="str">
        <f t="shared" si="48"/>
        <v>f</v>
      </c>
      <c r="K158" s="604">
        <v>0</v>
      </c>
      <c r="L158" s="604">
        <v>8</v>
      </c>
      <c r="M158" s="604">
        <v>25</v>
      </c>
      <c r="N158" s="805">
        <f t="shared" ref="N158:T158" si="51">N141</f>
        <v>30</v>
      </c>
      <c r="O158" s="805">
        <f t="shared" si="51"/>
        <v>30</v>
      </c>
      <c r="P158" s="805">
        <f t="shared" si="51"/>
        <v>30</v>
      </c>
      <c r="Q158" s="805">
        <f t="shared" si="51"/>
        <v>30</v>
      </c>
      <c r="R158" s="805">
        <f t="shared" si="51"/>
        <v>30</v>
      </c>
      <c r="S158" s="805">
        <f t="shared" si="51"/>
        <v>30</v>
      </c>
      <c r="T158" s="805">
        <f t="shared" si="51"/>
        <v>30</v>
      </c>
      <c r="U158" s="91"/>
      <c r="V158" s="31"/>
      <c r="W158" s="17"/>
      <c r="X158" s="9"/>
    </row>
    <row r="159" spans="1:24" outlineLevel="1" x14ac:dyDescent="0.25">
      <c r="A159" s="171"/>
      <c r="B159" s="8"/>
      <c r="C159" s="18"/>
      <c r="D159" s="18"/>
      <c r="E159" s="18"/>
      <c r="F159" s="27"/>
      <c r="G159" s="93"/>
      <c r="H159" s="93"/>
      <c r="I159" t="s">
        <v>802</v>
      </c>
      <c r="J159" s="680" t="str">
        <f t="shared" si="48"/>
        <v>h</v>
      </c>
      <c r="K159" s="604">
        <v>0</v>
      </c>
      <c r="L159" s="604">
        <v>8</v>
      </c>
      <c r="M159" s="604">
        <v>25</v>
      </c>
      <c r="N159" s="805">
        <f t="shared" ref="N159:T159" si="52">N137</f>
        <v>30</v>
      </c>
      <c r="O159" s="805">
        <f t="shared" si="52"/>
        <v>30</v>
      </c>
      <c r="P159" s="805">
        <f t="shared" si="52"/>
        <v>30</v>
      </c>
      <c r="Q159" s="805">
        <f t="shared" si="52"/>
        <v>30</v>
      </c>
      <c r="R159" s="805">
        <f t="shared" si="52"/>
        <v>30</v>
      </c>
      <c r="S159" s="805">
        <f t="shared" si="52"/>
        <v>30</v>
      </c>
      <c r="T159" s="805">
        <f t="shared" si="52"/>
        <v>30</v>
      </c>
      <c r="U159" s="91"/>
      <c r="V159" s="31"/>
      <c r="W159" s="17"/>
      <c r="X159" s="9"/>
    </row>
    <row r="160" spans="1:24" outlineLevel="1" x14ac:dyDescent="0.25">
      <c r="A160" s="171"/>
      <c r="B160" s="8"/>
      <c r="C160" s="18"/>
      <c r="D160" s="18"/>
      <c r="E160" s="18"/>
      <c r="F160" s="27"/>
      <c r="G160" s="93"/>
      <c r="H160" s="93"/>
      <c r="I160" t="s">
        <v>802</v>
      </c>
      <c r="J160" s="680" t="str">
        <f t="shared" si="48"/>
        <v>i</v>
      </c>
      <c r="K160" s="604">
        <v>0</v>
      </c>
      <c r="L160" s="604">
        <v>8</v>
      </c>
      <c r="M160" s="604">
        <v>25</v>
      </c>
      <c r="N160" s="805">
        <f t="shared" ref="N160:T160" si="53">N138</f>
        <v>30</v>
      </c>
      <c r="O160" s="805">
        <f t="shared" si="53"/>
        <v>30</v>
      </c>
      <c r="P160" s="805">
        <f t="shared" si="53"/>
        <v>30</v>
      </c>
      <c r="Q160" s="805">
        <f t="shared" si="53"/>
        <v>30</v>
      </c>
      <c r="R160" s="805">
        <f t="shared" si="53"/>
        <v>30</v>
      </c>
      <c r="S160" s="805">
        <f t="shared" si="53"/>
        <v>30</v>
      </c>
      <c r="T160" s="805">
        <f t="shared" si="53"/>
        <v>30</v>
      </c>
      <c r="U160" s="91"/>
      <c r="V160" s="31"/>
      <c r="W160" s="17"/>
      <c r="X160" s="9"/>
    </row>
    <row r="161" spans="1:24" outlineLevel="1" x14ac:dyDescent="0.25">
      <c r="A161" s="171"/>
      <c r="B161" s="8"/>
      <c r="C161" s="18"/>
      <c r="D161" s="18"/>
      <c r="E161" s="18"/>
      <c r="F161" s="27"/>
      <c r="G161" s="93"/>
      <c r="H161" s="93"/>
      <c r="I161" t="s">
        <v>802</v>
      </c>
      <c r="J161" s="680" t="str">
        <f t="shared" si="48"/>
        <v>k</v>
      </c>
      <c r="K161" s="604">
        <v>0</v>
      </c>
      <c r="L161" s="604">
        <v>8</v>
      </c>
      <c r="M161" s="604">
        <v>25</v>
      </c>
      <c r="N161" s="805">
        <f t="shared" ref="N161:T161" si="54">N139</f>
        <v>30</v>
      </c>
      <c r="O161" s="805">
        <f t="shared" si="54"/>
        <v>30</v>
      </c>
      <c r="P161" s="805">
        <f t="shared" si="54"/>
        <v>30</v>
      </c>
      <c r="Q161" s="805">
        <f t="shared" si="54"/>
        <v>30</v>
      </c>
      <c r="R161" s="805">
        <f t="shared" si="54"/>
        <v>30</v>
      </c>
      <c r="S161" s="805">
        <f t="shared" si="54"/>
        <v>30</v>
      </c>
      <c r="T161" s="805">
        <f t="shared" si="54"/>
        <v>30</v>
      </c>
      <c r="U161" s="91"/>
      <c r="V161" s="31"/>
      <c r="W161" s="17"/>
      <c r="X161" s="9"/>
    </row>
    <row r="162" spans="1:24" outlineLevel="1" x14ac:dyDescent="0.25">
      <c r="A162" s="171"/>
      <c r="B162" s="8"/>
      <c r="C162" s="18"/>
      <c r="D162" s="18"/>
      <c r="E162" s="18"/>
      <c r="F162" s="27"/>
      <c r="G162" s="93"/>
      <c r="H162" s="93"/>
      <c r="I162" t="s">
        <v>802</v>
      </c>
      <c r="J162" s="680" t="str">
        <f t="shared" si="48"/>
        <v>l</v>
      </c>
      <c r="K162" s="604">
        <v>0</v>
      </c>
      <c r="L162" s="604">
        <v>8</v>
      </c>
      <c r="M162" s="604">
        <v>25</v>
      </c>
      <c r="N162" s="805">
        <f t="shared" ref="N162:T162" si="55">N140</f>
        <v>30</v>
      </c>
      <c r="O162" s="805">
        <f t="shared" si="55"/>
        <v>30</v>
      </c>
      <c r="P162" s="805">
        <f t="shared" si="55"/>
        <v>30</v>
      </c>
      <c r="Q162" s="805">
        <f t="shared" si="55"/>
        <v>30</v>
      </c>
      <c r="R162" s="805">
        <f t="shared" si="55"/>
        <v>30</v>
      </c>
      <c r="S162" s="805">
        <f t="shared" si="55"/>
        <v>30</v>
      </c>
      <c r="T162" s="805">
        <f t="shared" si="55"/>
        <v>30</v>
      </c>
      <c r="U162" s="91"/>
      <c r="V162" s="31"/>
      <c r="W162" s="17"/>
      <c r="X162" s="9"/>
    </row>
    <row r="163" spans="1:24" outlineLevel="1" x14ac:dyDescent="0.25">
      <c r="A163" s="171"/>
      <c r="B163" s="8"/>
      <c r="C163" s="18"/>
      <c r="D163" s="18"/>
      <c r="E163" s="18"/>
      <c r="F163" s="27"/>
      <c r="G163" s="93"/>
      <c r="H163" s="93"/>
      <c r="I163" t="s">
        <v>802</v>
      </c>
      <c r="J163" s="680" t="str">
        <f t="shared" si="48"/>
        <v>o</v>
      </c>
      <c r="K163" s="604">
        <v>0</v>
      </c>
      <c r="L163" s="604">
        <v>8</v>
      </c>
      <c r="M163" s="604">
        <v>25</v>
      </c>
      <c r="N163" s="805">
        <f t="shared" ref="N163:T163" si="56">N141</f>
        <v>30</v>
      </c>
      <c r="O163" s="805">
        <f t="shared" si="56"/>
        <v>30</v>
      </c>
      <c r="P163" s="805">
        <f t="shared" si="56"/>
        <v>30</v>
      </c>
      <c r="Q163" s="805">
        <f t="shared" si="56"/>
        <v>30</v>
      </c>
      <c r="R163" s="805">
        <f t="shared" si="56"/>
        <v>30</v>
      </c>
      <c r="S163" s="805">
        <f t="shared" si="56"/>
        <v>30</v>
      </c>
      <c r="T163" s="805">
        <f t="shared" si="56"/>
        <v>30</v>
      </c>
      <c r="U163" s="91"/>
      <c r="V163" s="31"/>
      <c r="W163" s="17"/>
      <c r="X163" s="9"/>
    </row>
    <row r="164" spans="1:24" outlineLevel="1" x14ac:dyDescent="0.25">
      <c r="A164" s="171"/>
      <c r="B164" s="8"/>
      <c r="C164" s="18"/>
      <c r="D164" s="18"/>
      <c r="E164" s="18"/>
      <c r="F164" s="27"/>
      <c r="G164" s="93"/>
      <c r="H164" s="93"/>
      <c r="I164" t="s">
        <v>802</v>
      </c>
      <c r="J164" s="680" t="str">
        <f t="shared" si="48"/>
        <v>od</v>
      </c>
      <c r="K164" s="604">
        <v>0</v>
      </c>
      <c r="L164" s="604">
        <v>8</v>
      </c>
      <c r="M164" s="604">
        <v>25</v>
      </c>
      <c r="N164" s="805">
        <f t="shared" ref="N164:T164" si="57">N142</f>
        <v>30</v>
      </c>
      <c r="O164" s="805">
        <f t="shared" si="57"/>
        <v>30</v>
      </c>
      <c r="P164" s="805">
        <f t="shared" si="57"/>
        <v>30</v>
      </c>
      <c r="Q164" s="805">
        <f t="shared" si="57"/>
        <v>30</v>
      </c>
      <c r="R164" s="805">
        <f t="shared" si="57"/>
        <v>30</v>
      </c>
      <c r="S164" s="805">
        <f t="shared" si="57"/>
        <v>30</v>
      </c>
      <c r="T164" s="805">
        <f t="shared" si="57"/>
        <v>30</v>
      </c>
      <c r="U164" s="91"/>
      <c r="V164" s="31"/>
      <c r="W164" s="17"/>
      <c r="X164" s="9"/>
    </row>
    <row r="165" spans="1:24" outlineLevel="1" x14ac:dyDescent="0.25">
      <c r="A165" s="171"/>
      <c r="B165" s="8"/>
      <c r="C165" s="18"/>
      <c r="D165" s="18"/>
      <c r="E165" s="18"/>
      <c r="F165" s="27"/>
      <c r="G165" s="93"/>
      <c r="H165" s="93"/>
      <c r="I165" t="s">
        <v>802</v>
      </c>
      <c r="J165" s="680" t="str">
        <f t="shared" si="48"/>
        <v>of</v>
      </c>
      <c r="K165" s="604">
        <v>0</v>
      </c>
      <c r="L165" s="604">
        <v>8</v>
      </c>
      <c r="M165" s="604">
        <v>25</v>
      </c>
      <c r="N165" s="805">
        <f t="shared" ref="N165:T165" si="58">N143</f>
        <v>30</v>
      </c>
      <c r="O165" s="805">
        <f t="shared" si="58"/>
        <v>30</v>
      </c>
      <c r="P165" s="805">
        <f t="shared" si="58"/>
        <v>30</v>
      </c>
      <c r="Q165" s="805">
        <f t="shared" si="58"/>
        <v>30</v>
      </c>
      <c r="R165" s="805">
        <f t="shared" si="58"/>
        <v>30</v>
      </c>
      <c r="S165" s="805">
        <f t="shared" si="58"/>
        <v>30</v>
      </c>
      <c r="T165" s="805">
        <f t="shared" si="58"/>
        <v>30</v>
      </c>
      <c r="U165" s="91"/>
      <c r="V165" s="31"/>
      <c r="W165" s="17"/>
      <c r="X165" s="9"/>
    </row>
    <row r="166" spans="1:24" outlineLevel="1" x14ac:dyDescent="0.25">
      <c r="A166" s="171"/>
      <c r="B166" s="8"/>
      <c r="C166" s="18"/>
      <c r="D166" s="18"/>
      <c r="E166" s="18"/>
      <c r="F166" s="27"/>
      <c r="G166" s="93"/>
      <c r="H166" s="93"/>
      <c r="I166" t="s">
        <v>802</v>
      </c>
      <c r="J166" s="680" t="str">
        <f t="shared" si="48"/>
        <v>r</v>
      </c>
      <c r="K166" s="604">
        <v>0</v>
      </c>
      <c r="L166" s="604">
        <v>8</v>
      </c>
      <c r="M166" s="604">
        <v>25</v>
      </c>
      <c r="N166" s="805">
        <f t="shared" ref="N166:T166" si="59">N144</f>
        <v>30</v>
      </c>
      <c r="O166" s="805">
        <f t="shared" si="59"/>
        <v>30</v>
      </c>
      <c r="P166" s="805">
        <f t="shared" si="59"/>
        <v>30</v>
      </c>
      <c r="Q166" s="805">
        <f t="shared" si="59"/>
        <v>30</v>
      </c>
      <c r="R166" s="805">
        <f t="shared" si="59"/>
        <v>30</v>
      </c>
      <c r="S166" s="805">
        <f t="shared" si="59"/>
        <v>30</v>
      </c>
      <c r="T166" s="805">
        <f t="shared" si="59"/>
        <v>30</v>
      </c>
      <c r="U166" s="91"/>
      <c r="V166" s="31"/>
      <c r="W166" s="17"/>
      <c r="X166" s="9"/>
    </row>
    <row r="167" spans="1:24" outlineLevel="1" x14ac:dyDescent="0.25">
      <c r="A167" s="171"/>
      <c r="B167" s="8"/>
      <c r="C167" s="18"/>
      <c r="D167" s="18"/>
      <c r="E167" s="18"/>
      <c r="F167" s="27"/>
      <c r="G167" s="93"/>
      <c r="H167" s="93"/>
      <c r="I167" t="s">
        <v>802</v>
      </c>
      <c r="J167" s="680" t="str">
        <f t="shared" si="48"/>
        <v>rd</v>
      </c>
      <c r="K167" s="604">
        <v>0</v>
      </c>
      <c r="L167" s="604">
        <v>8</v>
      </c>
      <c r="M167" s="604">
        <v>25</v>
      </c>
      <c r="N167" s="805">
        <f t="shared" ref="N167:T167" si="60">N145</f>
        <v>30</v>
      </c>
      <c r="O167" s="805">
        <f t="shared" si="60"/>
        <v>30</v>
      </c>
      <c r="P167" s="805">
        <f t="shared" si="60"/>
        <v>30</v>
      </c>
      <c r="Q167" s="805">
        <f t="shared" si="60"/>
        <v>30</v>
      </c>
      <c r="R167" s="805">
        <f t="shared" si="60"/>
        <v>30</v>
      </c>
      <c r="S167" s="805">
        <f t="shared" si="60"/>
        <v>30</v>
      </c>
      <c r="T167" s="805">
        <f t="shared" si="60"/>
        <v>30</v>
      </c>
      <c r="U167" s="91"/>
      <c r="V167" s="31"/>
      <c r="W167" s="17"/>
      <c r="X167" s="9"/>
    </row>
    <row r="168" spans="1:24" outlineLevel="1" x14ac:dyDescent="0.25">
      <c r="A168" s="171"/>
      <c r="B168" s="8"/>
      <c r="C168" s="18"/>
      <c r="D168" s="18"/>
      <c r="E168" s="18"/>
      <c r="F168" s="27"/>
      <c r="G168" s="93"/>
      <c r="H168" s="93"/>
      <c r="I168" t="s">
        <v>802</v>
      </c>
      <c r="J168" s="680" t="str">
        <f t="shared" si="48"/>
        <v>v</v>
      </c>
      <c r="K168" s="604">
        <v>0</v>
      </c>
      <c r="L168" s="604">
        <v>8</v>
      </c>
      <c r="M168" s="604">
        <v>25</v>
      </c>
      <c r="N168" s="805">
        <f t="shared" ref="N168:T168" si="61">N146</f>
        <v>30</v>
      </c>
      <c r="O168" s="805">
        <f t="shared" si="61"/>
        <v>30</v>
      </c>
      <c r="P168" s="805">
        <f t="shared" si="61"/>
        <v>30</v>
      </c>
      <c r="Q168" s="805">
        <f t="shared" si="61"/>
        <v>30</v>
      </c>
      <c r="R168" s="805">
        <f t="shared" si="61"/>
        <v>30</v>
      </c>
      <c r="S168" s="805">
        <f t="shared" si="61"/>
        <v>30</v>
      </c>
      <c r="T168" s="805">
        <f t="shared" si="61"/>
        <v>30</v>
      </c>
      <c r="U168" s="91"/>
      <c r="V168" s="31"/>
      <c r="W168" s="17"/>
      <c r="X168" s="9"/>
    </row>
    <row r="169" spans="1:24" outlineLevel="1" x14ac:dyDescent="0.25">
      <c r="A169" s="171"/>
      <c r="B169" s="8"/>
      <c r="C169" s="18"/>
      <c r="D169" s="18"/>
      <c r="E169" s="18"/>
      <c r="F169" s="27"/>
      <c r="G169" s="93"/>
      <c r="H169" s="93"/>
      <c r="I169" t="s">
        <v>802</v>
      </c>
      <c r="J169" s="680" t="str">
        <f t="shared" si="48"/>
        <v>w</v>
      </c>
      <c r="K169" s="604">
        <v>0</v>
      </c>
      <c r="L169" s="604">
        <v>8</v>
      </c>
      <c r="M169" s="604">
        <v>25</v>
      </c>
      <c r="N169" s="805">
        <f t="shared" ref="N169:T169" si="62">N147</f>
        <v>30</v>
      </c>
      <c r="O169" s="805">
        <f t="shared" si="62"/>
        <v>30</v>
      </c>
      <c r="P169" s="805">
        <f t="shared" si="62"/>
        <v>30</v>
      </c>
      <c r="Q169" s="805">
        <f t="shared" si="62"/>
        <v>30</v>
      </c>
      <c r="R169" s="805">
        <f t="shared" si="62"/>
        <v>30</v>
      </c>
      <c r="S169" s="805">
        <f t="shared" si="62"/>
        <v>30</v>
      </c>
      <c r="T169" s="805">
        <f t="shared" si="62"/>
        <v>30</v>
      </c>
      <c r="U169" s="91"/>
      <c r="V169" s="31"/>
      <c r="W169" s="17"/>
      <c r="X169" s="9"/>
    </row>
    <row r="170" spans="1:24" outlineLevel="1" x14ac:dyDescent="0.25">
      <c r="A170" s="171"/>
      <c r="B170" s="8"/>
      <c r="C170" s="18"/>
      <c r="D170" s="18"/>
      <c r="E170" s="18"/>
      <c r="F170" s="27"/>
      <c r="G170" s="93"/>
      <c r="H170" s="93"/>
      <c r="I170" t="s">
        <v>802</v>
      </c>
      <c r="J170" s="680" t="str">
        <f t="shared" si="48"/>
        <v>wd</v>
      </c>
      <c r="K170" s="604">
        <v>0</v>
      </c>
      <c r="L170" s="604">
        <v>8</v>
      </c>
      <c r="M170" s="604">
        <v>25</v>
      </c>
      <c r="N170" s="805">
        <f t="shared" ref="N170:T170" si="63">N148</f>
        <v>30</v>
      </c>
      <c r="O170" s="805">
        <f t="shared" si="63"/>
        <v>30</v>
      </c>
      <c r="P170" s="805">
        <f t="shared" si="63"/>
        <v>30</v>
      </c>
      <c r="Q170" s="805">
        <f t="shared" si="63"/>
        <v>30</v>
      </c>
      <c r="R170" s="805">
        <f t="shared" si="63"/>
        <v>30</v>
      </c>
      <c r="S170" s="805">
        <f t="shared" si="63"/>
        <v>30</v>
      </c>
      <c r="T170" s="805">
        <f t="shared" si="63"/>
        <v>30</v>
      </c>
      <c r="U170" s="91"/>
      <c r="V170" s="31"/>
      <c r="W170" s="17"/>
      <c r="X170" s="9"/>
    </row>
    <row r="171" spans="1:24" outlineLevel="1" x14ac:dyDescent="0.25">
      <c r="A171" s="171"/>
      <c r="B171" s="8"/>
      <c r="C171" s="18"/>
      <c r="D171" s="18"/>
      <c r="E171" s="18"/>
      <c r="F171" s="27"/>
      <c r="G171" s="93"/>
      <c r="H171" s="93"/>
      <c r="I171" t="s">
        <v>802</v>
      </c>
      <c r="J171" s="680" t="str">
        <f t="shared" si="48"/>
        <v>z</v>
      </c>
      <c r="K171" s="604">
        <v>0</v>
      </c>
      <c r="L171" s="604">
        <v>8</v>
      </c>
      <c r="M171" s="604">
        <v>25</v>
      </c>
      <c r="N171" s="805">
        <f t="shared" ref="N171:T171" si="64">N154</f>
        <v>30</v>
      </c>
      <c r="O171" s="805">
        <f t="shared" si="64"/>
        <v>30</v>
      </c>
      <c r="P171" s="805">
        <f t="shared" si="64"/>
        <v>30</v>
      </c>
      <c r="Q171" s="805">
        <f t="shared" si="64"/>
        <v>30</v>
      </c>
      <c r="R171" s="805">
        <f t="shared" si="64"/>
        <v>30</v>
      </c>
      <c r="S171" s="805">
        <f t="shared" si="64"/>
        <v>30</v>
      </c>
      <c r="T171" s="805">
        <f t="shared" si="64"/>
        <v>30</v>
      </c>
      <c r="U171" s="91"/>
      <c r="V171" s="31"/>
      <c r="W171" s="17"/>
      <c r="X171" s="9"/>
    </row>
    <row r="172" spans="1:24" outlineLevel="1" x14ac:dyDescent="0.25">
      <c r="A172" s="171"/>
      <c r="B172" s="8"/>
      <c r="C172" s="18"/>
      <c r="D172" s="18"/>
      <c r="E172" s="18"/>
      <c r="F172" s="27"/>
      <c r="G172" s="93"/>
      <c r="H172" s="93"/>
      <c r="I172" t="s">
        <v>802</v>
      </c>
      <c r="J172" s="680" t="str">
        <f t="shared" si="48"/>
        <v>zd</v>
      </c>
      <c r="K172" s="604">
        <v>0</v>
      </c>
      <c r="L172" s="604">
        <v>8</v>
      </c>
      <c r="M172" s="604">
        <v>25</v>
      </c>
      <c r="N172" s="805">
        <f t="shared" ref="N172:T172" si="65">N155</f>
        <v>30</v>
      </c>
      <c r="O172" s="805">
        <f t="shared" si="65"/>
        <v>30</v>
      </c>
      <c r="P172" s="805">
        <f t="shared" si="65"/>
        <v>30</v>
      </c>
      <c r="Q172" s="805">
        <f t="shared" si="65"/>
        <v>30</v>
      </c>
      <c r="R172" s="805">
        <f t="shared" si="65"/>
        <v>30</v>
      </c>
      <c r="S172" s="805">
        <f t="shared" si="65"/>
        <v>30</v>
      </c>
      <c r="T172" s="805">
        <f t="shared" si="65"/>
        <v>30</v>
      </c>
      <c r="U172" s="91"/>
      <c r="V172" s="31"/>
      <c r="W172" s="17"/>
      <c r="X172" s="9"/>
    </row>
    <row r="173" spans="1:24" outlineLevel="1" x14ac:dyDescent="0.25">
      <c r="A173" s="171"/>
      <c r="B173" s="8"/>
      <c r="C173" s="18"/>
      <c r="D173" s="18"/>
      <c r="E173" s="18"/>
      <c r="F173" s="27"/>
      <c r="G173" s="27"/>
      <c r="H173" s="27"/>
      <c r="I173" t="s">
        <v>803</v>
      </c>
      <c r="J173" s="680" t="str">
        <f t="shared" si="48"/>
        <v>b</v>
      </c>
      <c r="K173" s="805">
        <f t="shared" ref="K173:T173" si="66">K156</f>
        <v>0</v>
      </c>
      <c r="L173" s="805">
        <f t="shared" si="66"/>
        <v>8</v>
      </c>
      <c r="M173" s="805">
        <f t="shared" si="66"/>
        <v>25</v>
      </c>
      <c r="N173" s="805">
        <f t="shared" si="66"/>
        <v>30</v>
      </c>
      <c r="O173" s="805">
        <f t="shared" si="66"/>
        <v>30</v>
      </c>
      <c r="P173" s="805">
        <f t="shared" si="66"/>
        <v>30</v>
      </c>
      <c r="Q173" s="805">
        <f t="shared" si="66"/>
        <v>30</v>
      </c>
      <c r="R173" s="805">
        <f t="shared" si="66"/>
        <v>30</v>
      </c>
      <c r="S173" s="805">
        <f t="shared" si="66"/>
        <v>30</v>
      </c>
      <c r="T173" s="805">
        <f t="shared" si="66"/>
        <v>30</v>
      </c>
      <c r="U173" s="29"/>
      <c r="V173" s="31"/>
      <c r="W173" s="17"/>
      <c r="X173" s="9"/>
    </row>
    <row r="174" spans="1:24" outlineLevel="1" x14ac:dyDescent="0.25">
      <c r="A174" s="171"/>
      <c r="B174" s="8"/>
      <c r="C174" s="18"/>
      <c r="D174" s="18"/>
      <c r="E174" s="18"/>
      <c r="F174" s="27"/>
      <c r="G174" s="93"/>
      <c r="H174" s="93"/>
      <c r="I174" t="s">
        <v>803</v>
      </c>
      <c r="J174" s="680" t="str">
        <f t="shared" si="48"/>
        <v>bd</v>
      </c>
      <c r="K174" s="805">
        <f t="shared" si="48"/>
        <v>0</v>
      </c>
      <c r="L174" s="805">
        <f t="shared" si="48"/>
        <v>8</v>
      </c>
      <c r="M174" s="805">
        <f t="shared" si="48"/>
        <v>25</v>
      </c>
      <c r="N174" s="805">
        <f t="shared" ref="N174:T174" si="67">N157</f>
        <v>30</v>
      </c>
      <c r="O174" s="805">
        <f t="shared" si="67"/>
        <v>30</v>
      </c>
      <c r="P174" s="805">
        <f t="shared" si="67"/>
        <v>30</v>
      </c>
      <c r="Q174" s="805">
        <f t="shared" si="67"/>
        <v>30</v>
      </c>
      <c r="R174" s="805">
        <f t="shared" si="67"/>
        <v>30</v>
      </c>
      <c r="S174" s="805">
        <f t="shared" si="67"/>
        <v>30</v>
      </c>
      <c r="T174" s="805">
        <f t="shared" si="67"/>
        <v>30</v>
      </c>
      <c r="U174" s="91"/>
      <c r="V174" s="31"/>
      <c r="W174" s="17"/>
      <c r="X174" s="9"/>
    </row>
    <row r="175" spans="1:24" outlineLevel="1" x14ac:dyDescent="0.25">
      <c r="A175" s="171"/>
      <c r="B175" s="8"/>
      <c r="C175" s="18"/>
      <c r="D175" s="18"/>
      <c r="E175" s="18"/>
      <c r="F175" s="27"/>
      <c r="G175" s="93"/>
      <c r="H175" s="93"/>
      <c r="I175" t="s">
        <v>803</v>
      </c>
      <c r="J175" s="680" t="str">
        <f t="shared" si="48"/>
        <v>f</v>
      </c>
      <c r="K175" s="805">
        <f t="shared" si="48"/>
        <v>0</v>
      </c>
      <c r="L175" s="805">
        <f t="shared" si="48"/>
        <v>8</v>
      </c>
      <c r="M175" s="805">
        <f t="shared" si="48"/>
        <v>25</v>
      </c>
      <c r="N175" s="805">
        <f t="shared" ref="N175:T175" si="68">N153</f>
        <v>30</v>
      </c>
      <c r="O175" s="805">
        <f t="shared" si="68"/>
        <v>30</v>
      </c>
      <c r="P175" s="805">
        <f t="shared" si="68"/>
        <v>30</v>
      </c>
      <c r="Q175" s="805">
        <f t="shared" si="68"/>
        <v>30</v>
      </c>
      <c r="R175" s="805">
        <f t="shared" si="68"/>
        <v>30</v>
      </c>
      <c r="S175" s="805">
        <f t="shared" si="68"/>
        <v>30</v>
      </c>
      <c r="T175" s="805">
        <f t="shared" si="68"/>
        <v>30</v>
      </c>
      <c r="U175" s="91"/>
      <c r="V175" s="31"/>
      <c r="W175" s="17"/>
      <c r="X175" s="9"/>
    </row>
    <row r="176" spans="1:24" outlineLevel="1" x14ac:dyDescent="0.25">
      <c r="A176" s="171"/>
      <c r="B176" s="8"/>
      <c r="C176" s="18"/>
      <c r="D176" s="18"/>
      <c r="E176" s="18"/>
      <c r="F176" s="27"/>
      <c r="G176" s="93"/>
      <c r="H176" s="93"/>
      <c r="I176" t="s">
        <v>803</v>
      </c>
      <c r="J176" s="680" t="str">
        <f t="shared" si="48"/>
        <v>h</v>
      </c>
      <c r="K176" s="805">
        <f t="shared" si="48"/>
        <v>0</v>
      </c>
      <c r="L176" s="805">
        <f t="shared" si="48"/>
        <v>8</v>
      </c>
      <c r="M176" s="805">
        <f t="shared" si="48"/>
        <v>25</v>
      </c>
      <c r="N176" s="805">
        <f t="shared" ref="N176:T176" si="69">N159</f>
        <v>30</v>
      </c>
      <c r="O176" s="805">
        <f t="shared" si="69"/>
        <v>30</v>
      </c>
      <c r="P176" s="805">
        <f t="shared" si="69"/>
        <v>30</v>
      </c>
      <c r="Q176" s="805">
        <f t="shared" si="69"/>
        <v>30</v>
      </c>
      <c r="R176" s="805">
        <f t="shared" si="69"/>
        <v>30</v>
      </c>
      <c r="S176" s="805">
        <f t="shared" si="69"/>
        <v>30</v>
      </c>
      <c r="T176" s="805">
        <f t="shared" si="69"/>
        <v>30</v>
      </c>
      <c r="U176" s="91"/>
      <c r="V176" s="31"/>
      <c r="W176" s="17"/>
      <c r="X176" s="9"/>
    </row>
    <row r="177" spans="1:24" outlineLevel="1" x14ac:dyDescent="0.25">
      <c r="A177" s="171"/>
      <c r="B177" s="8"/>
      <c r="C177" s="18"/>
      <c r="D177" s="18"/>
      <c r="E177" s="18"/>
      <c r="F177" s="27"/>
      <c r="G177" s="93"/>
      <c r="H177" s="93"/>
      <c r="I177" t="s">
        <v>803</v>
      </c>
      <c r="J177" s="680" t="str">
        <f t="shared" si="48"/>
        <v>i</v>
      </c>
      <c r="K177" s="805">
        <f t="shared" si="48"/>
        <v>0</v>
      </c>
      <c r="L177" s="805">
        <f t="shared" si="48"/>
        <v>8</v>
      </c>
      <c r="M177" s="805">
        <f t="shared" si="48"/>
        <v>25</v>
      </c>
      <c r="N177" s="805">
        <f t="shared" ref="N177:T177" si="70">N160</f>
        <v>30</v>
      </c>
      <c r="O177" s="805">
        <f t="shared" si="70"/>
        <v>30</v>
      </c>
      <c r="P177" s="805">
        <f t="shared" si="70"/>
        <v>30</v>
      </c>
      <c r="Q177" s="805">
        <f t="shared" si="70"/>
        <v>30</v>
      </c>
      <c r="R177" s="805">
        <f t="shared" si="70"/>
        <v>30</v>
      </c>
      <c r="S177" s="805">
        <f t="shared" si="70"/>
        <v>30</v>
      </c>
      <c r="T177" s="805">
        <f t="shared" si="70"/>
        <v>30</v>
      </c>
      <c r="U177" s="91"/>
      <c r="V177" s="31"/>
      <c r="W177" s="17"/>
      <c r="X177" s="9"/>
    </row>
    <row r="178" spans="1:24" outlineLevel="1" x14ac:dyDescent="0.25">
      <c r="A178" s="171"/>
      <c r="B178" s="8"/>
      <c r="C178" s="18"/>
      <c r="D178" s="18"/>
      <c r="E178" s="18"/>
      <c r="F178" s="27"/>
      <c r="G178" s="93"/>
      <c r="H178" s="93"/>
      <c r="I178" t="s">
        <v>803</v>
      </c>
      <c r="J178" s="680" t="str">
        <f t="shared" si="48"/>
        <v>k</v>
      </c>
      <c r="K178" s="805">
        <f t="shared" si="48"/>
        <v>0</v>
      </c>
      <c r="L178" s="805">
        <f t="shared" si="48"/>
        <v>8</v>
      </c>
      <c r="M178" s="805">
        <f t="shared" si="48"/>
        <v>25</v>
      </c>
      <c r="N178" s="805">
        <f t="shared" ref="N178:T178" si="71">N161</f>
        <v>30</v>
      </c>
      <c r="O178" s="805">
        <f t="shared" si="71"/>
        <v>30</v>
      </c>
      <c r="P178" s="805">
        <f t="shared" si="71"/>
        <v>30</v>
      </c>
      <c r="Q178" s="805">
        <f t="shared" si="71"/>
        <v>30</v>
      </c>
      <c r="R178" s="805">
        <f t="shared" si="71"/>
        <v>30</v>
      </c>
      <c r="S178" s="805">
        <f t="shared" si="71"/>
        <v>30</v>
      </c>
      <c r="T178" s="805">
        <f t="shared" si="71"/>
        <v>30</v>
      </c>
      <c r="U178" s="91"/>
      <c r="V178" s="31"/>
      <c r="W178" s="17"/>
      <c r="X178" s="9"/>
    </row>
    <row r="179" spans="1:24" outlineLevel="1" x14ac:dyDescent="0.25">
      <c r="A179" s="171"/>
      <c r="B179" s="8"/>
      <c r="C179" s="18"/>
      <c r="D179" s="18"/>
      <c r="E179" s="18"/>
      <c r="F179" s="27"/>
      <c r="G179" s="93"/>
      <c r="H179" s="93"/>
      <c r="I179" t="s">
        <v>803</v>
      </c>
      <c r="J179" s="680" t="str">
        <f t="shared" si="48"/>
        <v>l</v>
      </c>
      <c r="K179" s="805">
        <f t="shared" si="48"/>
        <v>0</v>
      </c>
      <c r="L179" s="805">
        <f t="shared" si="48"/>
        <v>8</v>
      </c>
      <c r="M179" s="805">
        <f t="shared" si="48"/>
        <v>25</v>
      </c>
      <c r="N179" s="805">
        <f t="shared" ref="N179:T179" si="72">N162</f>
        <v>30</v>
      </c>
      <c r="O179" s="805">
        <f t="shared" si="72"/>
        <v>30</v>
      </c>
      <c r="P179" s="805">
        <f t="shared" si="72"/>
        <v>30</v>
      </c>
      <c r="Q179" s="805">
        <f t="shared" si="72"/>
        <v>30</v>
      </c>
      <c r="R179" s="805">
        <f t="shared" si="72"/>
        <v>30</v>
      </c>
      <c r="S179" s="805">
        <f t="shared" si="72"/>
        <v>30</v>
      </c>
      <c r="T179" s="805">
        <f t="shared" si="72"/>
        <v>30</v>
      </c>
      <c r="U179" s="91"/>
      <c r="V179" s="31"/>
      <c r="W179" s="17"/>
      <c r="X179" s="9"/>
    </row>
    <row r="180" spans="1:24" outlineLevel="1" x14ac:dyDescent="0.25">
      <c r="A180" s="171"/>
      <c r="B180" s="8"/>
      <c r="C180" s="18"/>
      <c r="D180" s="18"/>
      <c r="E180" s="18"/>
      <c r="F180" s="27"/>
      <c r="G180" s="93"/>
      <c r="H180" s="93"/>
      <c r="I180" t="s">
        <v>803</v>
      </c>
      <c r="J180" s="680" t="str">
        <f t="shared" si="48"/>
        <v>o</v>
      </c>
      <c r="K180" s="805">
        <f t="shared" si="48"/>
        <v>0</v>
      </c>
      <c r="L180" s="805">
        <f t="shared" si="48"/>
        <v>8</v>
      </c>
      <c r="M180" s="805">
        <f t="shared" si="48"/>
        <v>25</v>
      </c>
      <c r="N180" s="805">
        <f t="shared" ref="N180:T180" si="73">N158</f>
        <v>30</v>
      </c>
      <c r="O180" s="805">
        <f t="shared" si="73"/>
        <v>30</v>
      </c>
      <c r="P180" s="805">
        <f t="shared" si="73"/>
        <v>30</v>
      </c>
      <c r="Q180" s="805">
        <f t="shared" si="73"/>
        <v>30</v>
      </c>
      <c r="R180" s="805">
        <f t="shared" si="73"/>
        <v>30</v>
      </c>
      <c r="S180" s="805">
        <f t="shared" si="73"/>
        <v>30</v>
      </c>
      <c r="T180" s="805">
        <f t="shared" si="73"/>
        <v>30</v>
      </c>
      <c r="U180" s="91"/>
      <c r="V180" s="31"/>
      <c r="W180" s="17"/>
      <c r="X180" s="9"/>
    </row>
    <row r="181" spans="1:24" outlineLevel="1" x14ac:dyDescent="0.25">
      <c r="A181" s="171"/>
      <c r="B181" s="8"/>
      <c r="C181" s="18"/>
      <c r="D181" s="18"/>
      <c r="E181" s="18"/>
      <c r="F181" s="27"/>
      <c r="G181" s="93"/>
      <c r="H181" s="93"/>
      <c r="I181" t="s">
        <v>803</v>
      </c>
      <c r="J181" s="680" t="str">
        <f t="shared" si="48"/>
        <v>od</v>
      </c>
      <c r="K181" s="805">
        <f t="shared" si="48"/>
        <v>0</v>
      </c>
      <c r="L181" s="805">
        <f t="shared" si="48"/>
        <v>8</v>
      </c>
      <c r="M181" s="805">
        <f t="shared" si="48"/>
        <v>25</v>
      </c>
      <c r="N181" s="805">
        <f t="shared" ref="N181:T181" si="74">N164</f>
        <v>30</v>
      </c>
      <c r="O181" s="805">
        <f t="shared" si="74"/>
        <v>30</v>
      </c>
      <c r="P181" s="805">
        <f t="shared" si="74"/>
        <v>30</v>
      </c>
      <c r="Q181" s="805">
        <f t="shared" si="74"/>
        <v>30</v>
      </c>
      <c r="R181" s="805">
        <f t="shared" si="74"/>
        <v>30</v>
      </c>
      <c r="S181" s="805">
        <f t="shared" si="74"/>
        <v>30</v>
      </c>
      <c r="T181" s="805">
        <f t="shared" si="74"/>
        <v>30</v>
      </c>
      <c r="U181" s="91"/>
      <c r="V181" s="31"/>
      <c r="W181" s="17"/>
      <c r="X181" s="9"/>
    </row>
    <row r="182" spans="1:24" outlineLevel="1" x14ac:dyDescent="0.25">
      <c r="A182" s="171"/>
      <c r="B182" s="8"/>
      <c r="C182" s="18"/>
      <c r="D182" s="18"/>
      <c r="E182" s="18"/>
      <c r="F182" s="27"/>
      <c r="G182" s="93"/>
      <c r="H182" s="93"/>
      <c r="I182" t="s">
        <v>803</v>
      </c>
      <c r="J182" s="680" t="str">
        <f t="shared" si="48"/>
        <v>of</v>
      </c>
      <c r="K182" s="805">
        <f t="shared" si="48"/>
        <v>0</v>
      </c>
      <c r="L182" s="805">
        <f t="shared" si="48"/>
        <v>8</v>
      </c>
      <c r="M182" s="805">
        <f t="shared" si="48"/>
        <v>25</v>
      </c>
      <c r="N182" s="805">
        <f t="shared" ref="N182:T182" si="75">N165</f>
        <v>30</v>
      </c>
      <c r="O182" s="805">
        <f t="shared" si="75"/>
        <v>30</v>
      </c>
      <c r="P182" s="805">
        <f t="shared" si="75"/>
        <v>30</v>
      </c>
      <c r="Q182" s="805">
        <f t="shared" si="75"/>
        <v>30</v>
      </c>
      <c r="R182" s="805">
        <f t="shared" si="75"/>
        <v>30</v>
      </c>
      <c r="S182" s="805">
        <f t="shared" si="75"/>
        <v>30</v>
      </c>
      <c r="T182" s="805">
        <f t="shared" si="75"/>
        <v>30</v>
      </c>
      <c r="U182" s="91"/>
      <c r="V182" s="31"/>
      <c r="W182" s="17"/>
      <c r="X182" s="9"/>
    </row>
    <row r="183" spans="1:24" outlineLevel="1" x14ac:dyDescent="0.25">
      <c r="A183" s="171"/>
      <c r="B183" s="8"/>
      <c r="C183" s="18"/>
      <c r="D183" s="18"/>
      <c r="E183" s="18"/>
      <c r="F183" s="27"/>
      <c r="G183" s="93"/>
      <c r="H183" s="93"/>
      <c r="I183" t="s">
        <v>803</v>
      </c>
      <c r="J183" s="680" t="str">
        <f t="shared" si="48"/>
        <v>r</v>
      </c>
      <c r="K183" s="805">
        <f t="shared" si="48"/>
        <v>0</v>
      </c>
      <c r="L183" s="805">
        <f t="shared" si="48"/>
        <v>8</v>
      </c>
      <c r="M183" s="805">
        <f t="shared" si="48"/>
        <v>25</v>
      </c>
      <c r="N183" s="805">
        <f t="shared" ref="N183:T183" si="76">N166</f>
        <v>30</v>
      </c>
      <c r="O183" s="805">
        <f t="shared" si="76"/>
        <v>30</v>
      </c>
      <c r="P183" s="805">
        <f t="shared" si="76"/>
        <v>30</v>
      </c>
      <c r="Q183" s="805">
        <f t="shared" si="76"/>
        <v>30</v>
      </c>
      <c r="R183" s="805">
        <f t="shared" si="76"/>
        <v>30</v>
      </c>
      <c r="S183" s="805">
        <f t="shared" si="76"/>
        <v>30</v>
      </c>
      <c r="T183" s="805">
        <f t="shared" si="76"/>
        <v>30</v>
      </c>
      <c r="U183" s="91"/>
      <c r="V183" s="31"/>
      <c r="W183" s="17"/>
      <c r="X183" s="9"/>
    </row>
    <row r="184" spans="1:24" outlineLevel="1" x14ac:dyDescent="0.25">
      <c r="A184" s="171"/>
      <c r="B184" s="8"/>
      <c r="C184" s="18"/>
      <c r="D184" s="18"/>
      <c r="E184" s="18"/>
      <c r="F184" s="27"/>
      <c r="G184" s="93"/>
      <c r="H184" s="93"/>
      <c r="I184" t="s">
        <v>803</v>
      </c>
      <c r="J184" s="680" t="str">
        <f t="shared" si="48"/>
        <v>rd</v>
      </c>
      <c r="K184" s="805">
        <f t="shared" si="48"/>
        <v>0</v>
      </c>
      <c r="L184" s="805">
        <f t="shared" si="48"/>
        <v>8</v>
      </c>
      <c r="M184" s="805">
        <f t="shared" si="48"/>
        <v>25</v>
      </c>
      <c r="N184" s="805">
        <f t="shared" ref="N184:T184" si="77">N167</f>
        <v>30</v>
      </c>
      <c r="O184" s="805">
        <f t="shared" si="77"/>
        <v>30</v>
      </c>
      <c r="P184" s="805">
        <f t="shared" si="77"/>
        <v>30</v>
      </c>
      <c r="Q184" s="805">
        <f t="shared" si="77"/>
        <v>30</v>
      </c>
      <c r="R184" s="805">
        <f t="shared" si="77"/>
        <v>30</v>
      </c>
      <c r="S184" s="805">
        <f t="shared" si="77"/>
        <v>30</v>
      </c>
      <c r="T184" s="805">
        <f t="shared" si="77"/>
        <v>30</v>
      </c>
      <c r="U184" s="91"/>
      <c r="V184" s="31"/>
      <c r="W184" s="17"/>
      <c r="X184" s="9"/>
    </row>
    <row r="185" spans="1:24" outlineLevel="1" x14ac:dyDescent="0.25">
      <c r="A185" s="171"/>
      <c r="B185" s="8"/>
      <c r="C185" s="18"/>
      <c r="D185" s="18"/>
      <c r="E185" s="18"/>
      <c r="F185" s="27"/>
      <c r="G185" s="93"/>
      <c r="H185" s="93"/>
      <c r="I185" t="s">
        <v>803</v>
      </c>
      <c r="J185" s="680" t="str">
        <f t="shared" si="48"/>
        <v>v</v>
      </c>
      <c r="K185" s="805">
        <f t="shared" si="48"/>
        <v>0</v>
      </c>
      <c r="L185" s="805">
        <f t="shared" si="48"/>
        <v>8</v>
      </c>
      <c r="M185" s="805">
        <f t="shared" si="48"/>
        <v>25</v>
      </c>
      <c r="N185" s="805">
        <f t="shared" ref="N185:T185" si="78">N168</f>
        <v>30</v>
      </c>
      <c r="O185" s="805">
        <f t="shared" si="78"/>
        <v>30</v>
      </c>
      <c r="P185" s="805">
        <f t="shared" si="78"/>
        <v>30</v>
      </c>
      <c r="Q185" s="805">
        <f t="shared" si="78"/>
        <v>30</v>
      </c>
      <c r="R185" s="805">
        <f t="shared" si="78"/>
        <v>30</v>
      </c>
      <c r="S185" s="805">
        <f t="shared" si="78"/>
        <v>30</v>
      </c>
      <c r="T185" s="805">
        <f t="shared" si="78"/>
        <v>30</v>
      </c>
      <c r="U185" s="91"/>
      <c r="V185" s="31"/>
      <c r="W185" s="17"/>
      <c r="X185" s="9"/>
    </row>
    <row r="186" spans="1:24" outlineLevel="1" x14ac:dyDescent="0.25">
      <c r="A186" s="171"/>
      <c r="B186" s="8"/>
      <c r="C186" s="18"/>
      <c r="D186" s="18"/>
      <c r="E186" s="18"/>
      <c r="F186" s="27"/>
      <c r="G186" s="93"/>
      <c r="H186" s="93"/>
      <c r="I186" t="s">
        <v>803</v>
      </c>
      <c r="J186" s="680" t="str">
        <f t="shared" si="48"/>
        <v>w</v>
      </c>
      <c r="K186" s="805">
        <f t="shared" si="48"/>
        <v>0</v>
      </c>
      <c r="L186" s="805">
        <f t="shared" si="48"/>
        <v>8</v>
      </c>
      <c r="M186" s="805">
        <f t="shared" si="48"/>
        <v>25</v>
      </c>
      <c r="N186" s="805">
        <f t="shared" ref="N186:T186" si="79">N169</f>
        <v>30</v>
      </c>
      <c r="O186" s="805">
        <f t="shared" si="79"/>
        <v>30</v>
      </c>
      <c r="P186" s="805">
        <f t="shared" si="79"/>
        <v>30</v>
      </c>
      <c r="Q186" s="805">
        <f t="shared" si="79"/>
        <v>30</v>
      </c>
      <c r="R186" s="805">
        <f t="shared" si="79"/>
        <v>30</v>
      </c>
      <c r="S186" s="805">
        <f t="shared" si="79"/>
        <v>30</v>
      </c>
      <c r="T186" s="805">
        <f t="shared" si="79"/>
        <v>30</v>
      </c>
      <c r="U186" s="91"/>
      <c r="V186" s="31"/>
      <c r="W186" s="17"/>
      <c r="X186" s="9"/>
    </row>
    <row r="187" spans="1:24" outlineLevel="1" x14ac:dyDescent="0.25">
      <c r="A187" s="171"/>
      <c r="B187" s="8"/>
      <c r="C187" s="18"/>
      <c r="D187" s="18"/>
      <c r="E187" s="18"/>
      <c r="F187" s="27"/>
      <c r="G187" s="93"/>
      <c r="H187" s="93"/>
      <c r="I187" t="s">
        <v>803</v>
      </c>
      <c r="J187" s="680" t="str">
        <f t="shared" si="48"/>
        <v>wd</v>
      </c>
      <c r="K187" s="805">
        <f t="shared" si="48"/>
        <v>0</v>
      </c>
      <c r="L187" s="805">
        <f t="shared" si="48"/>
        <v>8</v>
      </c>
      <c r="M187" s="805">
        <f t="shared" si="48"/>
        <v>25</v>
      </c>
      <c r="N187" s="805">
        <f t="shared" ref="N187:T187" si="80">N170</f>
        <v>30</v>
      </c>
      <c r="O187" s="805">
        <f t="shared" si="80"/>
        <v>30</v>
      </c>
      <c r="P187" s="805">
        <f t="shared" si="80"/>
        <v>30</v>
      </c>
      <c r="Q187" s="805">
        <f t="shared" si="80"/>
        <v>30</v>
      </c>
      <c r="R187" s="805">
        <f t="shared" si="80"/>
        <v>30</v>
      </c>
      <c r="S187" s="805">
        <f t="shared" si="80"/>
        <v>30</v>
      </c>
      <c r="T187" s="805">
        <f t="shared" si="80"/>
        <v>30</v>
      </c>
      <c r="U187" s="91"/>
      <c r="V187" s="31"/>
      <c r="W187" s="17"/>
      <c r="X187" s="9"/>
    </row>
    <row r="188" spans="1:24" outlineLevel="1" x14ac:dyDescent="0.25">
      <c r="A188" s="171"/>
      <c r="B188" s="8"/>
      <c r="C188" s="18"/>
      <c r="D188" s="18"/>
      <c r="E188" s="18"/>
      <c r="F188" s="27"/>
      <c r="G188" s="93"/>
      <c r="H188" s="93"/>
      <c r="I188" t="s">
        <v>803</v>
      </c>
      <c r="J188" s="680" t="str">
        <f t="shared" si="48"/>
        <v>z</v>
      </c>
      <c r="K188" s="805">
        <f t="shared" si="48"/>
        <v>0</v>
      </c>
      <c r="L188" s="805">
        <f t="shared" si="48"/>
        <v>8</v>
      </c>
      <c r="M188" s="805">
        <f t="shared" si="48"/>
        <v>25</v>
      </c>
      <c r="N188" s="805">
        <f t="shared" ref="N188:T188" si="81">N171</f>
        <v>30</v>
      </c>
      <c r="O188" s="805">
        <f t="shared" si="81"/>
        <v>30</v>
      </c>
      <c r="P188" s="805">
        <f t="shared" si="81"/>
        <v>30</v>
      </c>
      <c r="Q188" s="805">
        <f t="shared" si="81"/>
        <v>30</v>
      </c>
      <c r="R188" s="805">
        <f t="shared" si="81"/>
        <v>30</v>
      </c>
      <c r="S188" s="805">
        <f t="shared" si="81"/>
        <v>30</v>
      </c>
      <c r="T188" s="805">
        <f t="shared" si="81"/>
        <v>30</v>
      </c>
      <c r="U188" s="91"/>
      <c r="V188" s="31"/>
      <c r="W188" s="17"/>
      <c r="X188" s="9"/>
    </row>
    <row r="189" spans="1:24" outlineLevel="1" x14ac:dyDescent="0.25">
      <c r="A189" s="171"/>
      <c r="B189" s="8"/>
      <c r="C189" s="18"/>
      <c r="D189" s="18"/>
      <c r="E189" s="18"/>
      <c r="F189" s="27"/>
      <c r="G189" s="93"/>
      <c r="H189" s="93"/>
      <c r="I189" t="s">
        <v>803</v>
      </c>
      <c r="J189" s="680" t="str">
        <f t="shared" si="48"/>
        <v>zd</v>
      </c>
      <c r="K189" s="805">
        <f t="shared" si="48"/>
        <v>0</v>
      </c>
      <c r="L189" s="805">
        <f t="shared" si="48"/>
        <v>8</v>
      </c>
      <c r="M189" s="805">
        <f t="shared" si="48"/>
        <v>25</v>
      </c>
      <c r="N189" s="805">
        <f t="shared" ref="N189:T189" si="82">N172</f>
        <v>30</v>
      </c>
      <c r="O189" s="805">
        <f t="shared" si="82"/>
        <v>30</v>
      </c>
      <c r="P189" s="805">
        <f t="shared" si="82"/>
        <v>30</v>
      </c>
      <c r="Q189" s="805">
        <f t="shared" si="82"/>
        <v>30</v>
      </c>
      <c r="R189" s="805">
        <f t="shared" si="82"/>
        <v>30</v>
      </c>
      <c r="S189" s="805">
        <f t="shared" si="82"/>
        <v>30</v>
      </c>
      <c r="T189" s="805">
        <f t="shared" si="82"/>
        <v>30</v>
      </c>
      <c r="U189" s="91"/>
      <c r="V189" s="31"/>
      <c r="W189" s="17"/>
      <c r="X189" s="9"/>
    </row>
    <row r="190" spans="1:24" outlineLevel="1" x14ac:dyDescent="0.25">
      <c r="A190" s="171"/>
      <c r="B190" s="8"/>
      <c r="C190" s="18"/>
      <c r="D190" s="18"/>
      <c r="E190" s="18"/>
      <c r="F190" s="27"/>
      <c r="G190" s="27"/>
      <c r="H190" s="27"/>
      <c r="I190" t="s">
        <v>804</v>
      </c>
      <c r="J190" s="680" t="str">
        <f t="shared" si="48"/>
        <v>b</v>
      </c>
      <c r="K190" s="604">
        <v>0</v>
      </c>
      <c r="L190" s="604">
        <v>0</v>
      </c>
      <c r="M190" s="604">
        <v>8</v>
      </c>
      <c r="N190" s="604">
        <v>25</v>
      </c>
      <c r="O190" s="805">
        <f t="shared" ref="O190:T190" si="83">O173</f>
        <v>30</v>
      </c>
      <c r="P190" s="805">
        <f t="shared" si="83"/>
        <v>30</v>
      </c>
      <c r="Q190" s="805">
        <f t="shared" si="83"/>
        <v>30</v>
      </c>
      <c r="R190" s="805">
        <f t="shared" si="83"/>
        <v>30</v>
      </c>
      <c r="S190" s="805">
        <f t="shared" si="83"/>
        <v>30</v>
      </c>
      <c r="T190" s="805">
        <f t="shared" si="83"/>
        <v>30</v>
      </c>
      <c r="U190" s="29"/>
      <c r="V190" s="31"/>
      <c r="W190" s="17"/>
      <c r="X190" s="9"/>
    </row>
    <row r="191" spans="1:24" outlineLevel="1" x14ac:dyDescent="0.25">
      <c r="A191" s="171"/>
      <c r="B191" s="8"/>
      <c r="C191" s="18"/>
      <c r="D191" s="18"/>
      <c r="E191" s="18"/>
      <c r="F191" s="27"/>
      <c r="G191" s="93"/>
      <c r="H191" s="93"/>
      <c r="I191" t="s">
        <v>804</v>
      </c>
      <c r="J191" s="680" t="str">
        <f t="shared" si="48"/>
        <v>bd</v>
      </c>
      <c r="K191" s="604">
        <v>0</v>
      </c>
      <c r="L191" s="604">
        <v>0</v>
      </c>
      <c r="M191" s="604">
        <v>8</v>
      </c>
      <c r="N191" s="604">
        <v>25</v>
      </c>
      <c r="O191" s="805">
        <f t="shared" ref="O191:T191" si="84">O174</f>
        <v>30</v>
      </c>
      <c r="P191" s="805">
        <f t="shared" si="84"/>
        <v>30</v>
      </c>
      <c r="Q191" s="805">
        <f t="shared" si="84"/>
        <v>30</v>
      </c>
      <c r="R191" s="805">
        <f t="shared" si="84"/>
        <v>30</v>
      </c>
      <c r="S191" s="805">
        <f t="shared" si="84"/>
        <v>30</v>
      </c>
      <c r="T191" s="805">
        <f t="shared" si="84"/>
        <v>30</v>
      </c>
      <c r="U191" s="91"/>
      <c r="V191" s="31"/>
      <c r="W191" s="17"/>
      <c r="X191" s="9"/>
    </row>
    <row r="192" spans="1:24" outlineLevel="1" x14ac:dyDescent="0.25">
      <c r="A192" s="171"/>
      <c r="B192" s="8"/>
      <c r="C192" s="18"/>
      <c r="D192" s="18"/>
      <c r="E192" s="18"/>
      <c r="F192" s="27"/>
      <c r="G192" s="93"/>
      <c r="H192" s="93"/>
      <c r="I192" t="s">
        <v>804</v>
      </c>
      <c r="J192" s="680" t="str">
        <f t="shared" si="48"/>
        <v>f</v>
      </c>
      <c r="K192" s="604">
        <v>0</v>
      </c>
      <c r="L192" s="604">
        <v>0</v>
      </c>
      <c r="M192" s="604">
        <v>8</v>
      </c>
      <c r="N192" s="604">
        <v>25</v>
      </c>
      <c r="O192" s="805">
        <f t="shared" ref="O192:T193" si="85">O180</f>
        <v>30</v>
      </c>
      <c r="P192" s="805">
        <f t="shared" si="85"/>
        <v>30</v>
      </c>
      <c r="Q192" s="805">
        <f t="shared" si="85"/>
        <v>30</v>
      </c>
      <c r="R192" s="805">
        <f t="shared" si="85"/>
        <v>30</v>
      </c>
      <c r="S192" s="805">
        <f t="shared" si="85"/>
        <v>30</v>
      </c>
      <c r="T192" s="805">
        <f t="shared" si="85"/>
        <v>30</v>
      </c>
      <c r="U192" s="91"/>
      <c r="V192" s="31"/>
      <c r="W192" s="17"/>
      <c r="X192" s="9"/>
    </row>
    <row r="193" spans="1:24" outlineLevel="1" x14ac:dyDescent="0.25">
      <c r="A193" s="171"/>
      <c r="B193" s="8"/>
      <c r="C193" s="18"/>
      <c r="D193" s="18"/>
      <c r="E193" s="18"/>
      <c r="F193" s="27"/>
      <c r="G193" s="93"/>
      <c r="H193" s="93"/>
      <c r="I193" t="s">
        <v>804</v>
      </c>
      <c r="J193" s="680" t="str">
        <f t="shared" si="48"/>
        <v>h</v>
      </c>
      <c r="K193" s="604">
        <v>0</v>
      </c>
      <c r="L193" s="604">
        <v>0</v>
      </c>
      <c r="M193" s="604">
        <v>8</v>
      </c>
      <c r="N193" s="604">
        <v>25</v>
      </c>
      <c r="O193" s="805">
        <f t="shared" si="85"/>
        <v>30</v>
      </c>
      <c r="P193" s="805">
        <f t="shared" si="85"/>
        <v>30</v>
      </c>
      <c r="Q193" s="805">
        <f t="shared" si="85"/>
        <v>30</v>
      </c>
      <c r="R193" s="805">
        <f t="shared" si="85"/>
        <v>30</v>
      </c>
      <c r="S193" s="805">
        <f t="shared" si="85"/>
        <v>30</v>
      </c>
      <c r="T193" s="805">
        <f t="shared" si="85"/>
        <v>30</v>
      </c>
      <c r="U193" s="91"/>
      <c r="V193" s="31"/>
      <c r="W193" s="17"/>
      <c r="X193" s="9"/>
    </row>
    <row r="194" spans="1:24" outlineLevel="1" x14ac:dyDescent="0.25">
      <c r="A194" s="171"/>
      <c r="B194" s="8"/>
      <c r="C194" s="18"/>
      <c r="D194" s="18"/>
      <c r="E194" s="18"/>
      <c r="F194" s="27"/>
      <c r="G194" s="93"/>
      <c r="H194" s="93"/>
      <c r="I194" t="s">
        <v>804</v>
      </c>
      <c r="J194" s="680" t="str">
        <f t="shared" si="48"/>
        <v>i</v>
      </c>
      <c r="K194" s="604">
        <v>0</v>
      </c>
      <c r="L194" s="604">
        <v>0</v>
      </c>
      <c r="M194" s="604">
        <v>8</v>
      </c>
      <c r="N194" s="604">
        <v>25</v>
      </c>
      <c r="O194" s="805">
        <f t="shared" ref="O194:T194" si="86">O177</f>
        <v>30</v>
      </c>
      <c r="P194" s="805">
        <f t="shared" si="86"/>
        <v>30</v>
      </c>
      <c r="Q194" s="805">
        <f t="shared" si="86"/>
        <v>30</v>
      </c>
      <c r="R194" s="805">
        <f t="shared" si="86"/>
        <v>30</v>
      </c>
      <c r="S194" s="805">
        <f t="shared" si="86"/>
        <v>30</v>
      </c>
      <c r="T194" s="805">
        <f t="shared" si="86"/>
        <v>30</v>
      </c>
      <c r="U194" s="91"/>
      <c r="V194" s="31"/>
      <c r="W194" s="17"/>
      <c r="X194" s="9"/>
    </row>
    <row r="195" spans="1:24" outlineLevel="1" x14ac:dyDescent="0.25">
      <c r="A195" s="171"/>
      <c r="B195" s="8"/>
      <c r="C195" s="18"/>
      <c r="D195" s="18"/>
      <c r="E195" s="18"/>
      <c r="F195" s="27"/>
      <c r="G195" s="93"/>
      <c r="H195" s="93"/>
      <c r="I195" t="s">
        <v>804</v>
      </c>
      <c r="J195" s="680" t="str">
        <f t="shared" si="48"/>
        <v>k</v>
      </c>
      <c r="K195" s="604">
        <v>0</v>
      </c>
      <c r="L195" s="604">
        <v>0</v>
      </c>
      <c r="M195" s="604">
        <v>8</v>
      </c>
      <c r="N195" s="604">
        <v>25</v>
      </c>
      <c r="O195" s="805">
        <f t="shared" ref="O195:T195" si="87">O178</f>
        <v>30</v>
      </c>
      <c r="P195" s="805">
        <f t="shared" si="87"/>
        <v>30</v>
      </c>
      <c r="Q195" s="805">
        <f t="shared" si="87"/>
        <v>30</v>
      </c>
      <c r="R195" s="805">
        <f t="shared" si="87"/>
        <v>30</v>
      </c>
      <c r="S195" s="805">
        <f t="shared" si="87"/>
        <v>30</v>
      </c>
      <c r="T195" s="805">
        <f t="shared" si="87"/>
        <v>30</v>
      </c>
      <c r="U195" s="91"/>
      <c r="V195" s="31"/>
      <c r="W195" s="17"/>
      <c r="X195" s="9"/>
    </row>
    <row r="196" spans="1:24" outlineLevel="1" x14ac:dyDescent="0.25">
      <c r="A196" s="171"/>
      <c r="B196" s="8"/>
      <c r="C196" s="18"/>
      <c r="D196" s="18"/>
      <c r="E196" s="18"/>
      <c r="F196" s="27"/>
      <c r="G196" s="93"/>
      <c r="H196" s="93"/>
      <c r="I196" t="s">
        <v>804</v>
      </c>
      <c r="J196" s="680" t="str">
        <f t="shared" si="48"/>
        <v>l</v>
      </c>
      <c r="K196" s="604">
        <v>0</v>
      </c>
      <c r="L196" s="604">
        <v>0</v>
      </c>
      <c r="M196" s="604">
        <v>8</v>
      </c>
      <c r="N196" s="604">
        <v>25</v>
      </c>
      <c r="O196" s="805">
        <f t="shared" ref="O196:T196" si="88">O179</f>
        <v>30</v>
      </c>
      <c r="P196" s="805">
        <f t="shared" si="88"/>
        <v>30</v>
      </c>
      <c r="Q196" s="805">
        <f t="shared" si="88"/>
        <v>30</v>
      </c>
      <c r="R196" s="805">
        <f t="shared" si="88"/>
        <v>30</v>
      </c>
      <c r="S196" s="805">
        <f t="shared" si="88"/>
        <v>30</v>
      </c>
      <c r="T196" s="805">
        <f t="shared" si="88"/>
        <v>30</v>
      </c>
      <c r="U196" s="91"/>
      <c r="V196" s="31"/>
      <c r="W196" s="17"/>
      <c r="X196" s="9"/>
    </row>
    <row r="197" spans="1:24" outlineLevel="1" x14ac:dyDescent="0.25">
      <c r="A197" s="171"/>
      <c r="B197" s="8"/>
      <c r="C197" s="18"/>
      <c r="D197" s="18"/>
      <c r="E197" s="18"/>
      <c r="F197" s="27"/>
      <c r="G197" s="93"/>
      <c r="H197" s="93"/>
      <c r="I197" t="s">
        <v>804</v>
      </c>
      <c r="J197" s="680" t="str">
        <f t="shared" si="48"/>
        <v>o</v>
      </c>
      <c r="K197" s="604">
        <v>0</v>
      </c>
      <c r="L197" s="604">
        <v>0</v>
      </c>
      <c r="M197" s="604">
        <v>8</v>
      </c>
      <c r="N197" s="604">
        <v>25</v>
      </c>
      <c r="O197" s="805">
        <f t="shared" ref="O197:T197" si="89">O180</f>
        <v>30</v>
      </c>
      <c r="P197" s="805">
        <f t="shared" si="89"/>
        <v>30</v>
      </c>
      <c r="Q197" s="805">
        <f t="shared" si="89"/>
        <v>30</v>
      </c>
      <c r="R197" s="805">
        <f t="shared" si="89"/>
        <v>30</v>
      </c>
      <c r="S197" s="805">
        <f t="shared" si="89"/>
        <v>30</v>
      </c>
      <c r="T197" s="805">
        <f t="shared" si="89"/>
        <v>30</v>
      </c>
      <c r="U197" s="91"/>
      <c r="V197" s="31"/>
      <c r="W197" s="17"/>
      <c r="X197" s="9"/>
    </row>
    <row r="198" spans="1:24" outlineLevel="1" x14ac:dyDescent="0.25">
      <c r="A198" s="171"/>
      <c r="B198" s="8"/>
      <c r="C198" s="18"/>
      <c r="D198" s="18"/>
      <c r="E198" s="18"/>
      <c r="F198" s="27"/>
      <c r="G198" s="93"/>
      <c r="H198" s="93"/>
      <c r="I198" t="s">
        <v>804</v>
      </c>
      <c r="J198" s="680" t="str">
        <f t="shared" si="48"/>
        <v>od</v>
      </c>
      <c r="K198" s="604">
        <v>0</v>
      </c>
      <c r="L198" s="604">
        <v>0</v>
      </c>
      <c r="M198" s="604">
        <v>8</v>
      </c>
      <c r="N198" s="604">
        <v>25</v>
      </c>
      <c r="O198" s="805">
        <f t="shared" ref="O198:T198" si="90">O181</f>
        <v>30</v>
      </c>
      <c r="P198" s="805">
        <f t="shared" si="90"/>
        <v>30</v>
      </c>
      <c r="Q198" s="805">
        <f t="shared" si="90"/>
        <v>30</v>
      </c>
      <c r="R198" s="805">
        <f t="shared" si="90"/>
        <v>30</v>
      </c>
      <c r="S198" s="805">
        <f t="shared" si="90"/>
        <v>30</v>
      </c>
      <c r="T198" s="805">
        <f t="shared" si="90"/>
        <v>30</v>
      </c>
      <c r="U198" s="91"/>
      <c r="V198" s="31"/>
      <c r="W198" s="17"/>
      <c r="X198" s="9"/>
    </row>
    <row r="199" spans="1:24" outlineLevel="1" x14ac:dyDescent="0.25">
      <c r="A199" s="171"/>
      <c r="B199" s="8"/>
      <c r="C199" s="18"/>
      <c r="D199" s="18"/>
      <c r="E199" s="18"/>
      <c r="F199" s="27"/>
      <c r="G199" s="93"/>
      <c r="H199" s="93"/>
      <c r="I199" t="s">
        <v>804</v>
      </c>
      <c r="J199" s="680" t="str">
        <f t="shared" si="48"/>
        <v>of</v>
      </c>
      <c r="K199" s="604">
        <v>0</v>
      </c>
      <c r="L199" s="604">
        <v>0</v>
      </c>
      <c r="M199" s="604">
        <v>8</v>
      </c>
      <c r="N199" s="604">
        <v>25</v>
      </c>
      <c r="O199" s="805">
        <f t="shared" ref="O199:T199" si="91">O182</f>
        <v>30</v>
      </c>
      <c r="P199" s="805">
        <f t="shared" si="91"/>
        <v>30</v>
      </c>
      <c r="Q199" s="805">
        <f t="shared" si="91"/>
        <v>30</v>
      </c>
      <c r="R199" s="805">
        <f t="shared" si="91"/>
        <v>30</v>
      </c>
      <c r="S199" s="805">
        <f t="shared" si="91"/>
        <v>30</v>
      </c>
      <c r="T199" s="805">
        <f t="shared" si="91"/>
        <v>30</v>
      </c>
      <c r="U199" s="91"/>
      <c r="V199" s="31"/>
      <c r="W199" s="17"/>
      <c r="X199" s="9"/>
    </row>
    <row r="200" spans="1:24" outlineLevel="1" x14ac:dyDescent="0.25">
      <c r="A200" s="171"/>
      <c r="B200" s="8"/>
      <c r="C200" s="18"/>
      <c r="D200" s="18"/>
      <c r="E200" s="18"/>
      <c r="F200" s="27"/>
      <c r="G200" s="93"/>
      <c r="H200" s="93"/>
      <c r="I200" t="s">
        <v>804</v>
      </c>
      <c r="J200" s="680" t="str">
        <f t="shared" si="48"/>
        <v>r</v>
      </c>
      <c r="K200" s="604">
        <v>0</v>
      </c>
      <c r="L200" s="604">
        <v>0</v>
      </c>
      <c r="M200" s="604">
        <v>8</v>
      </c>
      <c r="N200" s="604">
        <v>25</v>
      </c>
      <c r="O200" s="805">
        <f t="shared" ref="O200:T200" si="92">O183</f>
        <v>30</v>
      </c>
      <c r="P200" s="805">
        <f t="shared" si="92"/>
        <v>30</v>
      </c>
      <c r="Q200" s="805">
        <f t="shared" si="92"/>
        <v>30</v>
      </c>
      <c r="R200" s="805">
        <f t="shared" si="92"/>
        <v>30</v>
      </c>
      <c r="S200" s="805">
        <f t="shared" si="92"/>
        <v>30</v>
      </c>
      <c r="T200" s="805">
        <f t="shared" si="92"/>
        <v>30</v>
      </c>
      <c r="U200" s="91"/>
      <c r="V200" s="31"/>
      <c r="W200" s="17"/>
      <c r="X200" s="9"/>
    </row>
    <row r="201" spans="1:24" outlineLevel="1" x14ac:dyDescent="0.25">
      <c r="A201" s="171"/>
      <c r="B201" s="8"/>
      <c r="C201" s="18"/>
      <c r="D201" s="18"/>
      <c r="E201" s="18"/>
      <c r="F201" s="27"/>
      <c r="G201" s="93"/>
      <c r="H201" s="93"/>
      <c r="I201" t="s">
        <v>804</v>
      </c>
      <c r="J201" s="680" t="str">
        <f t="shared" si="48"/>
        <v>rd</v>
      </c>
      <c r="K201" s="604">
        <v>0</v>
      </c>
      <c r="L201" s="604">
        <v>0</v>
      </c>
      <c r="M201" s="604">
        <v>8</v>
      </c>
      <c r="N201" s="604">
        <v>25</v>
      </c>
      <c r="O201" s="805">
        <f t="shared" ref="O201:T201" si="93">O184</f>
        <v>30</v>
      </c>
      <c r="P201" s="805">
        <f t="shared" si="93"/>
        <v>30</v>
      </c>
      <c r="Q201" s="805">
        <f t="shared" si="93"/>
        <v>30</v>
      </c>
      <c r="R201" s="805">
        <f t="shared" si="93"/>
        <v>30</v>
      </c>
      <c r="S201" s="805">
        <f t="shared" si="93"/>
        <v>30</v>
      </c>
      <c r="T201" s="805">
        <f t="shared" si="93"/>
        <v>30</v>
      </c>
      <c r="U201" s="91"/>
      <c r="V201" s="31"/>
      <c r="W201" s="17"/>
      <c r="X201" s="9"/>
    </row>
    <row r="202" spans="1:24" outlineLevel="1" x14ac:dyDescent="0.25">
      <c r="A202" s="171"/>
      <c r="B202" s="8"/>
      <c r="C202" s="18"/>
      <c r="D202" s="18"/>
      <c r="E202" s="18"/>
      <c r="F202" s="27"/>
      <c r="G202" s="93"/>
      <c r="H202" s="93"/>
      <c r="I202" t="s">
        <v>804</v>
      </c>
      <c r="J202" s="680" t="str">
        <f t="shared" si="48"/>
        <v>v</v>
      </c>
      <c r="K202" s="604">
        <v>0</v>
      </c>
      <c r="L202" s="604">
        <v>0</v>
      </c>
      <c r="M202" s="604">
        <v>8</v>
      </c>
      <c r="N202" s="604">
        <v>25</v>
      </c>
      <c r="O202" s="805">
        <f t="shared" ref="O202:T202" si="94">O185</f>
        <v>30</v>
      </c>
      <c r="P202" s="805">
        <f t="shared" si="94"/>
        <v>30</v>
      </c>
      <c r="Q202" s="805">
        <f t="shared" si="94"/>
        <v>30</v>
      </c>
      <c r="R202" s="805">
        <f t="shared" si="94"/>
        <v>30</v>
      </c>
      <c r="S202" s="805">
        <f t="shared" si="94"/>
        <v>30</v>
      </c>
      <c r="T202" s="805">
        <f t="shared" si="94"/>
        <v>30</v>
      </c>
      <c r="U202" s="91"/>
      <c r="V202" s="31"/>
      <c r="W202" s="17"/>
      <c r="X202" s="9"/>
    </row>
    <row r="203" spans="1:24" outlineLevel="1" x14ac:dyDescent="0.25">
      <c r="A203" s="171"/>
      <c r="B203" s="8"/>
      <c r="C203" s="18"/>
      <c r="D203" s="18"/>
      <c r="E203" s="18"/>
      <c r="F203" s="27"/>
      <c r="G203" s="93"/>
      <c r="H203" s="93"/>
      <c r="I203" t="s">
        <v>804</v>
      </c>
      <c r="J203" s="680" t="str">
        <f t="shared" si="48"/>
        <v>w</v>
      </c>
      <c r="K203" s="604">
        <v>0</v>
      </c>
      <c r="L203" s="604">
        <v>0</v>
      </c>
      <c r="M203" s="604">
        <v>8</v>
      </c>
      <c r="N203" s="604">
        <v>25</v>
      </c>
      <c r="O203" s="805">
        <f t="shared" ref="O203:T203" si="95">O186</f>
        <v>30</v>
      </c>
      <c r="P203" s="805">
        <f t="shared" si="95"/>
        <v>30</v>
      </c>
      <c r="Q203" s="805">
        <f t="shared" si="95"/>
        <v>30</v>
      </c>
      <c r="R203" s="805">
        <f t="shared" si="95"/>
        <v>30</v>
      </c>
      <c r="S203" s="805">
        <f t="shared" si="95"/>
        <v>30</v>
      </c>
      <c r="T203" s="805">
        <f t="shared" si="95"/>
        <v>30</v>
      </c>
      <c r="U203" s="91"/>
      <c r="V203" s="31"/>
      <c r="W203" s="17"/>
      <c r="X203" s="9"/>
    </row>
    <row r="204" spans="1:24" outlineLevel="1" x14ac:dyDescent="0.25">
      <c r="A204" s="171"/>
      <c r="B204" s="8"/>
      <c r="C204" s="18"/>
      <c r="D204" s="18"/>
      <c r="E204" s="18"/>
      <c r="F204" s="27"/>
      <c r="G204" s="93"/>
      <c r="H204" s="93"/>
      <c r="I204" t="s">
        <v>804</v>
      </c>
      <c r="J204" s="680" t="str">
        <f t="shared" si="48"/>
        <v>wd</v>
      </c>
      <c r="K204" s="604">
        <v>0</v>
      </c>
      <c r="L204" s="604">
        <v>0</v>
      </c>
      <c r="M204" s="604">
        <v>8</v>
      </c>
      <c r="N204" s="604">
        <v>25</v>
      </c>
      <c r="O204" s="805">
        <f t="shared" ref="O204:T204" si="96">O187</f>
        <v>30</v>
      </c>
      <c r="P204" s="805">
        <f t="shared" si="96"/>
        <v>30</v>
      </c>
      <c r="Q204" s="805">
        <f t="shared" si="96"/>
        <v>30</v>
      </c>
      <c r="R204" s="805">
        <f t="shared" si="96"/>
        <v>30</v>
      </c>
      <c r="S204" s="805">
        <f t="shared" si="96"/>
        <v>30</v>
      </c>
      <c r="T204" s="805">
        <f t="shared" si="96"/>
        <v>30</v>
      </c>
      <c r="U204" s="91"/>
      <c r="V204" s="31"/>
      <c r="W204" s="17"/>
      <c r="X204" s="9"/>
    </row>
    <row r="205" spans="1:24" outlineLevel="1" x14ac:dyDescent="0.25">
      <c r="A205" s="171"/>
      <c r="B205" s="8"/>
      <c r="C205" s="18"/>
      <c r="D205" s="18"/>
      <c r="E205" s="18"/>
      <c r="F205" s="27"/>
      <c r="G205" s="93"/>
      <c r="H205" s="93"/>
      <c r="I205" t="s">
        <v>804</v>
      </c>
      <c r="J205" s="680" t="str">
        <f t="shared" si="48"/>
        <v>z</v>
      </c>
      <c r="K205" s="604">
        <v>0</v>
      </c>
      <c r="L205" s="604">
        <v>0</v>
      </c>
      <c r="M205" s="604">
        <v>8</v>
      </c>
      <c r="N205" s="604">
        <v>25</v>
      </c>
      <c r="O205" s="805">
        <f t="shared" ref="O205:T205" si="97">O188</f>
        <v>30</v>
      </c>
      <c r="P205" s="805">
        <f t="shared" si="97"/>
        <v>30</v>
      </c>
      <c r="Q205" s="805">
        <f t="shared" si="97"/>
        <v>30</v>
      </c>
      <c r="R205" s="805">
        <f t="shared" si="97"/>
        <v>30</v>
      </c>
      <c r="S205" s="805">
        <f t="shared" si="97"/>
        <v>30</v>
      </c>
      <c r="T205" s="805">
        <f t="shared" si="97"/>
        <v>30</v>
      </c>
      <c r="U205" s="91"/>
      <c r="V205" s="31"/>
      <c r="W205" s="17"/>
      <c r="X205" s="9"/>
    </row>
    <row r="206" spans="1:24" outlineLevel="1" x14ac:dyDescent="0.25">
      <c r="A206" s="171"/>
      <c r="B206" s="8"/>
      <c r="C206" s="18"/>
      <c r="D206" s="18"/>
      <c r="E206" s="18"/>
      <c r="F206" s="27"/>
      <c r="G206" s="93"/>
      <c r="H206" s="93"/>
      <c r="I206" t="s">
        <v>804</v>
      </c>
      <c r="J206" s="680" t="str">
        <f t="shared" si="48"/>
        <v>zd</v>
      </c>
      <c r="K206" s="604">
        <v>0</v>
      </c>
      <c r="L206" s="604">
        <v>0</v>
      </c>
      <c r="M206" s="604">
        <v>8</v>
      </c>
      <c r="N206" s="604">
        <v>25</v>
      </c>
      <c r="O206" s="805">
        <f t="shared" ref="O206:T206" si="98">O189</f>
        <v>30</v>
      </c>
      <c r="P206" s="805">
        <f t="shared" si="98"/>
        <v>30</v>
      </c>
      <c r="Q206" s="805">
        <f t="shared" si="98"/>
        <v>30</v>
      </c>
      <c r="R206" s="805">
        <f t="shared" si="98"/>
        <v>30</v>
      </c>
      <c r="S206" s="805">
        <f t="shared" si="98"/>
        <v>30</v>
      </c>
      <c r="T206" s="805">
        <f t="shared" si="98"/>
        <v>30</v>
      </c>
      <c r="U206" s="91"/>
      <c r="V206" s="31"/>
      <c r="W206" s="17"/>
      <c r="X206" s="9"/>
    </row>
    <row r="207" spans="1:24" outlineLevel="1" x14ac:dyDescent="0.25">
      <c r="A207" s="171"/>
      <c r="B207" s="8"/>
      <c r="C207" s="18"/>
      <c r="D207" s="18"/>
      <c r="E207" s="18"/>
      <c r="F207" s="27"/>
      <c r="G207" s="27"/>
      <c r="H207" s="27"/>
      <c r="I207" t="s">
        <v>805</v>
      </c>
      <c r="J207" s="680" t="str">
        <f t="shared" si="48"/>
        <v>b</v>
      </c>
      <c r="K207" s="805">
        <f>K190</f>
        <v>0</v>
      </c>
      <c r="L207" s="805">
        <f t="shared" ref="L207:T207" si="99">L190</f>
        <v>0</v>
      </c>
      <c r="M207" s="805">
        <f t="shared" si="99"/>
        <v>8</v>
      </c>
      <c r="N207" s="805">
        <f t="shared" si="99"/>
        <v>25</v>
      </c>
      <c r="O207" s="805">
        <f t="shared" si="99"/>
        <v>30</v>
      </c>
      <c r="P207" s="805">
        <f t="shared" si="99"/>
        <v>30</v>
      </c>
      <c r="Q207" s="805">
        <f t="shared" si="99"/>
        <v>30</v>
      </c>
      <c r="R207" s="805">
        <f t="shared" si="99"/>
        <v>30</v>
      </c>
      <c r="S207" s="805">
        <f t="shared" si="99"/>
        <v>30</v>
      </c>
      <c r="T207" s="805">
        <f t="shared" si="99"/>
        <v>30</v>
      </c>
      <c r="U207" s="29"/>
      <c r="V207" s="31"/>
      <c r="W207" s="17"/>
      <c r="X207" s="9"/>
    </row>
    <row r="208" spans="1:24" outlineLevel="1" x14ac:dyDescent="0.25">
      <c r="A208" s="171"/>
      <c r="B208" s="8"/>
      <c r="C208" s="18"/>
      <c r="D208" s="18"/>
      <c r="E208" s="18"/>
      <c r="F208" s="27"/>
      <c r="G208" s="93"/>
      <c r="H208" s="93"/>
      <c r="I208" t="s">
        <v>805</v>
      </c>
      <c r="J208" s="680" t="str">
        <f t="shared" si="48"/>
        <v>bd</v>
      </c>
      <c r="K208" s="805">
        <f t="shared" si="48"/>
        <v>0</v>
      </c>
      <c r="L208" s="805">
        <f t="shared" si="48"/>
        <v>0</v>
      </c>
      <c r="M208" s="805">
        <f t="shared" si="48"/>
        <v>8</v>
      </c>
      <c r="N208" s="805">
        <f t="shared" si="48"/>
        <v>25</v>
      </c>
      <c r="O208" s="805">
        <f t="shared" ref="O208:T208" si="100">O191</f>
        <v>30</v>
      </c>
      <c r="P208" s="805">
        <f t="shared" si="100"/>
        <v>30</v>
      </c>
      <c r="Q208" s="805">
        <f t="shared" si="100"/>
        <v>30</v>
      </c>
      <c r="R208" s="805">
        <f t="shared" si="100"/>
        <v>30</v>
      </c>
      <c r="S208" s="805">
        <f t="shared" si="100"/>
        <v>30</v>
      </c>
      <c r="T208" s="805">
        <f t="shared" si="100"/>
        <v>30</v>
      </c>
      <c r="U208" s="91"/>
      <c r="V208" s="31"/>
      <c r="W208" s="17"/>
      <c r="X208" s="9"/>
    </row>
    <row r="209" spans="1:24" outlineLevel="1" x14ac:dyDescent="0.25">
      <c r="A209" s="171"/>
      <c r="B209" s="8"/>
      <c r="C209" s="18"/>
      <c r="D209" s="18"/>
      <c r="E209" s="18"/>
      <c r="F209" s="27"/>
      <c r="G209" s="93"/>
      <c r="H209" s="93"/>
      <c r="I209" t="s">
        <v>805</v>
      </c>
      <c r="J209" s="680" t="str">
        <f t="shared" si="48"/>
        <v>f</v>
      </c>
      <c r="K209" s="805">
        <f t="shared" si="48"/>
        <v>0</v>
      </c>
      <c r="L209" s="805">
        <f t="shared" si="48"/>
        <v>0</v>
      </c>
      <c r="M209" s="805">
        <f t="shared" si="48"/>
        <v>8</v>
      </c>
      <c r="N209" s="805">
        <f t="shared" si="48"/>
        <v>25</v>
      </c>
      <c r="O209" s="805">
        <f t="shared" ref="O209:T209" si="101">O192</f>
        <v>30</v>
      </c>
      <c r="P209" s="805">
        <f t="shared" si="101"/>
        <v>30</v>
      </c>
      <c r="Q209" s="805">
        <f t="shared" si="101"/>
        <v>30</v>
      </c>
      <c r="R209" s="805">
        <f t="shared" si="101"/>
        <v>30</v>
      </c>
      <c r="S209" s="805">
        <f t="shared" si="101"/>
        <v>30</v>
      </c>
      <c r="T209" s="805">
        <f t="shared" si="101"/>
        <v>30</v>
      </c>
      <c r="U209" s="91"/>
      <c r="V209" s="31"/>
      <c r="W209" s="17"/>
      <c r="X209" s="9"/>
    </row>
    <row r="210" spans="1:24" outlineLevel="1" x14ac:dyDescent="0.25">
      <c r="A210" s="171"/>
      <c r="B210" s="8"/>
      <c r="C210" s="18"/>
      <c r="D210" s="18"/>
      <c r="E210" s="18"/>
      <c r="F210" s="27"/>
      <c r="G210" s="93"/>
      <c r="H210" s="93"/>
      <c r="I210" t="s">
        <v>805</v>
      </c>
      <c r="J210" s="680" t="str">
        <f t="shared" si="48"/>
        <v>h</v>
      </c>
      <c r="K210" s="805">
        <f t="shared" si="48"/>
        <v>0</v>
      </c>
      <c r="L210" s="805">
        <f t="shared" si="48"/>
        <v>0</v>
      </c>
      <c r="M210" s="805">
        <f t="shared" si="48"/>
        <v>8</v>
      </c>
      <c r="N210" s="805">
        <f t="shared" si="48"/>
        <v>25</v>
      </c>
      <c r="O210" s="805">
        <f t="shared" ref="O210:T210" si="102">O188</f>
        <v>30</v>
      </c>
      <c r="P210" s="805">
        <f t="shared" si="102"/>
        <v>30</v>
      </c>
      <c r="Q210" s="805">
        <f t="shared" si="102"/>
        <v>30</v>
      </c>
      <c r="R210" s="805">
        <f t="shared" si="102"/>
        <v>30</v>
      </c>
      <c r="S210" s="805">
        <f t="shared" si="102"/>
        <v>30</v>
      </c>
      <c r="T210" s="805">
        <f t="shared" si="102"/>
        <v>30</v>
      </c>
      <c r="U210" s="91"/>
      <c r="V210" s="31"/>
      <c r="W210" s="17"/>
      <c r="X210" s="9"/>
    </row>
    <row r="211" spans="1:24" outlineLevel="1" x14ac:dyDescent="0.25">
      <c r="A211" s="171"/>
      <c r="B211" s="8"/>
      <c r="C211" s="18"/>
      <c r="D211" s="18"/>
      <c r="E211" s="18"/>
      <c r="F211" s="27"/>
      <c r="G211" s="93"/>
      <c r="H211" s="93"/>
      <c r="I211" t="s">
        <v>805</v>
      </c>
      <c r="J211" s="680" t="str">
        <f t="shared" si="48"/>
        <v>i</v>
      </c>
      <c r="K211" s="805">
        <f t="shared" si="48"/>
        <v>0</v>
      </c>
      <c r="L211" s="805">
        <f t="shared" si="48"/>
        <v>0</v>
      </c>
      <c r="M211" s="805">
        <f t="shared" si="48"/>
        <v>8</v>
      </c>
      <c r="N211" s="805">
        <f t="shared" si="48"/>
        <v>25</v>
      </c>
      <c r="O211" s="805">
        <f t="shared" ref="O211:T211" si="103">O194</f>
        <v>30</v>
      </c>
      <c r="P211" s="805">
        <f t="shared" si="103"/>
        <v>30</v>
      </c>
      <c r="Q211" s="805">
        <f t="shared" si="103"/>
        <v>30</v>
      </c>
      <c r="R211" s="805">
        <f t="shared" si="103"/>
        <v>30</v>
      </c>
      <c r="S211" s="805">
        <f t="shared" si="103"/>
        <v>30</v>
      </c>
      <c r="T211" s="805">
        <f t="shared" si="103"/>
        <v>30</v>
      </c>
      <c r="U211" s="91"/>
      <c r="V211" s="31"/>
      <c r="W211" s="17"/>
      <c r="X211" s="9"/>
    </row>
    <row r="212" spans="1:24" outlineLevel="1" x14ac:dyDescent="0.25">
      <c r="A212" s="171"/>
      <c r="B212" s="8"/>
      <c r="C212" s="18"/>
      <c r="D212" s="18"/>
      <c r="E212" s="18"/>
      <c r="F212" s="27"/>
      <c r="G212" s="93"/>
      <c r="H212" s="93"/>
      <c r="I212" t="s">
        <v>805</v>
      </c>
      <c r="J212" s="680" t="str">
        <f t="shared" si="48"/>
        <v>k</v>
      </c>
      <c r="K212" s="805">
        <f t="shared" si="48"/>
        <v>0</v>
      </c>
      <c r="L212" s="805">
        <f t="shared" si="48"/>
        <v>0</v>
      </c>
      <c r="M212" s="805">
        <f t="shared" si="48"/>
        <v>8</v>
      </c>
      <c r="N212" s="805">
        <f t="shared" si="48"/>
        <v>25</v>
      </c>
      <c r="O212" s="805">
        <f t="shared" ref="O212:T212" si="104">O195</f>
        <v>30</v>
      </c>
      <c r="P212" s="805">
        <f t="shared" si="104"/>
        <v>30</v>
      </c>
      <c r="Q212" s="805">
        <f t="shared" si="104"/>
        <v>30</v>
      </c>
      <c r="R212" s="805">
        <f t="shared" si="104"/>
        <v>30</v>
      </c>
      <c r="S212" s="805">
        <f t="shared" si="104"/>
        <v>30</v>
      </c>
      <c r="T212" s="805">
        <f t="shared" si="104"/>
        <v>30</v>
      </c>
      <c r="U212" s="91"/>
      <c r="V212" s="31"/>
      <c r="W212" s="17"/>
      <c r="X212" s="9"/>
    </row>
    <row r="213" spans="1:24" outlineLevel="1" x14ac:dyDescent="0.25">
      <c r="A213" s="171"/>
      <c r="B213" s="8"/>
      <c r="C213" s="18"/>
      <c r="D213" s="18"/>
      <c r="E213" s="18"/>
      <c r="F213" s="27"/>
      <c r="G213" s="93"/>
      <c r="H213" s="93"/>
      <c r="I213" t="s">
        <v>805</v>
      </c>
      <c r="J213" s="680" t="str">
        <f t="shared" si="48"/>
        <v>l</v>
      </c>
      <c r="K213" s="805">
        <f t="shared" si="48"/>
        <v>0</v>
      </c>
      <c r="L213" s="805">
        <f t="shared" si="48"/>
        <v>0</v>
      </c>
      <c r="M213" s="805">
        <f t="shared" si="48"/>
        <v>8</v>
      </c>
      <c r="N213" s="805">
        <f t="shared" si="48"/>
        <v>25</v>
      </c>
      <c r="O213" s="805">
        <f t="shared" ref="O213:T213" si="105">O196</f>
        <v>30</v>
      </c>
      <c r="P213" s="805">
        <f t="shared" si="105"/>
        <v>30</v>
      </c>
      <c r="Q213" s="805">
        <f t="shared" si="105"/>
        <v>30</v>
      </c>
      <c r="R213" s="805">
        <f t="shared" si="105"/>
        <v>30</v>
      </c>
      <c r="S213" s="805">
        <f t="shared" si="105"/>
        <v>30</v>
      </c>
      <c r="T213" s="805">
        <f t="shared" si="105"/>
        <v>30</v>
      </c>
      <c r="U213" s="91"/>
      <c r="V213" s="31"/>
      <c r="W213" s="17"/>
      <c r="X213" s="9"/>
    </row>
    <row r="214" spans="1:24" outlineLevel="1" x14ac:dyDescent="0.25">
      <c r="A214" s="171"/>
      <c r="B214" s="8"/>
      <c r="C214" s="18"/>
      <c r="D214" s="18"/>
      <c r="E214" s="18"/>
      <c r="F214" s="27"/>
      <c r="G214" s="93"/>
      <c r="H214" s="93"/>
      <c r="I214" t="s">
        <v>805</v>
      </c>
      <c r="J214" s="680" t="str">
        <f t="shared" si="48"/>
        <v>o</v>
      </c>
      <c r="K214" s="805">
        <f t="shared" si="48"/>
        <v>0</v>
      </c>
      <c r="L214" s="805">
        <f t="shared" si="48"/>
        <v>0</v>
      </c>
      <c r="M214" s="805">
        <f t="shared" si="48"/>
        <v>8</v>
      </c>
      <c r="N214" s="805">
        <f t="shared" si="48"/>
        <v>25</v>
      </c>
      <c r="O214" s="805">
        <f t="shared" ref="O214:T214" si="106">O197</f>
        <v>30</v>
      </c>
      <c r="P214" s="805">
        <f t="shared" si="106"/>
        <v>30</v>
      </c>
      <c r="Q214" s="805">
        <f t="shared" si="106"/>
        <v>30</v>
      </c>
      <c r="R214" s="805">
        <f t="shared" si="106"/>
        <v>30</v>
      </c>
      <c r="S214" s="805">
        <f t="shared" si="106"/>
        <v>30</v>
      </c>
      <c r="T214" s="805">
        <f t="shared" si="106"/>
        <v>30</v>
      </c>
      <c r="U214" s="91"/>
      <c r="V214" s="31"/>
      <c r="W214" s="17"/>
      <c r="X214" s="9"/>
    </row>
    <row r="215" spans="1:24" outlineLevel="1" x14ac:dyDescent="0.25">
      <c r="A215" s="171"/>
      <c r="B215" s="8"/>
      <c r="C215" s="18"/>
      <c r="D215" s="18"/>
      <c r="E215" s="18"/>
      <c r="F215" s="27"/>
      <c r="G215" s="93"/>
      <c r="H215" s="93"/>
      <c r="I215" t="s">
        <v>805</v>
      </c>
      <c r="J215" s="680" t="str">
        <f t="shared" si="48"/>
        <v>od</v>
      </c>
      <c r="K215" s="805">
        <f t="shared" si="48"/>
        <v>0</v>
      </c>
      <c r="L215" s="805">
        <f t="shared" si="48"/>
        <v>0</v>
      </c>
      <c r="M215" s="805">
        <f t="shared" si="48"/>
        <v>8</v>
      </c>
      <c r="N215" s="805">
        <f t="shared" si="48"/>
        <v>25</v>
      </c>
      <c r="O215" s="805">
        <f t="shared" ref="O215:T215" si="107">O193</f>
        <v>30</v>
      </c>
      <c r="P215" s="805">
        <f t="shared" si="107"/>
        <v>30</v>
      </c>
      <c r="Q215" s="805">
        <f t="shared" si="107"/>
        <v>30</v>
      </c>
      <c r="R215" s="805">
        <f t="shared" si="107"/>
        <v>30</v>
      </c>
      <c r="S215" s="805">
        <f t="shared" si="107"/>
        <v>30</v>
      </c>
      <c r="T215" s="805">
        <f t="shared" si="107"/>
        <v>30</v>
      </c>
      <c r="U215" s="91"/>
      <c r="V215" s="31"/>
      <c r="W215" s="17"/>
      <c r="X215" s="9"/>
    </row>
    <row r="216" spans="1:24" outlineLevel="1" x14ac:dyDescent="0.25">
      <c r="A216" s="171"/>
      <c r="B216" s="8"/>
      <c r="C216" s="18"/>
      <c r="D216" s="18"/>
      <c r="E216" s="18"/>
      <c r="F216" s="27"/>
      <c r="G216" s="93"/>
      <c r="H216" s="93"/>
      <c r="I216" t="s">
        <v>805</v>
      </c>
      <c r="J216" s="680" t="str">
        <f t="shared" si="48"/>
        <v>of</v>
      </c>
      <c r="K216" s="805">
        <f t="shared" si="48"/>
        <v>0</v>
      </c>
      <c r="L216" s="805">
        <f t="shared" si="48"/>
        <v>0</v>
      </c>
      <c r="M216" s="805">
        <f t="shared" si="48"/>
        <v>8</v>
      </c>
      <c r="N216" s="805">
        <f t="shared" si="48"/>
        <v>25</v>
      </c>
      <c r="O216" s="805">
        <f t="shared" ref="O216:T216" si="108">O199</f>
        <v>30</v>
      </c>
      <c r="P216" s="805">
        <f t="shared" si="108"/>
        <v>30</v>
      </c>
      <c r="Q216" s="805">
        <f t="shared" si="108"/>
        <v>30</v>
      </c>
      <c r="R216" s="805">
        <f t="shared" si="108"/>
        <v>30</v>
      </c>
      <c r="S216" s="805">
        <f t="shared" si="108"/>
        <v>30</v>
      </c>
      <c r="T216" s="805">
        <f t="shared" si="108"/>
        <v>30</v>
      </c>
      <c r="U216" s="91"/>
      <c r="V216" s="31"/>
      <c r="W216" s="17"/>
      <c r="X216" s="9"/>
    </row>
    <row r="217" spans="1:24" outlineLevel="1" x14ac:dyDescent="0.25">
      <c r="A217" s="171"/>
      <c r="B217" s="8"/>
      <c r="C217" s="18"/>
      <c r="D217" s="18"/>
      <c r="E217" s="18"/>
      <c r="F217" s="27"/>
      <c r="G217" s="93"/>
      <c r="H217" s="93"/>
      <c r="I217" t="s">
        <v>805</v>
      </c>
      <c r="J217" s="680" t="str">
        <f t="shared" ref="J217:N240" si="109">J200</f>
        <v>r</v>
      </c>
      <c r="K217" s="805">
        <f t="shared" si="109"/>
        <v>0</v>
      </c>
      <c r="L217" s="805">
        <f t="shared" si="109"/>
        <v>0</v>
      </c>
      <c r="M217" s="805">
        <f t="shared" si="109"/>
        <v>8</v>
      </c>
      <c r="N217" s="805">
        <f t="shared" si="109"/>
        <v>25</v>
      </c>
      <c r="O217" s="805">
        <f t="shared" ref="O217:T217" si="110">O200</f>
        <v>30</v>
      </c>
      <c r="P217" s="805">
        <f t="shared" si="110"/>
        <v>30</v>
      </c>
      <c r="Q217" s="805">
        <f t="shared" si="110"/>
        <v>30</v>
      </c>
      <c r="R217" s="805">
        <f t="shared" si="110"/>
        <v>30</v>
      </c>
      <c r="S217" s="805">
        <f t="shared" si="110"/>
        <v>30</v>
      </c>
      <c r="T217" s="805">
        <f t="shared" si="110"/>
        <v>30</v>
      </c>
      <c r="U217" s="91"/>
      <c r="V217" s="31"/>
      <c r="W217" s="17"/>
      <c r="X217" s="9"/>
    </row>
    <row r="218" spans="1:24" outlineLevel="1" x14ac:dyDescent="0.25">
      <c r="A218" s="171"/>
      <c r="B218" s="8"/>
      <c r="C218" s="18"/>
      <c r="D218" s="18"/>
      <c r="E218" s="18"/>
      <c r="F218" s="27"/>
      <c r="G218" s="93"/>
      <c r="H218" s="93"/>
      <c r="I218" t="s">
        <v>805</v>
      </c>
      <c r="J218" s="680" t="str">
        <f t="shared" si="109"/>
        <v>rd</v>
      </c>
      <c r="K218" s="805">
        <f t="shared" si="109"/>
        <v>0</v>
      </c>
      <c r="L218" s="805">
        <f t="shared" si="109"/>
        <v>0</v>
      </c>
      <c r="M218" s="805">
        <f t="shared" si="109"/>
        <v>8</v>
      </c>
      <c r="N218" s="805">
        <f t="shared" si="109"/>
        <v>25</v>
      </c>
      <c r="O218" s="805">
        <f t="shared" ref="O218:T218" si="111">O201</f>
        <v>30</v>
      </c>
      <c r="P218" s="805">
        <f t="shared" si="111"/>
        <v>30</v>
      </c>
      <c r="Q218" s="805">
        <f t="shared" si="111"/>
        <v>30</v>
      </c>
      <c r="R218" s="805">
        <f t="shared" si="111"/>
        <v>30</v>
      </c>
      <c r="S218" s="805">
        <f t="shared" si="111"/>
        <v>30</v>
      </c>
      <c r="T218" s="805">
        <f t="shared" si="111"/>
        <v>30</v>
      </c>
      <c r="U218" s="91"/>
      <c r="V218" s="31"/>
      <c r="W218" s="17"/>
      <c r="X218" s="9"/>
    </row>
    <row r="219" spans="1:24" outlineLevel="1" x14ac:dyDescent="0.25">
      <c r="A219" s="171"/>
      <c r="B219" s="8"/>
      <c r="C219" s="18"/>
      <c r="D219" s="18"/>
      <c r="E219" s="18"/>
      <c r="F219" s="27"/>
      <c r="G219" s="93"/>
      <c r="H219" s="93"/>
      <c r="I219" t="s">
        <v>805</v>
      </c>
      <c r="J219" s="680" t="str">
        <f t="shared" si="109"/>
        <v>v</v>
      </c>
      <c r="K219" s="805">
        <f t="shared" si="109"/>
        <v>0</v>
      </c>
      <c r="L219" s="805">
        <f t="shared" si="109"/>
        <v>0</v>
      </c>
      <c r="M219" s="805">
        <f t="shared" si="109"/>
        <v>8</v>
      </c>
      <c r="N219" s="805">
        <f t="shared" si="109"/>
        <v>25</v>
      </c>
      <c r="O219" s="805">
        <f t="shared" ref="O219:T219" si="112">O202</f>
        <v>30</v>
      </c>
      <c r="P219" s="805">
        <f t="shared" si="112"/>
        <v>30</v>
      </c>
      <c r="Q219" s="805">
        <f t="shared" si="112"/>
        <v>30</v>
      </c>
      <c r="R219" s="805">
        <f t="shared" si="112"/>
        <v>30</v>
      </c>
      <c r="S219" s="805">
        <f t="shared" si="112"/>
        <v>30</v>
      </c>
      <c r="T219" s="805">
        <f t="shared" si="112"/>
        <v>30</v>
      </c>
      <c r="U219" s="91"/>
      <c r="V219" s="31"/>
      <c r="W219" s="17"/>
      <c r="X219" s="9"/>
    </row>
    <row r="220" spans="1:24" outlineLevel="1" x14ac:dyDescent="0.25">
      <c r="A220" s="171"/>
      <c r="B220" s="8"/>
      <c r="C220" s="18"/>
      <c r="D220" s="18"/>
      <c r="E220" s="18"/>
      <c r="F220" s="27"/>
      <c r="G220" s="93"/>
      <c r="H220" s="93"/>
      <c r="I220" t="s">
        <v>805</v>
      </c>
      <c r="J220" s="680" t="str">
        <f t="shared" si="109"/>
        <v>w</v>
      </c>
      <c r="K220" s="805">
        <f t="shared" si="109"/>
        <v>0</v>
      </c>
      <c r="L220" s="805">
        <f t="shared" si="109"/>
        <v>0</v>
      </c>
      <c r="M220" s="805">
        <f t="shared" si="109"/>
        <v>8</v>
      </c>
      <c r="N220" s="805">
        <f t="shared" si="109"/>
        <v>25</v>
      </c>
      <c r="O220" s="805">
        <f t="shared" ref="O220:T220" si="113">O203</f>
        <v>30</v>
      </c>
      <c r="P220" s="805">
        <f t="shared" si="113"/>
        <v>30</v>
      </c>
      <c r="Q220" s="805">
        <f t="shared" si="113"/>
        <v>30</v>
      </c>
      <c r="R220" s="805">
        <f t="shared" si="113"/>
        <v>30</v>
      </c>
      <c r="S220" s="805">
        <f t="shared" si="113"/>
        <v>30</v>
      </c>
      <c r="T220" s="805">
        <f t="shared" si="113"/>
        <v>30</v>
      </c>
      <c r="U220" s="91"/>
      <c r="V220" s="31"/>
      <c r="W220" s="17"/>
      <c r="X220" s="9"/>
    </row>
    <row r="221" spans="1:24" outlineLevel="1" x14ac:dyDescent="0.25">
      <c r="A221" s="171"/>
      <c r="B221" s="8"/>
      <c r="C221" s="18"/>
      <c r="D221" s="18"/>
      <c r="E221" s="18"/>
      <c r="F221" s="27"/>
      <c r="G221" s="93"/>
      <c r="H221" s="93"/>
      <c r="I221" t="s">
        <v>805</v>
      </c>
      <c r="J221" s="680" t="str">
        <f t="shared" si="109"/>
        <v>wd</v>
      </c>
      <c r="K221" s="805">
        <f t="shared" si="109"/>
        <v>0</v>
      </c>
      <c r="L221" s="805">
        <f t="shared" si="109"/>
        <v>0</v>
      </c>
      <c r="M221" s="805">
        <f t="shared" si="109"/>
        <v>8</v>
      </c>
      <c r="N221" s="805">
        <f t="shared" si="109"/>
        <v>25</v>
      </c>
      <c r="O221" s="805">
        <f t="shared" ref="O221:T221" si="114">O204</f>
        <v>30</v>
      </c>
      <c r="P221" s="805">
        <f t="shared" si="114"/>
        <v>30</v>
      </c>
      <c r="Q221" s="805">
        <f t="shared" si="114"/>
        <v>30</v>
      </c>
      <c r="R221" s="805">
        <f t="shared" si="114"/>
        <v>30</v>
      </c>
      <c r="S221" s="805">
        <f t="shared" si="114"/>
        <v>30</v>
      </c>
      <c r="T221" s="805">
        <f t="shared" si="114"/>
        <v>30</v>
      </c>
      <c r="U221" s="91"/>
      <c r="V221" s="31"/>
      <c r="W221" s="17"/>
      <c r="X221" s="9"/>
    </row>
    <row r="222" spans="1:24" outlineLevel="1" x14ac:dyDescent="0.25">
      <c r="A222" s="171"/>
      <c r="B222" s="8"/>
      <c r="C222" s="18"/>
      <c r="D222" s="18"/>
      <c r="E222" s="18"/>
      <c r="F222" s="27"/>
      <c r="G222" s="93"/>
      <c r="H222" s="93"/>
      <c r="I222" t="s">
        <v>805</v>
      </c>
      <c r="J222" s="680" t="str">
        <f t="shared" si="109"/>
        <v>z</v>
      </c>
      <c r="K222" s="805">
        <f t="shared" si="109"/>
        <v>0</v>
      </c>
      <c r="L222" s="805">
        <f t="shared" si="109"/>
        <v>0</v>
      </c>
      <c r="M222" s="805">
        <f t="shared" si="109"/>
        <v>8</v>
      </c>
      <c r="N222" s="805">
        <f t="shared" si="109"/>
        <v>25</v>
      </c>
      <c r="O222" s="805">
        <f t="shared" ref="O222:T222" si="115">O205</f>
        <v>30</v>
      </c>
      <c r="P222" s="805">
        <f t="shared" si="115"/>
        <v>30</v>
      </c>
      <c r="Q222" s="805">
        <f t="shared" si="115"/>
        <v>30</v>
      </c>
      <c r="R222" s="805">
        <f t="shared" si="115"/>
        <v>30</v>
      </c>
      <c r="S222" s="805">
        <f t="shared" si="115"/>
        <v>30</v>
      </c>
      <c r="T222" s="805">
        <f t="shared" si="115"/>
        <v>30</v>
      </c>
      <c r="U222" s="91"/>
      <c r="V222" s="31"/>
      <c r="W222" s="17"/>
      <c r="X222" s="9"/>
    </row>
    <row r="223" spans="1:24" outlineLevel="1" x14ac:dyDescent="0.25">
      <c r="A223" s="171"/>
      <c r="B223" s="8"/>
      <c r="C223" s="18"/>
      <c r="D223" s="18"/>
      <c r="E223" s="18"/>
      <c r="F223" s="27"/>
      <c r="G223" s="93"/>
      <c r="H223" s="93"/>
      <c r="I223" t="s">
        <v>805</v>
      </c>
      <c r="J223" s="680" t="str">
        <f t="shared" si="109"/>
        <v>zd</v>
      </c>
      <c r="K223" s="805">
        <f t="shared" si="109"/>
        <v>0</v>
      </c>
      <c r="L223" s="805">
        <f t="shared" si="109"/>
        <v>0</v>
      </c>
      <c r="M223" s="805">
        <f t="shared" si="109"/>
        <v>8</v>
      </c>
      <c r="N223" s="805">
        <f t="shared" si="109"/>
        <v>25</v>
      </c>
      <c r="O223" s="805">
        <f t="shared" ref="O223:T223" si="116">O206</f>
        <v>30</v>
      </c>
      <c r="P223" s="805">
        <f t="shared" si="116"/>
        <v>30</v>
      </c>
      <c r="Q223" s="805">
        <f t="shared" si="116"/>
        <v>30</v>
      </c>
      <c r="R223" s="805">
        <f t="shared" si="116"/>
        <v>30</v>
      </c>
      <c r="S223" s="805">
        <f t="shared" si="116"/>
        <v>30</v>
      </c>
      <c r="T223" s="805">
        <f t="shared" si="116"/>
        <v>30</v>
      </c>
      <c r="U223" s="91"/>
      <c r="V223" s="31"/>
      <c r="W223" s="17"/>
      <c r="X223" s="9"/>
    </row>
    <row r="224" spans="1:24" outlineLevel="1" x14ac:dyDescent="0.25">
      <c r="A224" s="171"/>
      <c r="B224" s="8"/>
      <c r="C224" s="18"/>
      <c r="D224" s="18"/>
      <c r="E224" s="18"/>
      <c r="F224" s="27"/>
      <c r="G224" s="27"/>
      <c r="H224" s="27"/>
      <c r="I224" t="s">
        <v>806</v>
      </c>
      <c r="J224" s="680" t="str">
        <f t="shared" si="109"/>
        <v>b</v>
      </c>
      <c r="K224" s="805">
        <f t="shared" si="109"/>
        <v>0</v>
      </c>
      <c r="L224" s="805">
        <f t="shared" si="109"/>
        <v>0</v>
      </c>
      <c r="M224" s="805">
        <f t="shared" si="109"/>
        <v>8</v>
      </c>
      <c r="N224" s="805">
        <f t="shared" si="109"/>
        <v>25</v>
      </c>
      <c r="O224" s="805">
        <f t="shared" ref="O224:T224" si="117">O207</f>
        <v>30</v>
      </c>
      <c r="P224" s="805">
        <f t="shared" si="117"/>
        <v>30</v>
      </c>
      <c r="Q224" s="805">
        <f t="shared" si="117"/>
        <v>30</v>
      </c>
      <c r="R224" s="805">
        <f t="shared" si="117"/>
        <v>30</v>
      </c>
      <c r="S224" s="805">
        <f t="shared" si="117"/>
        <v>30</v>
      </c>
      <c r="T224" s="805">
        <f t="shared" si="117"/>
        <v>30</v>
      </c>
      <c r="U224" s="29"/>
      <c r="V224" s="31"/>
      <c r="W224" s="17"/>
      <c r="X224" s="9"/>
    </row>
    <row r="225" spans="1:24" outlineLevel="1" x14ac:dyDescent="0.25">
      <c r="A225" s="171"/>
      <c r="B225" s="8"/>
      <c r="C225" s="18"/>
      <c r="D225" s="18"/>
      <c r="E225" s="18"/>
      <c r="F225" s="27"/>
      <c r="G225" s="93"/>
      <c r="H225" s="93"/>
      <c r="I225" t="s">
        <v>806</v>
      </c>
      <c r="J225" s="680" t="str">
        <f t="shared" si="109"/>
        <v>bd</v>
      </c>
      <c r="K225" s="805">
        <f t="shared" si="109"/>
        <v>0</v>
      </c>
      <c r="L225" s="805">
        <f t="shared" si="109"/>
        <v>0</v>
      </c>
      <c r="M225" s="805">
        <f t="shared" si="109"/>
        <v>8</v>
      </c>
      <c r="N225" s="805">
        <f t="shared" si="109"/>
        <v>25</v>
      </c>
      <c r="O225" s="805">
        <f t="shared" ref="O225:T225" si="118">O208</f>
        <v>30</v>
      </c>
      <c r="P225" s="805">
        <f t="shared" si="118"/>
        <v>30</v>
      </c>
      <c r="Q225" s="805">
        <f t="shared" si="118"/>
        <v>30</v>
      </c>
      <c r="R225" s="805">
        <f t="shared" si="118"/>
        <v>30</v>
      </c>
      <c r="S225" s="805">
        <f t="shared" si="118"/>
        <v>30</v>
      </c>
      <c r="T225" s="805">
        <f t="shared" si="118"/>
        <v>30</v>
      </c>
      <c r="U225" s="91"/>
      <c r="V225" s="31"/>
      <c r="W225" s="17"/>
      <c r="X225" s="9"/>
    </row>
    <row r="226" spans="1:24" outlineLevel="1" x14ac:dyDescent="0.25">
      <c r="A226" s="171"/>
      <c r="B226" s="8"/>
      <c r="C226" s="18"/>
      <c r="D226" s="18"/>
      <c r="E226" s="18"/>
      <c r="F226" s="27"/>
      <c r="G226" s="93"/>
      <c r="H226" s="93"/>
      <c r="I226" t="s">
        <v>806</v>
      </c>
      <c r="J226" s="680" t="str">
        <f t="shared" si="109"/>
        <v>f</v>
      </c>
      <c r="K226" s="805">
        <f t="shared" si="109"/>
        <v>0</v>
      </c>
      <c r="L226" s="805">
        <f t="shared" si="109"/>
        <v>0</v>
      </c>
      <c r="M226" s="805">
        <f t="shared" si="109"/>
        <v>8</v>
      </c>
      <c r="N226" s="805">
        <f t="shared" si="109"/>
        <v>25</v>
      </c>
      <c r="O226" s="805">
        <f t="shared" ref="O226:T226" si="119">O209</f>
        <v>30</v>
      </c>
      <c r="P226" s="805">
        <f t="shared" si="119"/>
        <v>30</v>
      </c>
      <c r="Q226" s="805">
        <f t="shared" si="119"/>
        <v>30</v>
      </c>
      <c r="R226" s="805">
        <f t="shared" si="119"/>
        <v>30</v>
      </c>
      <c r="S226" s="805">
        <f t="shared" si="119"/>
        <v>30</v>
      </c>
      <c r="T226" s="805">
        <f t="shared" si="119"/>
        <v>30</v>
      </c>
      <c r="U226" s="91"/>
      <c r="V226" s="31"/>
      <c r="W226" s="17"/>
      <c r="X226" s="9"/>
    </row>
    <row r="227" spans="1:24" outlineLevel="1" x14ac:dyDescent="0.25">
      <c r="A227" s="171"/>
      <c r="B227" s="8"/>
      <c r="C227" s="18"/>
      <c r="D227" s="18"/>
      <c r="E227" s="18"/>
      <c r="F227" s="27"/>
      <c r="G227" s="93"/>
      <c r="H227" s="93"/>
      <c r="I227" t="s">
        <v>806</v>
      </c>
      <c r="J227" s="680" t="str">
        <f t="shared" si="109"/>
        <v>h</v>
      </c>
      <c r="K227" s="805">
        <f t="shared" si="109"/>
        <v>0</v>
      </c>
      <c r="L227" s="805">
        <f t="shared" si="109"/>
        <v>0</v>
      </c>
      <c r="M227" s="805">
        <f t="shared" si="109"/>
        <v>8</v>
      </c>
      <c r="N227" s="805">
        <f t="shared" si="109"/>
        <v>25</v>
      </c>
      <c r="O227" s="805">
        <f t="shared" ref="O227:T227" si="120">O215</f>
        <v>30</v>
      </c>
      <c r="P227" s="805">
        <f t="shared" si="120"/>
        <v>30</v>
      </c>
      <c r="Q227" s="805">
        <f t="shared" si="120"/>
        <v>30</v>
      </c>
      <c r="R227" s="805">
        <f t="shared" si="120"/>
        <v>30</v>
      </c>
      <c r="S227" s="805">
        <f t="shared" si="120"/>
        <v>30</v>
      </c>
      <c r="T227" s="805">
        <f t="shared" si="120"/>
        <v>30</v>
      </c>
      <c r="U227" s="91"/>
      <c r="V227" s="31"/>
      <c r="W227" s="17"/>
      <c r="X227" s="9"/>
    </row>
    <row r="228" spans="1:24" outlineLevel="1" x14ac:dyDescent="0.25">
      <c r="A228" s="171"/>
      <c r="B228" s="8"/>
      <c r="C228" s="18"/>
      <c r="D228" s="18"/>
      <c r="E228" s="18"/>
      <c r="F228" s="27"/>
      <c r="G228" s="93"/>
      <c r="H228" s="93"/>
      <c r="I228" t="s">
        <v>806</v>
      </c>
      <c r="J228" s="680" t="str">
        <f t="shared" si="109"/>
        <v>i</v>
      </c>
      <c r="K228" s="805">
        <f t="shared" si="109"/>
        <v>0</v>
      </c>
      <c r="L228" s="805">
        <f t="shared" si="109"/>
        <v>0</v>
      </c>
      <c r="M228" s="805">
        <f t="shared" si="109"/>
        <v>8</v>
      </c>
      <c r="N228" s="805">
        <f t="shared" si="109"/>
        <v>25</v>
      </c>
      <c r="O228" s="805">
        <f t="shared" ref="O228:T228" si="121">O211</f>
        <v>30</v>
      </c>
      <c r="P228" s="805">
        <f t="shared" si="121"/>
        <v>30</v>
      </c>
      <c r="Q228" s="805">
        <f t="shared" si="121"/>
        <v>30</v>
      </c>
      <c r="R228" s="805">
        <f t="shared" si="121"/>
        <v>30</v>
      </c>
      <c r="S228" s="805">
        <f t="shared" si="121"/>
        <v>30</v>
      </c>
      <c r="T228" s="805">
        <f t="shared" si="121"/>
        <v>30</v>
      </c>
      <c r="U228" s="91"/>
      <c r="V228" s="31"/>
      <c r="W228" s="17"/>
      <c r="X228" s="9"/>
    </row>
    <row r="229" spans="1:24" outlineLevel="1" x14ac:dyDescent="0.25">
      <c r="A229" s="171"/>
      <c r="B229" s="8"/>
      <c r="C229" s="18"/>
      <c r="D229" s="18"/>
      <c r="E229" s="18"/>
      <c r="F229" s="27"/>
      <c r="G229" s="93"/>
      <c r="H229" s="93"/>
      <c r="I229" t="s">
        <v>806</v>
      </c>
      <c r="J229" s="680" t="str">
        <f t="shared" si="109"/>
        <v>k</v>
      </c>
      <c r="K229" s="805">
        <f t="shared" si="109"/>
        <v>0</v>
      </c>
      <c r="L229" s="805">
        <f t="shared" si="109"/>
        <v>0</v>
      </c>
      <c r="M229" s="805">
        <f t="shared" si="109"/>
        <v>8</v>
      </c>
      <c r="N229" s="805">
        <f t="shared" si="109"/>
        <v>25</v>
      </c>
      <c r="O229" s="805">
        <f t="shared" ref="O229:T229" si="122">O212</f>
        <v>30</v>
      </c>
      <c r="P229" s="805">
        <f t="shared" si="122"/>
        <v>30</v>
      </c>
      <c r="Q229" s="805">
        <f t="shared" si="122"/>
        <v>30</v>
      </c>
      <c r="R229" s="805">
        <f t="shared" si="122"/>
        <v>30</v>
      </c>
      <c r="S229" s="805">
        <f t="shared" si="122"/>
        <v>30</v>
      </c>
      <c r="T229" s="805">
        <f t="shared" si="122"/>
        <v>30</v>
      </c>
      <c r="U229" s="91"/>
      <c r="V229" s="31"/>
      <c r="W229" s="17"/>
      <c r="X229" s="9"/>
    </row>
    <row r="230" spans="1:24" outlineLevel="1" x14ac:dyDescent="0.25">
      <c r="A230" s="171"/>
      <c r="B230" s="8"/>
      <c r="C230" s="18"/>
      <c r="D230" s="18"/>
      <c r="E230" s="18"/>
      <c r="F230" s="27"/>
      <c r="G230" s="93"/>
      <c r="H230" s="93"/>
      <c r="I230" t="s">
        <v>806</v>
      </c>
      <c r="J230" s="680" t="str">
        <f t="shared" si="109"/>
        <v>l</v>
      </c>
      <c r="K230" s="805">
        <f t="shared" si="109"/>
        <v>0</v>
      </c>
      <c r="L230" s="805">
        <f t="shared" si="109"/>
        <v>0</v>
      </c>
      <c r="M230" s="805">
        <f t="shared" si="109"/>
        <v>8</v>
      </c>
      <c r="N230" s="805">
        <f t="shared" si="109"/>
        <v>25</v>
      </c>
      <c r="O230" s="805">
        <f t="shared" ref="O230:T230" si="123">O213</f>
        <v>30</v>
      </c>
      <c r="P230" s="805">
        <f t="shared" si="123"/>
        <v>30</v>
      </c>
      <c r="Q230" s="805">
        <f t="shared" si="123"/>
        <v>30</v>
      </c>
      <c r="R230" s="805">
        <f t="shared" si="123"/>
        <v>30</v>
      </c>
      <c r="S230" s="805">
        <f t="shared" si="123"/>
        <v>30</v>
      </c>
      <c r="T230" s="805">
        <f t="shared" si="123"/>
        <v>30</v>
      </c>
      <c r="U230" s="91"/>
      <c r="V230" s="31"/>
      <c r="W230" s="17"/>
      <c r="X230" s="9"/>
    </row>
    <row r="231" spans="1:24" outlineLevel="1" x14ac:dyDescent="0.25">
      <c r="A231" s="171"/>
      <c r="B231" s="8"/>
      <c r="C231" s="18"/>
      <c r="D231" s="18"/>
      <c r="E231" s="18"/>
      <c r="F231" s="27"/>
      <c r="G231" s="93"/>
      <c r="H231" s="93"/>
      <c r="I231" t="s">
        <v>806</v>
      </c>
      <c r="J231" s="680" t="str">
        <f t="shared" si="109"/>
        <v>o</v>
      </c>
      <c r="K231" s="805">
        <f t="shared" si="109"/>
        <v>0</v>
      </c>
      <c r="L231" s="805">
        <f t="shared" si="109"/>
        <v>0</v>
      </c>
      <c r="M231" s="805">
        <f t="shared" si="109"/>
        <v>8</v>
      </c>
      <c r="N231" s="805">
        <f t="shared" si="109"/>
        <v>25</v>
      </c>
      <c r="O231" s="805">
        <f t="shared" ref="O231:T231" si="124">O214</f>
        <v>30</v>
      </c>
      <c r="P231" s="805">
        <f t="shared" si="124"/>
        <v>30</v>
      </c>
      <c r="Q231" s="805">
        <f t="shared" si="124"/>
        <v>30</v>
      </c>
      <c r="R231" s="805">
        <f t="shared" si="124"/>
        <v>30</v>
      </c>
      <c r="S231" s="805">
        <f t="shared" si="124"/>
        <v>30</v>
      </c>
      <c r="T231" s="805">
        <f t="shared" si="124"/>
        <v>30</v>
      </c>
      <c r="U231" s="91"/>
      <c r="V231" s="31"/>
      <c r="W231" s="17"/>
      <c r="X231" s="9"/>
    </row>
    <row r="232" spans="1:24" outlineLevel="1" x14ac:dyDescent="0.25">
      <c r="A232" s="171"/>
      <c r="B232" s="8"/>
      <c r="C232" s="18"/>
      <c r="D232" s="18"/>
      <c r="E232" s="18"/>
      <c r="F232" s="27"/>
      <c r="G232" s="93"/>
      <c r="H232" s="93"/>
      <c r="I232" t="s">
        <v>806</v>
      </c>
      <c r="J232" s="680" t="str">
        <f t="shared" si="109"/>
        <v>od</v>
      </c>
      <c r="K232" s="805">
        <f t="shared" si="109"/>
        <v>0</v>
      </c>
      <c r="L232" s="805">
        <f t="shared" si="109"/>
        <v>0</v>
      </c>
      <c r="M232" s="805">
        <f t="shared" si="109"/>
        <v>8</v>
      </c>
      <c r="N232" s="805">
        <f t="shared" si="109"/>
        <v>25</v>
      </c>
      <c r="O232" s="805">
        <f t="shared" ref="O232:T232" si="125">O215</f>
        <v>30</v>
      </c>
      <c r="P232" s="805">
        <f t="shared" si="125"/>
        <v>30</v>
      </c>
      <c r="Q232" s="805">
        <f t="shared" si="125"/>
        <v>30</v>
      </c>
      <c r="R232" s="805">
        <f t="shared" si="125"/>
        <v>30</v>
      </c>
      <c r="S232" s="805">
        <f t="shared" si="125"/>
        <v>30</v>
      </c>
      <c r="T232" s="805">
        <f t="shared" si="125"/>
        <v>30</v>
      </c>
      <c r="U232" s="91"/>
      <c r="V232" s="31"/>
      <c r="W232" s="17"/>
      <c r="X232" s="9"/>
    </row>
    <row r="233" spans="1:24" outlineLevel="1" x14ac:dyDescent="0.25">
      <c r="A233" s="171"/>
      <c r="B233" s="8"/>
      <c r="C233" s="18"/>
      <c r="D233" s="18"/>
      <c r="E233" s="18"/>
      <c r="F233" s="27"/>
      <c r="G233" s="93"/>
      <c r="H233" s="93"/>
      <c r="I233" t="s">
        <v>806</v>
      </c>
      <c r="J233" s="680" t="str">
        <f t="shared" si="109"/>
        <v>of</v>
      </c>
      <c r="K233" s="805">
        <f t="shared" si="109"/>
        <v>0</v>
      </c>
      <c r="L233" s="805">
        <f t="shared" si="109"/>
        <v>0</v>
      </c>
      <c r="M233" s="805">
        <f t="shared" si="109"/>
        <v>8</v>
      </c>
      <c r="N233" s="805">
        <f t="shared" si="109"/>
        <v>25</v>
      </c>
      <c r="O233" s="805">
        <f t="shared" ref="O233:T233" si="126">O216</f>
        <v>30</v>
      </c>
      <c r="P233" s="805">
        <f t="shared" si="126"/>
        <v>30</v>
      </c>
      <c r="Q233" s="805">
        <f t="shared" si="126"/>
        <v>30</v>
      </c>
      <c r="R233" s="805">
        <f t="shared" si="126"/>
        <v>30</v>
      </c>
      <c r="S233" s="805">
        <f t="shared" si="126"/>
        <v>30</v>
      </c>
      <c r="T233" s="805">
        <f t="shared" si="126"/>
        <v>30</v>
      </c>
      <c r="U233" s="91"/>
      <c r="V233" s="31"/>
      <c r="W233" s="17"/>
      <c r="X233" s="9"/>
    </row>
    <row r="234" spans="1:24" outlineLevel="1" x14ac:dyDescent="0.25">
      <c r="A234" s="171"/>
      <c r="B234" s="8"/>
      <c r="C234" s="18"/>
      <c r="D234" s="18"/>
      <c r="E234" s="18"/>
      <c r="F234" s="27"/>
      <c r="G234" s="93"/>
      <c r="H234" s="93"/>
      <c r="I234" t="s">
        <v>806</v>
      </c>
      <c r="J234" s="680" t="str">
        <f t="shared" si="109"/>
        <v>r</v>
      </c>
      <c r="K234" s="805">
        <f t="shared" si="109"/>
        <v>0</v>
      </c>
      <c r="L234" s="805">
        <f t="shared" si="109"/>
        <v>0</v>
      </c>
      <c r="M234" s="805">
        <f t="shared" si="109"/>
        <v>8</v>
      </c>
      <c r="N234" s="805">
        <f t="shared" si="109"/>
        <v>25</v>
      </c>
      <c r="O234" s="805">
        <f t="shared" ref="O234:T234" si="127">O217</f>
        <v>30</v>
      </c>
      <c r="P234" s="805">
        <f t="shared" si="127"/>
        <v>30</v>
      </c>
      <c r="Q234" s="805">
        <f t="shared" si="127"/>
        <v>30</v>
      </c>
      <c r="R234" s="805">
        <f t="shared" si="127"/>
        <v>30</v>
      </c>
      <c r="S234" s="805">
        <f t="shared" si="127"/>
        <v>30</v>
      </c>
      <c r="T234" s="805">
        <f t="shared" si="127"/>
        <v>30</v>
      </c>
      <c r="U234" s="91"/>
      <c r="V234" s="31"/>
      <c r="W234" s="17"/>
      <c r="X234" s="9"/>
    </row>
    <row r="235" spans="1:24" outlineLevel="1" x14ac:dyDescent="0.25">
      <c r="A235" s="171"/>
      <c r="B235" s="8"/>
      <c r="C235" s="18"/>
      <c r="D235" s="18"/>
      <c r="E235" s="18"/>
      <c r="F235" s="27"/>
      <c r="G235" s="93"/>
      <c r="H235" s="93"/>
      <c r="I235" t="s">
        <v>806</v>
      </c>
      <c r="J235" s="680" t="str">
        <f t="shared" si="109"/>
        <v>rd</v>
      </c>
      <c r="K235" s="805">
        <f t="shared" si="109"/>
        <v>0</v>
      </c>
      <c r="L235" s="805">
        <f t="shared" si="109"/>
        <v>0</v>
      </c>
      <c r="M235" s="805">
        <f t="shared" si="109"/>
        <v>8</v>
      </c>
      <c r="N235" s="805">
        <f t="shared" si="109"/>
        <v>25</v>
      </c>
      <c r="O235" s="805">
        <f t="shared" ref="O235:T235" si="128">O218</f>
        <v>30</v>
      </c>
      <c r="P235" s="805">
        <f t="shared" si="128"/>
        <v>30</v>
      </c>
      <c r="Q235" s="805">
        <f t="shared" si="128"/>
        <v>30</v>
      </c>
      <c r="R235" s="805">
        <f t="shared" si="128"/>
        <v>30</v>
      </c>
      <c r="S235" s="805">
        <f t="shared" si="128"/>
        <v>30</v>
      </c>
      <c r="T235" s="805">
        <f t="shared" si="128"/>
        <v>30</v>
      </c>
      <c r="U235" s="91"/>
      <c r="V235" s="31"/>
      <c r="W235" s="17"/>
      <c r="X235" s="9"/>
    </row>
    <row r="236" spans="1:24" outlineLevel="1" x14ac:dyDescent="0.25">
      <c r="A236" s="171"/>
      <c r="B236" s="8"/>
      <c r="C236" s="18"/>
      <c r="D236" s="18"/>
      <c r="E236" s="18"/>
      <c r="F236" s="27"/>
      <c r="G236" s="93"/>
      <c r="H236" s="93"/>
      <c r="I236" t="s">
        <v>806</v>
      </c>
      <c r="J236" s="680" t="str">
        <f t="shared" si="109"/>
        <v>v</v>
      </c>
      <c r="K236" s="805">
        <f t="shared" si="109"/>
        <v>0</v>
      </c>
      <c r="L236" s="805">
        <f t="shared" si="109"/>
        <v>0</v>
      </c>
      <c r="M236" s="805">
        <f t="shared" si="109"/>
        <v>8</v>
      </c>
      <c r="N236" s="805">
        <f t="shared" si="109"/>
        <v>25</v>
      </c>
      <c r="O236" s="805">
        <f t="shared" ref="O236:T236" si="129">O219</f>
        <v>30</v>
      </c>
      <c r="P236" s="805">
        <f t="shared" si="129"/>
        <v>30</v>
      </c>
      <c r="Q236" s="805">
        <f t="shared" si="129"/>
        <v>30</v>
      </c>
      <c r="R236" s="805">
        <f t="shared" si="129"/>
        <v>30</v>
      </c>
      <c r="S236" s="805">
        <f t="shared" si="129"/>
        <v>30</v>
      </c>
      <c r="T236" s="805">
        <f t="shared" si="129"/>
        <v>30</v>
      </c>
      <c r="U236" s="91"/>
      <c r="V236" s="31"/>
      <c r="W236" s="17"/>
      <c r="X236" s="9"/>
    </row>
    <row r="237" spans="1:24" outlineLevel="1" x14ac:dyDescent="0.25">
      <c r="A237" s="171"/>
      <c r="B237" s="8"/>
      <c r="C237" s="18"/>
      <c r="D237" s="18"/>
      <c r="E237" s="18"/>
      <c r="F237" s="27"/>
      <c r="G237" s="93"/>
      <c r="H237" s="93"/>
      <c r="I237" t="s">
        <v>806</v>
      </c>
      <c r="J237" s="680" t="str">
        <f t="shared" si="109"/>
        <v>w</v>
      </c>
      <c r="K237" s="805">
        <f t="shared" si="109"/>
        <v>0</v>
      </c>
      <c r="L237" s="805">
        <f t="shared" si="109"/>
        <v>0</v>
      </c>
      <c r="M237" s="805">
        <f t="shared" si="109"/>
        <v>8</v>
      </c>
      <c r="N237" s="805">
        <f t="shared" si="109"/>
        <v>25</v>
      </c>
      <c r="O237" s="805">
        <f t="shared" ref="O237:T237" si="130">O220</f>
        <v>30</v>
      </c>
      <c r="P237" s="805">
        <f t="shared" si="130"/>
        <v>30</v>
      </c>
      <c r="Q237" s="805">
        <f t="shared" si="130"/>
        <v>30</v>
      </c>
      <c r="R237" s="805">
        <f t="shared" si="130"/>
        <v>30</v>
      </c>
      <c r="S237" s="805">
        <f t="shared" si="130"/>
        <v>30</v>
      </c>
      <c r="T237" s="805">
        <f t="shared" si="130"/>
        <v>30</v>
      </c>
      <c r="U237" s="91"/>
      <c r="V237" s="31"/>
      <c r="W237" s="17"/>
      <c r="X237" s="9"/>
    </row>
    <row r="238" spans="1:24" outlineLevel="1" x14ac:dyDescent="0.25">
      <c r="A238" s="171"/>
      <c r="B238" s="8"/>
      <c r="C238" s="18"/>
      <c r="D238" s="18"/>
      <c r="E238" s="18"/>
      <c r="F238" s="27"/>
      <c r="G238" s="93"/>
      <c r="H238" s="93"/>
      <c r="I238" t="s">
        <v>806</v>
      </c>
      <c r="J238" s="680" t="str">
        <f t="shared" si="109"/>
        <v>wd</v>
      </c>
      <c r="K238" s="805">
        <f t="shared" si="109"/>
        <v>0</v>
      </c>
      <c r="L238" s="805">
        <f t="shared" si="109"/>
        <v>0</v>
      </c>
      <c r="M238" s="805">
        <f t="shared" si="109"/>
        <v>8</v>
      </c>
      <c r="N238" s="805">
        <f t="shared" si="109"/>
        <v>25</v>
      </c>
      <c r="O238" s="805">
        <f t="shared" ref="O238:T238" si="131">O221</f>
        <v>30</v>
      </c>
      <c r="P238" s="805">
        <f t="shared" si="131"/>
        <v>30</v>
      </c>
      <c r="Q238" s="805">
        <f t="shared" si="131"/>
        <v>30</v>
      </c>
      <c r="R238" s="805">
        <f t="shared" si="131"/>
        <v>30</v>
      </c>
      <c r="S238" s="805">
        <f t="shared" si="131"/>
        <v>30</v>
      </c>
      <c r="T238" s="805">
        <f t="shared" si="131"/>
        <v>30</v>
      </c>
      <c r="U238" s="91"/>
      <c r="V238" s="31"/>
      <c r="W238" s="17"/>
      <c r="X238" s="9"/>
    </row>
    <row r="239" spans="1:24" outlineLevel="1" x14ac:dyDescent="0.25">
      <c r="A239" s="171"/>
      <c r="B239" s="8"/>
      <c r="C239" s="18"/>
      <c r="D239" s="18"/>
      <c r="E239" s="18"/>
      <c r="F239" s="27"/>
      <c r="G239" s="93"/>
      <c r="H239" s="93"/>
      <c r="I239" t="s">
        <v>806</v>
      </c>
      <c r="J239" s="680" t="str">
        <f t="shared" si="109"/>
        <v>z</v>
      </c>
      <c r="K239" s="805">
        <f t="shared" si="109"/>
        <v>0</v>
      </c>
      <c r="L239" s="805">
        <f t="shared" si="109"/>
        <v>0</v>
      </c>
      <c r="M239" s="805">
        <f t="shared" si="109"/>
        <v>8</v>
      </c>
      <c r="N239" s="805">
        <f t="shared" si="109"/>
        <v>25</v>
      </c>
      <c r="O239" s="805">
        <f t="shared" ref="O239:T239" si="132">O222</f>
        <v>30</v>
      </c>
      <c r="P239" s="805">
        <f t="shared" si="132"/>
        <v>30</v>
      </c>
      <c r="Q239" s="805">
        <f t="shared" si="132"/>
        <v>30</v>
      </c>
      <c r="R239" s="805">
        <f t="shared" si="132"/>
        <v>30</v>
      </c>
      <c r="S239" s="805">
        <f t="shared" si="132"/>
        <v>30</v>
      </c>
      <c r="T239" s="805">
        <f t="shared" si="132"/>
        <v>30</v>
      </c>
      <c r="U239" s="91"/>
      <c r="V239" s="31"/>
      <c r="W239" s="17"/>
      <c r="X239" s="9"/>
    </row>
    <row r="240" spans="1:24" outlineLevel="1" x14ac:dyDescent="0.25">
      <c r="A240" s="171"/>
      <c r="B240" s="8"/>
      <c r="C240" s="18"/>
      <c r="D240" s="18"/>
      <c r="E240" s="18"/>
      <c r="F240" s="27"/>
      <c r="G240" s="93"/>
      <c r="H240" s="93"/>
      <c r="I240" t="s">
        <v>806</v>
      </c>
      <c r="J240" s="680" t="str">
        <f t="shared" si="109"/>
        <v>zd</v>
      </c>
      <c r="K240" s="805">
        <f t="shared" si="109"/>
        <v>0</v>
      </c>
      <c r="L240" s="805">
        <f t="shared" si="109"/>
        <v>0</v>
      </c>
      <c r="M240" s="805">
        <f t="shared" si="109"/>
        <v>8</v>
      </c>
      <c r="N240" s="805">
        <f t="shared" si="109"/>
        <v>25</v>
      </c>
      <c r="O240" s="805">
        <f t="shared" ref="O240:T240" si="133">O223</f>
        <v>30</v>
      </c>
      <c r="P240" s="805">
        <f t="shared" si="133"/>
        <v>30</v>
      </c>
      <c r="Q240" s="805">
        <f t="shared" si="133"/>
        <v>30</v>
      </c>
      <c r="R240" s="805">
        <f t="shared" si="133"/>
        <v>30</v>
      </c>
      <c r="S240" s="805">
        <f t="shared" si="133"/>
        <v>30</v>
      </c>
      <c r="T240" s="805">
        <f t="shared" si="133"/>
        <v>30</v>
      </c>
      <c r="U240" s="91"/>
      <c r="V240" s="31"/>
      <c r="W240" s="17"/>
      <c r="X240" s="9"/>
    </row>
    <row r="241" spans="1:24" outlineLevel="1" x14ac:dyDescent="0.2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x14ac:dyDescent="0.2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2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2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2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2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2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2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2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2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2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2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2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2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2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2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2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2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2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2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2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5"/>
      <c r="G5" s="776" t="s">
        <v>1142</v>
      </c>
      <c r="H5" s="52"/>
      <c r="I5" s="52"/>
      <c r="J5" s="52"/>
      <c r="K5" s="52"/>
      <c r="L5" s="52"/>
      <c r="M5" s="52"/>
      <c r="N5" s="52"/>
      <c r="O5" s="52"/>
      <c r="P5" s="52"/>
      <c r="Q5" s="52"/>
      <c r="R5" s="52"/>
      <c r="S5" s="52"/>
      <c r="T5" s="45"/>
      <c r="U5" s="74"/>
      <c r="V5" s="777"/>
      <c r="W5" s="778"/>
      <c r="X5" s="17"/>
      <c r="Y5" s="9"/>
    </row>
    <row r="6" spans="1:25" ht="12.95" customHeight="1" x14ac:dyDescent="0.25">
      <c r="A6" s="7"/>
      <c r="B6" s="98"/>
      <c r="C6" s="13"/>
      <c r="D6" s="13"/>
      <c r="E6" s="18"/>
      <c r="F6" s="779"/>
      <c r="G6" s="14"/>
      <c r="H6" s="77"/>
      <c r="I6" s="14"/>
      <c r="J6" s="14"/>
      <c r="K6" s="14"/>
      <c r="L6" s="14"/>
      <c r="M6" s="14"/>
      <c r="N6" s="14"/>
      <c r="O6" s="14"/>
      <c r="P6" s="14"/>
      <c r="Q6" s="14"/>
      <c r="R6" s="14"/>
      <c r="S6" s="14"/>
      <c r="T6" s="16"/>
      <c r="U6" s="112"/>
      <c r="V6" s="111"/>
      <c r="W6" s="780"/>
      <c r="X6" s="17"/>
      <c r="Y6" s="9"/>
    </row>
    <row r="7" spans="1:25" ht="12.95" customHeight="1" x14ac:dyDescent="0.25">
      <c r="A7" s="7"/>
      <c r="B7" s="98"/>
      <c r="C7" s="18"/>
      <c r="D7" s="13"/>
      <c r="E7" s="18"/>
      <c r="F7" s="779"/>
      <c r="G7" s="781">
        <v>39336.602280092593</v>
      </c>
      <c r="H7" s="81"/>
      <c r="I7" s="14"/>
      <c r="J7" s="14"/>
      <c r="K7" s="14"/>
      <c r="L7" s="14"/>
      <c r="M7" s="14"/>
      <c r="N7" s="14"/>
      <c r="O7" s="14"/>
      <c r="P7" s="14"/>
      <c r="Q7" s="14"/>
      <c r="R7" s="14"/>
      <c r="S7" s="14"/>
      <c r="T7" s="16"/>
      <c r="U7" s="112"/>
      <c r="V7" s="111"/>
      <c r="W7" s="780"/>
      <c r="X7" s="17"/>
      <c r="Y7" s="9"/>
    </row>
    <row r="8" spans="1:25" ht="12.95" customHeight="1" x14ac:dyDescent="0.25">
      <c r="A8" s="7"/>
      <c r="B8" s="98"/>
      <c r="C8" s="18">
        <v>0</v>
      </c>
      <c r="D8" s="13"/>
      <c r="E8" s="18"/>
      <c r="F8" s="782"/>
      <c r="G8" s="783"/>
      <c r="H8" s="84"/>
      <c r="I8" s="784"/>
      <c r="J8" s="84"/>
      <c r="K8" s="784"/>
      <c r="L8" s="784"/>
      <c r="M8" s="784"/>
      <c r="N8" s="784"/>
      <c r="O8" s="784"/>
      <c r="P8" s="784"/>
      <c r="Q8" s="784"/>
      <c r="R8" s="784"/>
      <c r="S8" s="784"/>
      <c r="T8" s="593"/>
      <c r="U8" s="785"/>
      <c r="V8" s="786"/>
      <c r="W8" s="787"/>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1144</v>
      </c>
      <c r="H16" s="38"/>
      <c r="I16" s="38"/>
      <c r="J16" s="788">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8" t="s">
        <v>1145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5"/>
      <c r="G24" s="776" t="s">
        <v>1146</v>
      </c>
      <c r="H24" s="52"/>
      <c r="I24" s="52"/>
      <c r="J24" s="52"/>
      <c r="K24" s="52"/>
      <c r="L24" s="52"/>
      <c r="M24" s="52"/>
      <c r="N24" s="52"/>
      <c r="O24" s="52"/>
      <c r="P24" s="52"/>
      <c r="Q24" s="52"/>
      <c r="R24" s="52"/>
      <c r="S24" s="52"/>
      <c r="T24" s="45"/>
      <c r="U24" s="74"/>
      <c r="V24" s="777"/>
      <c r="W24" s="778"/>
      <c r="X24" s="17"/>
      <c r="Y24" s="9"/>
    </row>
    <row r="25" spans="1:25" ht="12.95" customHeight="1" x14ac:dyDescent="0.25">
      <c r="A25" s="7"/>
      <c r="B25" s="98"/>
      <c r="C25" s="13"/>
      <c r="D25" s="13"/>
      <c r="E25" s="18"/>
      <c r="F25" s="779"/>
      <c r="G25" s="14"/>
      <c r="H25" s="77"/>
      <c r="I25" s="14"/>
      <c r="J25" s="14"/>
      <c r="K25" s="14"/>
      <c r="L25" s="14"/>
      <c r="M25" s="14"/>
      <c r="N25" s="14"/>
      <c r="O25" s="14"/>
      <c r="P25" s="14"/>
      <c r="Q25" s="14"/>
      <c r="R25" s="14"/>
      <c r="S25" s="14"/>
      <c r="T25" s="16"/>
      <c r="U25" s="112"/>
      <c r="V25" s="111"/>
      <c r="W25" s="780"/>
      <c r="X25" s="17"/>
      <c r="Y25" s="9"/>
    </row>
    <row r="26" spans="1:25" ht="12.95" customHeight="1" x14ac:dyDescent="0.25">
      <c r="A26" s="7"/>
      <c r="B26" s="98"/>
      <c r="C26" s="18"/>
      <c r="D26" s="13"/>
      <c r="E26" s="18"/>
      <c r="F26" s="779"/>
      <c r="G26" s="781">
        <v>44719.60229166667</v>
      </c>
      <c r="H26" s="81"/>
      <c r="I26" s="14"/>
      <c r="J26" s="14"/>
      <c r="K26" s="14"/>
      <c r="L26" s="14"/>
      <c r="M26" s="14"/>
      <c r="N26" s="14"/>
      <c r="O26" s="14"/>
      <c r="P26" s="14"/>
      <c r="Q26" s="14"/>
      <c r="R26" s="14"/>
      <c r="S26" s="14"/>
      <c r="T26" s="16"/>
      <c r="U26" s="112"/>
      <c r="V26" s="111"/>
      <c r="W26" s="780"/>
      <c r="X26" s="17"/>
      <c r="Y26" s="9"/>
    </row>
    <row r="27" spans="1:25" ht="12.95" customHeight="1" x14ac:dyDescent="0.25">
      <c r="A27" s="7"/>
      <c r="B27" s="98"/>
      <c r="C27" s="18">
        <v>0</v>
      </c>
      <c r="D27" s="13"/>
      <c r="E27" s="18"/>
      <c r="F27" s="782"/>
      <c r="G27" s="783"/>
      <c r="H27" s="84"/>
      <c r="I27" s="784"/>
      <c r="J27" s="84"/>
      <c r="K27" s="784"/>
      <c r="L27" s="784"/>
      <c r="M27" s="784"/>
      <c r="N27" s="784"/>
      <c r="O27" s="784"/>
      <c r="P27" s="784"/>
      <c r="Q27" s="784"/>
      <c r="R27" s="784"/>
      <c r="S27" s="784"/>
      <c r="T27" s="593"/>
      <c r="U27" s="785"/>
      <c r="V27" s="786"/>
      <c r="W27" s="787"/>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1149</v>
      </c>
      <c r="H34" s="38"/>
      <c r="I34" s="789" t="s">
        <v>1150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1151</v>
      </c>
      <c r="H35" s="38"/>
      <c r="I35" s="789"/>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1152</v>
      </c>
      <c r="H36" s="38"/>
      <c r="I36" s="789" t="s">
        <v>1153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1154</v>
      </c>
      <c r="H37" s="38"/>
      <c r="I37" s="38"/>
      <c r="J37" s="790">
        <v>43466</v>
      </c>
      <c r="K37" s="791">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2"/>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1">
        <v>38530.672997685186</v>
      </c>
      <c r="H48" s="77"/>
      <c r="I48" s="14"/>
      <c r="J48" s="14" t="s">
        <v>1157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24"/>
      <c r="U52" s="23"/>
      <c r="V52" s="23"/>
      <c r="W52" s="17"/>
      <c r="X52" s="9"/>
    </row>
    <row r="53" spans="1:24" ht="12.95" customHeight="1" x14ac:dyDescent="0.2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3" t="s">
        <v>1173</v>
      </c>
      <c r="H56" s="794" t="s">
        <v>390</v>
      </c>
      <c r="I56" s="137">
        <v>50</v>
      </c>
      <c r="J56" s="795">
        <v>4.5</v>
      </c>
      <c r="K56" s="101">
        <v>0.01</v>
      </c>
      <c r="L56" s="531"/>
      <c r="M56" s="99">
        <v>0.23699999999999999</v>
      </c>
      <c r="N56" s="99">
        <v>0.64</v>
      </c>
      <c r="O56" s="531"/>
      <c r="P56" s="99">
        <v>0.6</v>
      </c>
      <c r="Q56" s="796"/>
      <c r="R56" s="99">
        <v>1</v>
      </c>
      <c r="S56" s="531"/>
      <c r="T56" s="531"/>
      <c r="U56" s="31"/>
      <c r="V56" s="31"/>
      <c r="W56" s="797"/>
      <c r="X56" s="9"/>
    </row>
    <row r="57" spans="1:24" ht="12.95" customHeight="1" x14ac:dyDescent="0.25">
      <c r="A57" s="7"/>
      <c r="B57" s="8"/>
      <c r="C57" s="18"/>
      <c r="D57" s="18"/>
      <c r="E57" s="18"/>
      <c r="F57" s="27"/>
      <c r="G57" s="793"/>
      <c r="H57" s="794" t="s">
        <v>139</v>
      </c>
      <c r="I57" s="137">
        <v>50</v>
      </c>
      <c r="J57" s="795">
        <v>4.5</v>
      </c>
      <c r="K57" s="101">
        <v>0.01</v>
      </c>
      <c r="L57" s="531"/>
      <c r="M57" s="99">
        <v>0.23699999999999999</v>
      </c>
      <c r="N57" s="793"/>
      <c r="O57" s="531"/>
      <c r="P57" s="99">
        <v>0.42</v>
      </c>
      <c r="Q57" s="796"/>
      <c r="R57" s="99">
        <v>1</v>
      </c>
      <c r="S57" s="531"/>
      <c r="T57" s="531"/>
      <c r="U57" s="31"/>
      <c r="V57" s="31"/>
      <c r="W57" s="797"/>
      <c r="X57" s="9"/>
    </row>
    <row r="58" spans="1:24" ht="12.95" customHeight="1" x14ac:dyDescent="0.25">
      <c r="A58" s="7"/>
      <c r="B58" s="8"/>
      <c r="C58" s="18"/>
      <c r="D58" s="18"/>
      <c r="E58" s="18"/>
      <c r="F58" s="27"/>
      <c r="G58" s="793"/>
      <c r="H58" s="794" t="s">
        <v>140</v>
      </c>
      <c r="I58" s="137">
        <v>100</v>
      </c>
      <c r="J58" s="795">
        <v>2.2000000000000002</v>
      </c>
      <c r="K58" s="101">
        <v>0.01</v>
      </c>
      <c r="L58" s="531"/>
      <c r="M58" s="99">
        <v>0.23699999999999999</v>
      </c>
      <c r="N58" s="793"/>
      <c r="O58" s="531"/>
      <c r="P58" s="99">
        <v>0.32</v>
      </c>
      <c r="Q58" s="796"/>
      <c r="R58" s="99">
        <v>1</v>
      </c>
      <c r="S58" s="531"/>
      <c r="T58" s="531"/>
      <c r="U58" s="31"/>
      <c r="V58" s="31"/>
      <c r="W58" s="797"/>
      <c r="X58" s="9"/>
    </row>
    <row r="59" spans="1:24" ht="12.95" customHeight="1" x14ac:dyDescent="0.25">
      <c r="A59" s="7"/>
      <c r="B59" s="8"/>
      <c r="C59" s="18"/>
      <c r="D59" s="18"/>
      <c r="E59" s="18"/>
      <c r="F59" s="27"/>
      <c r="G59" s="793"/>
      <c r="H59" s="794" t="s">
        <v>141</v>
      </c>
      <c r="I59" s="137">
        <v>100</v>
      </c>
      <c r="J59" s="795">
        <v>2.2000000000000002</v>
      </c>
      <c r="K59" s="101">
        <v>0.01</v>
      </c>
      <c r="L59" s="531"/>
      <c r="M59" s="99">
        <v>0.23699999999999999</v>
      </c>
      <c r="N59" s="793"/>
      <c r="O59" s="531"/>
      <c r="P59" s="99">
        <v>0.14000000000000001</v>
      </c>
      <c r="Q59" s="796"/>
      <c r="R59" s="99">
        <v>1</v>
      </c>
      <c r="S59" s="531"/>
      <c r="T59" s="531"/>
      <c r="U59" s="31"/>
      <c r="V59" s="31"/>
      <c r="W59" s="797"/>
      <c r="X59" s="9"/>
    </row>
    <row r="60" spans="1:24" ht="12.95" customHeight="1" x14ac:dyDescent="0.25">
      <c r="A60" s="7"/>
      <c r="B60" s="8"/>
      <c r="C60" s="18"/>
      <c r="D60" s="18"/>
      <c r="E60" s="18"/>
      <c r="F60" s="37"/>
      <c r="G60" s="793"/>
      <c r="H60" s="794" t="s">
        <v>142</v>
      </c>
      <c r="I60" s="137">
        <v>150</v>
      </c>
      <c r="J60" s="795">
        <v>1.8</v>
      </c>
      <c r="K60" s="101">
        <v>0.01</v>
      </c>
      <c r="L60" s="531"/>
      <c r="M60" s="99">
        <v>0.23699999999999999</v>
      </c>
      <c r="N60" s="793"/>
      <c r="O60" s="531"/>
      <c r="P60" s="99">
        <v>0.12</v>
      </c>
      <c r="Q60" s="796"/>
      <c r="R60" s="99">
        <v>1</v>
      </c>
      <c r="S60" s="531"/>
      <c r="T60" s="531"/>
      <c r="U60" s="31"/>
      <c r="V60" s="31"/>
      <c r="W60" s="797"/>
      <c r="X60" s="9"/>
    </row>
    <row r="61" spans="1:24" ht="12.95" customHeight="1" x14ac:dyDescent="0.25">
      <c r="A61" s="7"/>
      <c r="B61" s="8"/>
      <c r="C61" s="18"/>
      <c r="D61" s="18"/>
      <c r="E61" s="18"/>
      <c r="F61" s="34"/>
      <c r="G61" s="793"/>
      <c r="H61" s="794" t="s">
        <v>143</v>
      </c>
      <c r="I61" s="137">
        <v>300</v>
      </c>
      <c r="J61" s="795">
        <v>0.75</v>
      </c>
      <c r="K61" s="101">
        <v>0.01</v>
      </c>
      <c r="L61" s="531"/>
      <c r="M61" s="99">
        <v>0.23699999999999999</v>
      </c>
      <c r="N61" s="793"/>
      <c r="O61" s="531"/>
      <c r="P61" s="99">
        <v>0.23</v>
      </c>
      <c r="Q61" s="796"/>
      <c r="R61" s="99">
        <v>1</v>
      </c>
      <c r="S61" s="531"/>
      <c r="T61" s="531"/>
      <c r="U61" s="31"/>
      <c r="V61" s="31"/>
      <c r="W61" s="797"/>
      <c r="X61" s="9"/>
    </row>
    <row r="62" spans="1:24" ht="12.95" customHeight="1" x14ac:dyDescent="0.25">
      <c r="A62" s="7"/>
      <c r="B62" s="8"/>
      <c r="C62" s="18"/>
      <c r="D62" s="18"/>
      <c r="E62" s="18"/>
      <c r="F62" s="34"/>
      <c r="G62" s="793"/>
      <c r="H62" s="794" t="s">
        <v>144</v>
      </c>
      <c r="I62" s="137">
        <v>300</v>
      </c>
      <c r="J62" s="795">
        <v>0.75</v>
      </c>
      <c r="K62" s="101">
        <v>0.01</v>
      </c>
      <c r="L62" s="531"/>
      <c r="M62" s="99">
        <v>0.23699999999999999</v>
      </c>
      <c r="N62" s="793"/>
      <c r="O62" s="531"/>
      <c r="P62" s="99">
        <v>0.32</v>
      </c>
      <c r="Q62" s="796"/>
      <c r="R62" s="99">
        <v>1</v>
      </c>
      <c r="S62" s="531"/>
      <c r="T62" s="531"/>
      <c r="U62" s="31"/>
      <c r="V62" s="31"/>
      <c r="W62" s="797"/>
      <c r="X62" s="9"/>
    </row>
    <row r="63" spans="1:24" ht="12.95" customHeight="1" x14ac:dyDescent="0.25">
      <c r="A63" s="7"/>
      <c r="B63" s="8"/>
      <c r="C63" s="18"/>
      <c r="D63" s="18"/>
      <c r="E63" s="18"/>
      <c r="F63" s="34"/>
      <c r="G63" s="793"/>
      <c r="H63" s="794" t="s">
        <v>145</v>
      </c>
      <c r="I63" s="137">
        <v>325</v>
      </c>
      <c r="J63" s="795">
        <v>1</v>
      </c>
      <c r="K63" s="101">
        <v>0.01</v>
      </c>
      <c r="L63" s="531"/>
      <c r="M63" s="99">
        <v>0.23699999999999999</v>
      </c>
      <c r="N63" s="793"/>
      <c r="O63" s="531"/>
      <c r="P63" s="99">
        <v>0.42</v>
      </c>
      <c r="Q63" s="796"/>
      <c r="R63" s="99">
        <v>1</v>
      </c>
      <c r="S63" s="531"/>
      <c r="T63" s="531"/>
      <c r="U63" s="31"/>
      <c r="V63" s="31"/>
      <c r="W63" s="797"/>
      <c r="X63" s="9"/>
    </row>
    <row r="64" spans="1:24" ht="12.95" customHeight="1" x14ac:dyDescent="0.25">
      <c r="A64" s="7"/>
      <c r="B64" s="8"/>
      <c r="C64" s="18"/>
      <c r="D64" s="18"/>
      <c r="E64" s="18"/>
      <c r="F64" s="34"/>
      <c r="G64" s="793"/>
      <c r="H64" s="794" t="s">
        <v>146</v>
      </c>
      <c r="I64" s="137">
        <v>350</v>
      </c>
      <c r="J64" s="795">
        <v>1.5</v>
      </c>
      <c r="K64" s="101">
        <v>0.01</v>
      </c>
      <c r="L64" s="531"/>
      <c r="M64" s="99">
        <v>0.23699999999999999</v>
      </c>
      <c r="N64" s="793"/>
      <c r="O64" s="531"/>
      <c r="P64" s="99">
        <v>0.51</v>
      </c>
      <c r="Q64" s="796"/>
      <c r="R64" s="99">
        <v>1</v>
      </c>
      <c r="S64" s="531"/>
      <c r="T64" s="531"/>
      <c r="U64" s="31"/>
      <c r="V64" s="31"/>
      <c r="W64" s="797"/>
      <c r="X64" s="9"/>
    </row>
    <row r="65" spans="1:24" ht="12.95" customHeight="1" x14ac:dyDescent="0.25">
      <c r="A65" s="7"/>
      <c r="B65" s="8"/>
      <c r="C65" s="18"/>
      <c r="D65" s="18"/>
      <c r="E65" s="18"/>
      <c r="F65" s="34"/>
      <c r="G65" s="793"/>
      <c r="H65" s="794" t="s">
        <v>147</v>
      </c>
      <c r="I65" s="137">
        <v>50</v>
      </c>
      <c r="J65" s="795">
        <v>4.5</v>
      </c>
      <c r="K65" s="101">
        <v>0.01</v>
      </c>
      <c r="L65" s="531"/>
      <c r="M65" s="99">
        <v>0.23699999999999999</v>
      </c>
      <c r="N65" s="793"/>
      <c r="O65" s="531"/>
      <c r="P65" s="99">
        <v>0.6</v>
      </c>
      <c r="Q65" s="796"/>
      <c r="R65" s="99">
        <v>1</v>
      </c>
      <c r="S65" s="531"/>
      <c r="T65" s="531"/>
      <c r="U65" s="31"/>
      <c r="V65" s="31"/>
      <c r="W65" s="797"/>
      <c r="X65" s="9"/>
    </row>
    <row r="66" spans="1:24" ht="12.95" customHeight="1" x14ac:dyDescent="0.25">
      <c r="A66" s="7"/>
      <c r="B66" s="8"/>
      <c r="C66" s="18"/>
      <c r="D66" s="18"/>
      <c r="E66" s="18"/>
      <c r="F66" s="27"/>
      <c r="G66" s="793" t="s">
        <v>1174</v>
      </c>
      <c r="H66" s="794" t="s">
        <v>390</v>
      </c>
      <c r="I66" s="137">
        <v>50</v>
      </c>
      <c r="J66" s="795">
        <v>4.5</v>
      </c>
      <c r="K66" s="101">
        <v>0.01</v>
      </c>
      <c r="L66" s="531"/>
      <c r="M66" s="798">
        <f>M65</f>
        <v>0.23699999999999999</v>
      </c>
      <c r="N66" s="793"/>
      <c r="O66" s="531"/>
      <c r="P66" s="99">
        <v>0.42</v>
      </c>
      <c r="Q66" s="796"/>
      <c r="R66" s="99">
        <v>1</v>
      </c>
      <c r="S66" s="531"/>
      <c r="T66" s="531"/>
      <c r="U66" s="31"/>
      <c r="V66" s="31"/>
      <c r="W66" s="797"/>
      <c r="X66" s="9"/>
    </row>
    <row r="67" spans="1:24" ht="12.95" hidden="1" customHeight="1" outlineLevel="1" x14ac:dyDescent="0.25">
      <c r="A67" s="7"/>
      <c r="B67" s="8"/>
      <c r="C67" s="18"/>
      <c r="D67" s="18"/>
      <c r="E67" s="18"/>
      <c r="F67" s="27"/>
      <c r="G67" s="793"/>
      <c r="H67" s="794" t="s">
        <v>139</v>
      </c>
      <c r="I67" s="137">
        <v>100</v>
      </c>
      <c r="J67" s="795">
        <v>2.2000000000000002</v>
      </c>
      <c r="K67" s="101">
        <v>0.01</v>
      </c>
      <c r="L67" s="531"/>
      <c r="M67" s="798">
        <f t="shared" ref="M67:M130" si="0">M66</f>
        <v>0.23699999999999999</v>
      </c>
      <c r="N67" s="793"/>
      <c r="O67" s="531"/>
      <c r="P67" s="99">
        <v>0.42</v>
      </c>
      <c r="Q67" s="796"/>
      <c r="R67" s="99">
        <v>1</v>
      </c>
      <c r="S67" s="531"/>
      <c r="T67" s="531"/>
      <c r="U67" s="31"/>
      <c r="V67" s="31"/>
      <c r="W67" s="797"/>
      <c r="X67" s="9"/>
    </row>
    <row r="68" spans="1:24" ht="12.95" hidden="1" customHeight="1" outlineLevel="1" x14ac:dyDescent="0.25">
      <c r="A68" s="7"/>
      <c r="B68" s="8"/>
      <c r="C68" s="18"/>
      <c r="D68" s="18"/>
      <c r="E68" s="18"/>
      <c r="F68" s="27"/>
      <c r="G68" s="793"/>
      <c r="H68" s="794" t="s">
        <v>140</v>
      </c>
      <c r="I68" s="137">
        <v>100</v>
      </c>
      <c r="J68" s="795">
        <v>2.2000000000000002</v>
      </c>
      <c r="K68" s="101">
        <v>0.01</v>
      </c>
      <c r="L68" s="531"/>
      <c r="M68" s="798">
        <f t="shared" si="0"/>
        <v>0.23699999999999999</v>
      </c>
      <c r="N68" s="793"/>
      <c r="O68" s="531"/>
      <c r="P68" s="99">
        <v>0.32</v>
      </c>
      <c r="Q68" s="796"/>
      <c r="R68" s="99">
        <v>1</v>
      </c>
      <c r="S68" s="531"/>
      <c r="T68" s="531"/>
      <c r="U68" s="31"/>
      <c r="V68" s="31"/>
      <c r="W68" s="797"/>
      <c r="X68" s="9"/>
    </row>
    <row r="69" spans="1:24" ht="12.95" hidden="1" customHeight="1" outlineLevel="1" x14ac:dyDescent="0.25">
      <c r="A69" s="7"/>
      <c r="B69" s="8"/>
      <c r="C69" s="18"/>
      <c r="D69" s="18"/>
      <c r="E69" s="18"/>
      <c r="F69" s="27"/>
      <c r="G69" s="793"/>
      <c r="H69" s="794" t="s">
        <v>141</v>
      </c>
      <c r="I69" s="137">
        <v>150</v>
      </c>
      <c r="J69" s="795">
        <v>1.8</v>
      </c>
      <c r="K69" s="101">
        <v>0.01</v>
      </c>
      <c r="L69" s="531"/>
      <c r="M69" s="798">
        <f t="shared" si="0"/>
        <v>0.23699999999999999</v>
      </c>
      <c r="N69" s="793"/>
      <c r="O69" s="531"/>
      <c r="P69" s="99">
        <v>0.14000000000000001</v>
      </c>
      <c r="Q69" s="796"/>
      <c r="R69" s="99">
        <v>1</v>
      </c>
      <c r="S69" s="531"/>
      <c r="T69" s="531"/>
      <c r="U69" s="31"/>
      <c r="V69" s="31"/>
      <c r="W69" s="797"/>
      <c r="X69" s="9"/>
    </row>
    <row r="70" spans="1:24" ht="12.95" hidden="1" customHeight="1" outlineLevel="1" x14ac:dyDescent="0.25">
      <c r="A70" s="7"/>
      <c r="B70" s="8"/>
      <c r="C70" s="18"/>
      <c r="D70" s="18"/>
      <c r="E70" s="18"/>
      <c r="F70" s="37"/>
      <c r="G70" s="793"/>
      <c r="H70" s="794" t="s">
        <v>142</v>
      </c>
      <c r="I70" s="137">
        <v>300</v>
      </c>
      <c r="J70" s="795">
        <v>0.75</v>
      </c>
      <c r="K70" s="101">
        <v>0.01</v>
      </c>
      <c r="L70" s="531"/>
      <c r="M70" s="798">
        <f t="shared" si="0"/>
        <v>0.23699999999999999</v>
      </c>
      <c r="N70" s="793"/>
      <c r="O70" s="531"/>
      <c r="P70" s="99">
        <v>0.12</v>
      </c>
      <c r="Q70" s="796"/>
      <c r="R70" s="99">
        <v>1</v>
      </c>
      <c r="S70" s="531"/>
      <c r="T70" s="531"/>
      <c r="U70" s="31"/>
      <c r="V70" s="31"/>
      <c r="W70" s="797"/>
      <c r="X70" s="9"/>
    </row>
    <row r="71" spans="1:24" ht="12.95" hidden="1" customHeight="1" outlineLevel="1" x14ac:dyDescent="0.25">
      <c r="A71" s="7"/>
      <c r="B71" s="8"/>
      <c r="C71" s="18"/>
      <c r="D71" s="18"/>
      <c r="E71" s="18"/>
      <c r="F71" s="34"/>
      <c r="G71" s="793"/>
      <c r="H71" s="794" t="s">
        <v>143</v>
      </c>
      <c r="I71" s="137">
        <v>300</v>
      </c>
      <c r="J71" s="795">
        <v>0.75</v>
      </c>
      <c r="K71" s="101">
        <v>0.01</v>
      </c>
      <c r="L71" s="531"/>
      <c r="M71" s="798">
        <f t="shared" si="0"/>
        <v>0.23699999999999999</v>
      </c>
      <c r="N71" s="793"/>
      <c r="O71" s="531"/>
      <c r="P71" s="99">
        <v>0.23</v>
      </c>
      <c r="Q71" s="796"/>
      <c r="R71" s="99">
        <v>1</v>
      </c>
      <c r="S71" s="531"/>
      <c r="T71" s="531"/>
      <c r="U71" s="31"/>
      <c r="V71" s="31"/>
      <c r="W71" s="797"/>
      <c r="X71" s="9"/>
    </row>
    <row r="72" spans="1:24" ht="12.95" hidden="1" customHeight="1" outlineLevel="1" x14ac:dyDescent="0.25">
      <c r="A72" s="7"/>
      <c r="B72" s="8"/>
      <c r="C72" s="18"/>
      <c r="D72" s="18"/>
      <c r="E72" s="18"/>
      <c r="F72" s="34"/>
      <c r="G72" s="793"/>
      <c r="H72" s="794" t="s">
        <v>144</v>
      </c>
      <c r="I72" s="137">
        <v>325</v>
      </c>
      <c r="J72" s="795">
        <v>1</v>
      </c>
      <c r="K72" s="101">
        <v>0.01</v>
      </c>
      <c r="L72" s="531"/>
      <c r="M72" s="798">
        <f t="shared" si="0"/>
        <v>0.23699999999999999</v>
      </c>
      <c r="N72" s="793"/>
      <c r="O72" s="531"/>
      <c r="P72" s="99">
        <v>0.32</v>
      </c>
      <c r="Q72" s="796"/>
      <c r="R72" s="99">
        <v>1</v>
      </c>
      <c r="S72" s="531"/>
      <c r="T72" s="531"/>
      <c r="U72" s="31"/>
      <c r="V72" s="31"/>
      <c r="W72" s="797"/>
      <c r="X72" s="9"/>
    </row>
    <row r="73" spans="1:24" ht="12.95" hidden="1" customHeight="1" outlineLevel="1" x14ac:dyDescent="0.25">
      <c r="A73" s="7"/>
      <c r="B73" s="8"/>
      <c r="C73" s="18"/>
      <c r="D73" s="18"/>
      <c r="E73" s="18"/>
      <c r="F73" s="34"/>
      <c r="G73" s="793"/>
      <c r="H73" s="794" t="s">
        <v>145</v>
      </c>
      <c r="I73" s="137">
        <v>350</v>
      </c>
      <c r="J73" s="795">
        <v>1.5</v>
      </c>
      <c r="K73" s="101">
        <v>0.01</v>
      </c>
      <c r="L73" s="531"/>
      <c r="M73" s="798">
        <f t="shared" si="0"/>
        <v>0.23699999999999999</v>
      </c>
      <c r="N73" s="793"/>
      <c r="O73" s="531"/>
      <c r="P73" s="99">
        <v>0.42</v>
      </c>
      <c r="Q73" s="796"/>
      <c r="R73" s="99">
        <v>1</v>
      </c>
      <c r="S73" s="531"/>
      <c r="T73" s="531"/>
      <c r="U73" s="31"/>
      <c r="V73" s="31"/>
      <c r="W73" s="797"/>
      <c r="X73" s="9"/>
    </row>
    <row r="74" spans="1:24" ht="12.95" hidden="1" customHeight="1" outlineLevel="1" x14ac:dyDescent="0.25">
      <c r="A74" s="7"/>
      <c r="B74" s="8"/>
      <c r="C74" s="18"/>
      <c r="D74" s="18"/>
      <c r="E74" s="18"/>
      <c r="F74" s="34"/>
      <c r="G74" s="793"/>
      <c r="H74" s="794" t="s">
        <v>146</v>
      </c>
      <c r="I74" s="137">
        <v>50</v>
      </c>
      <c r="J74" s="795">
        <v>4.5</v>
      </c>
      <c r="K74" s="101">
        <v>0.01</v>
      </c>
      <c r="L74" s="531"/>
      <c r="M74" s="798">
        <f t="shared" si="0"/>
        <v>0.23699999999999999</v>
      </c>
      <c r="N74" s="793"/>
      <c r="O74" s="531"/>
      <c r="P74" s="99">
        <v>0.51</v>
      </c>
      <c r="Q74" s="796"/>
      <c r="R74" s="99">
        <v>1</v>
      </c>
      <c r="S74" s="531"/>
      <c r="T74" s="531"/>
      <c r="U74" s="31"/>
      <c r="V74" s="31"/>
      <c r="W74" s="797"/>
      <c r="X74" s="9"/>
    </row>
    <row r="75" spans="1:24" ht="12.95" hidden="1" customHeight="1" outlineLevel="1" x14ac:dyDescent="0.25">
      <c r="A75" s="7"/>
      <c r="B75" s="8"/>
      <c r="C75" s="18"/>
      <c r="D75" s="18"/>
      <c r="E75" s="18"/>
      <c r="F75" s="34"/>
      <c r="G75" s="793"/>
      <c r="H75" s="794" t="s">
        <v>147</v>
      </c>
      <c r="I75" s="137">
        <v>50</v>
      </c>
      <c r="J75" s="795">
        <v>4.5</v>
      </c>
      <c r="K75" s="101">
        <v>0.01</v>
      </c>
      <c r="L75" s="531"/>
      <c r="M75" s="798">
        <f t="shared" si="0"/>
        <v>0.23699999999999999</v>
      </c>
      <c r="N75" s="793"/>
      <c r="O75" s="531"/>
      <c r="P75" s="99">
        <v>0.6</v>
      </c>
      <c r="Q75" s="796"/>
      <c r="R75" s="99">
        <v>1</v>
      </c>
      <c r="S75" s="531"/>
      <c r="T75" s="531"/>
      <c r="U75" s="31"/>
      <c r="V75" s="31"/>
      <c r="W75" s="797"/>
      <c r="X75" s="9"/>
    </row>
    <row r="76" spans="1:24" ht="12.95" hidden="1" customHeight="1" outlineLevel="1" x14ac:dyDescent="0.25">
      <c r="A76" s="7"/>
      <c r="B76" s="8"/>
      <c r="C76" s="18"/>
      <c r="D76" s="18"/>
      <c r="E76" s="18"/>
      <c r="F76" s="27"/>
      <c r="G76" s="793" t="s">
        <v>1175</v>
      </c>
      <c r="H76" s="794" t="s">
        <v>390</v>
      </c>
      <c r="I76" s="137">
        <v>50</v>
      </c>
      <c r="J76" s="795">
        <v>4.5</v>
      </c>
      <c r="K76" s="101">
        <v>0.01</v>
      </c>
      <c r="L76" s="531"/>
      <c r="M76" s="798">
        <f t="shared" si="0"/>
        <v>0.23699999999999999</v>
      </c>
      <c r="N76" s="793"/>
      <c r="O76" s="531"/>
      <c r="P76" s="99">
        <v>0.42</v>
      </c>
      <c r="Q76" s="796"/>
      <c r="R76" s="99">
        <v>1</v>
      </c>
      <c r="S76" s="531"/>
      <c r="T76" s="531"/>
      <c r="U76" s="31"/>
      <c r="V76" s="31"/>
      <c r="W76" s="797"/>
      <c r="X76" s="9"/>
    </row>
    <row r="77" spans="1:24" ht="12.95" hidden="1" customHeight="1" outlineLevel="1" x14ac:dyDescent="0.25">
      <c r="A77" s="7"/>
      <c r="B77" s="8"/>
      <c r="C77" s="18"/>
      <c r="D77" s="18"/>
      <c r="E77" s="18"/>
      <c r="F77" s="27"/>
      <c r="G77" s="793"/>
      <c r="H77" s="794" t="s">
        <v>139</v>
      </c>
      <c r="I77" s="137">
        <v>100</v>
      </c>
      <c r="J77" s="795">
        <v>2.2000000000000002</v>
      </c>
      <c r="K77" s="101">
        <v>0.01</v>
      </c>
      <c r="L77" s="531"/>
      <c r="M77" s="798">
        <f t="shared" si="0"/>
        <v>0.23699999999999999</v>
      </c>
      <c r="N77" s="793"/>
      <c r="O77" s="531"/>
      <c r="P77" s="99">
        <v>0.42</v>
      </c>
      <c r="Q77" s="796"/>
      <c r="R77" s="99">
        <v>1</v>
      </c>
      <c r="S77" s="531"/>
      <c r="T77" s="531"/>
      <c r="U77" s="31"/>
      <c r="V77" s="31"/>
      <c r="W77" s="797"/>
      <c r="X77" s="9"/>
    </row>
    <row r="78" spans="1:24" ht="12.95" hidden="1" customHeight="1" outlineLevel="1" x14ac:dyDescent="0.25">
      <c r="A78" s="7"/>
      <c r="B78" s="8"/>
      <c r="C78" s="18"/>
      <c r="D78" s="18"/>
      <c r="E78" s="18"/>
      <c r="F78" s="27"/>
      <c r="G78" s="793"/>
      <c r="H78" s="794" t="s">
        <v>140</v>
      </c>
      <c r="I78" s="137">
        <v>100</v>
      </c>
      <c r="J78" s="795">
        <v>2.2000000000000002</v>
      </c>
      <c r="K78" s="101">
        <v>0.01</v>
      </c>
      <c r="L78" s="531"/>
      <c r="M78" s="798">
        <f t="shared" si="0"/>
        <v>0.23699999999999999</v>
      </c>
      <c r="N78" s="793"/>
      <c r="O78" s="531"/>
      <c r="P78" s="99">
        <v>0.32</v>
      </c>
      <c r="Q78" s="796"/>
      <c r="R78" s="99">
        <v>1</v>
      </c>
      <c r="S78" s="531"/>
      <c r="T78" s="531"/>
      <c r="U78" s="31"/>
      <c r="V78" s="31"/>
      <c r="W78" s="797"/>
      <c r="X78" s="9"/>
    </row>
    <row r="79" spans="1:24" ht="12.95" hidden="1" customHeight="1" outlineLevel="1" x14ac:dyDescent="0.25">
      <c r="A79" s="7"/>
      <c r="B79" s="8"/>
      <c r="C79" s="18"/>
      <c r="D79" s="18"/>
      <c r="E79" s="18"/>
      <c r="F79" s="27"/>
      <c r="G79" s="793"/>
      <c r="H79" s="794" t="s">
        <v>141</v>
      </c>
      <c r="I79" s="137">
        <v>150</v>
      </c>
      <c r="J79" s="795">
        <v>1.8</v>
      </c>
      <c r="K79" s="101">
        <v>0.01</v>
      </c>
      <c r="L79" s="531"/>
      <c r="M79" s="798">
        <f t="shared" si="0"/>
        <v>0.23699999999999999</v>
      </c>
      <c r="N79" s="793"/>
      <c r="O79" s="531"/>
      <c r="P79" s="99">
        <v>0.14000000000000001</v>
      </c>
      <c r="Q79" s="796"/>
      <c r="R79" s="99">
        <v>1</v>
      </c>
      <c r="S79" s="531"/>
      <c r="T79" s="531"/>
      <c r="U79" s="31"/>
      <c r="V79" s="31"/>
      <c r="W79" s="797"/>
      <c r="X79" s="9"/>
    </row>
    <row r="80" spans="1:24" ht="12.95" hidden="1" customHeight="1" outlineLevel="1" x14ac:dyDescent="0.25">
      <c r="A80" s="7"/>
      <c r="B80" s="8"/>
      <c r="C80" s="18"/>
      <c r="D80" s="18"/>
      <c r="E80" s="18"/>
      <c r="F80" s="37"/>
      <c r="G80" s="793"/>
      <c r="H80" s="794" t="s">
        <v>142</v>
      </c>
      <c r="I80" s="137">
        <v>300</v>
      </c>
      <c r="J80" s="795">
        <v>0.75</v>
      </c>
      <c r="K80" s="101">
        <v>0.01</v>
      </c>
      <c r="L80" s="531"/>
      <c r="M80" s="798">
        <f t="shared" si="0"/>
        <v>0.23699999999999999</v>
      </c>
      <c r="N80" s="793"/>
      <c r="O80" s="531"/>
      <c r="P80" s="99">
        <v>0.12</v>
      </c>
      <c r="Q80" s="796"/>
      <c r="R80" s="99">
        <v>1</v>
      </c>
      <c r="S80" s="531"/>
      <c r="T80" s="531"/>
      <c r="U80" s="31"/>
      <c r="V80" s="31"/>
      <c r="W80" s="797"/>
      <c r="X80" s="9"/>
    </row>
    <row r="81" spans="1:24" ht="12.95" hidden="1" customHeight="1" outlineLevel="1" x14ac:dyDescent="0.25">
      <c r="A81" s="7"/>
      <c r="B81" s="8"/>
      <c r="C81" s="18"/>
      <c r="D81" s="18"/>
      <c r="E81" s="18"/>
      <c r="F81" s="34"/>
      <c r="G81" s="793"/>
      <c r="H81" s="794" t="s">
        <v>143</v>
      </c>
      <c r="I81" s="137">
        <v>300</v>
      </c>
      <c r="J81" s="795">
        <v>0.75</v>
      </c>
      <c r="K81" s="101">
        <v>0.01</v>
      </c>
      <c r="L81" s="531"/>
      <c r="M81" s="798">
        <f t="shared" si="0"/>
        <v>0.23699999999999999</v>
      </c>
      <c r="N81" s="793"/>
      <c r="O81" s="531"/>
      <c r="P81" s="99">
        <v>0.23</v>
      </c>
      <c r="Q81" s="796"/>
      <c r="R81" s="99">
        <v>1</v>
      </c>
      <c r="S81" s="531"/>
      <c r="T81" s="531"/>
      <c r="U81" s="31"/>
      <c r="V81" s="31"/>
      <c r="W81" s="797"/>
      <c r="X81" s="9"/>
    </row>
    <row r="82" spans="1:24" ht="12.95" hidden="1" customHeight="1" outlineLevel="1" x14ac:dyDescent="0.25">
      <c r="A82" s="7"/>
      <c r="B82" s="8"/>
      <c r="C82" s="18"/>
      <c r="D82" s="18"/>
      <c r="E82" s="18"/>
      <c r="F82" s="34"/>
      <c r="G82" s="793"/>
      <c r="H82" s="794" t="s">
        <v>144</v>
      </c>
      <c r="I82" s="137">
        <v>325</v>
      </c>
      <c r="J82" s="795">
        <v>1</v>
      </c>
      <c r="K82" s="101">
        <v>0.01</v>
      </c>
      <c r="L82" s="531"/>
      <c r="M82" s="798">
        <f t="shared" si="0"/>
        <v>0.23699999999999999</v>
      </c>
      <c r="N82" s="793"/>
      <c r="O82" s="531"/>
      <c r="P82" s="99">
        <v>0.32</v>
      </c>
      <c r="Q82" s="796"/>
      <c r="R82" s="99">
        <v>1</v>
      </c>
      <c r="S82" s="531"/>
      <c r="T82" s="531"/>
      <c r="U82" s="31"/>
      <c r="V82" s="31"/>
      <c r="W82" s="797"/>
      <c r="X82" s="9"/>
    </row>
    <row r="83" spans="1:24" ht="12.95" hidden="1" customHeight="1" outlineLevel="1" x14ac:dyDescent="0.25">
      <c r="A83" s="7"/>
      <c r="B83" s="8"/>
      <c r="C83" s="18"/>
      <c r="D83" s="18"/>
      <c r="E83" s="18"/>
      <c r="F83" s="34"/>
      <c r="G83" s="793"/>
      <c r="H83" s="794" t="s">
        <v>145</v>
      </c>
      <c r="I83" s="137">
        <v>350</v>
      </c>
      <c r="J83" s="795">
        <v>1.5</v>
      </c>
      <c r="K83" s="101">
        <v>0.01</v>
      </c>
      <c r="L83" s="531"/>
      <c r="M83" s="798">
        <f t="shared" si="0"/>
        <v>0.23699999999999999</v>
      </c>
      <c r="N83" s="793"/>
      <c r="O83" s="531"/>
      <c r="P83" s="99">
        <v>0.42</v>
      </c>
      <c r="Q83" s="796"/>
      <c r="R83" s="99">
        <v>1</v>
      </c>
      <c r="S83" s="531"/>
      <c r="T83" s="531"/>
      <c r="U83" s="31"/>
      <c r="V83" s="31"/>
      <c r="W83" s="797"/>
      <c r="X83" s="9"/>
    </row>
    <row r="84" spans="1:24" ht="12.95" hidden="1" customHeight="1" outlineLevel="1" x14ac:dyDescent="0.25">
      <c r="A84" s="7"/>
      <c r="B84" s="8"/>
      <c r="C84" s="18"/>
      <c r="D84" s="18"/>
      <c r="E84" s="18"/>
      <c r="F84" s="34"/>
      <c r="G84" s="793"/>
      <c r="H84" s="794" t="s">
        <v>146</v>
      </c>
      <c r="I84" s="137">
        <v>50</v>
      </c>
      <c r="J84" s="795">
        <v>4.5</v>
      </c>
      <c r="K84" s="101">
        <v>0.01</v>
      </c>
      <c r="L84" s="531"/>
      <c r="M84" s="798">
        <f t="shared" si="0"/>
        <v>0.23699999999999999</v>
      </c>
      <c r="N84" s="793"/>
      <c r="O84" s="531"/>
      <c r="P84" s="99">
        <v>0.51</v>
      </c>
      <c r="Q84" s="796"/>
      <c r="R84" s="99">
        <v>1</v>
      </c>
      <c r="S84" s="531"/>
      <c r="T84" s="531"/>
      <c r="U84" s="31"/>
      <c r="V84" s="31"/>
      <c r="W84" s="797"/>
      <c r="X84" s="9"/>
    </row>
    <row r="85" spans="1:24" ht="12.95" hidden="1" customHeight="1" outlineLevel="1" x14ac:dyDescent="0.25">
      <c r="A85" s="7"/>
      <c r="B85" s="8"/>
      <c r="C85" s="18"/>
      <c r="D85" s="18"/>
      <c r="E85" s="18"/>
      <c r="F85" s="34"/>
      <c r="G85" s="793"/>
      <c r="H85" s="794" t="s">
        <v>147</v>
      </c>
      <c r="I85" s="137">
        <v>50</v>
      </c>
      <c r="J85" s="795">
        <v>4.5</v>
      </c>
      <c r="K85" s="101">
        <v>0.01</v>
      </c>
      <c r="L85" s="531"/>
      <c r="M85" s="798">
        <f t="shared" si="0"/>
        <v>0.23699999999999999</v>
      </c>
      <c r="N85" s="793"/>
      <c r="O85" s="531"/>
      <c r="P85" s="99">
        <v>0.6</v>
      </c>
      <c r="Q85" s="796"/>
      <c r="R85" s="99">
        <v>1</v>
      </c>
      <c r="S85" s="531"/>
      <c r="T85" s="531"/>
      <c r="U85" s="31"/>
      <c r="V85" s="31"/>
      <c r="W85" s="797"/>
      <c r="X85" s="9"/>
    </row>
    <row r="86" spans="1:24" ht="12.95" hidden="1" customHeight="1" outlineLevel="1" x14ac:dyDescent="0.25">
      <c r="A86" s="7"/>
      <c r="B86" s="8"/>
      <c r="C86" s="18"/>
      <c r="D86" s="18"/>
      <c r="E86" s="18"/>
      <c r="F86" s="27"/>
      <c r="G86" s="793" t="s">
        <v>1176</v>
      </c>
      <c r="H86" s="794" t="s">
        <v>390</v>
      </c>
      <c r="I86" s="137">
        <v>50</v>
      </c>
      <c r="J86" s="795">
        <v>4.5</v>
      </c>
      <c r="K86" s="101">
        <v>0.01</v>
      </c>
      <c r="L86" s="531"/>
      <c r="M86" s="798">
        <f t="shared" si="0"/>
        <v>0.23699999999999999</v>
      </c>
      <c r="N86" s="793"/>
      <c r="O86" s="531"/>
      <c r="P86" s="99">
        <v>0.42</v>
      </c>
      <c r="Q86" s="796"/>
      <c r="R86" s="99">
        <v>1</v>
      </c>
      <c r="S86" s="531"/>
      <c r="T86" s="531"/>
      <c r="U86" s="31"/>
      <c r="V86" s="31"/>
      <c r="W86" s="797"/>
      <c r="X86" s="9"/>
    </row>
    <row r="87" spans="1:24" ht="12.95" hidden="1" customHeight="1" outlineLevel="1" x14ac:dyDescent="0.25">
      <c r="A87" s="7"/>
      <c r="B87" s="8"/>
      <c r="C87" s="18"/>
      <c r="D87" s="18"/>
      <c r="E87" s="18"/>
      <c r="F87" s="27"/>
      <c r="G87" s="793"/>
      <c r="H87" s="794" t="s">
        <v>139</v>
      </c>
      <c r="I87" s="137">
        <v>100</v>
      </c>
      <c r="J87" s="795">
        <v>2.2000000000000002</v>
      </c>
      <c r="K87" s="101">
        <v>0.01</v>
      </c>
      <c r="L87" s="531"/>
      <c r="M87" s="798">
        <f t="shared" si="0"/>
        <v>0.23699999999999999</v>
      </c>
      <c r="N87" s="793"/>
      <c r="O87" s="531"/>
      <c r="P87" s="99">
        <v>0.42</v>
      </c>
      <c r="Q87" s="796"/>
      <c r="R87" s="99">
        <v>1</v>
      </c>
      <c r="S87" s="531"/>
      <c r="T87" s="531"/>
      <c r="U87" s="31"/>
      <c r="V87" s="31"/>
      <c r="W87" s="797"/>
      <c r="X87" s="9"/>
    </row>
    <row r="88" spans="1:24" ht="12.95" hidden="1" customHeight="1" outlineLevel="1" x14ac:dyDescent="0.25">
      <c r="A88" s="7"/>
      <c r="B88" s="8"/>
      <c r="C88" s="18"/>
      <c r="D88" s="18"/>
      <c r="E88" s="18"/>
      <c r="F88" s="27"/>
      <c r="G88" s="793"/>
      <c r="H88" s="794" t="s">
        <v>140</v>
      </c>
      <c r="I88" s="137">
        <v>100</v>
      </c>
      <c r="J88" s="795">
        <v>2.2000000000000002</v>
      </c>
      <c r="K88" s="101">
        <v>0.01</v>
      </c>
      <c r="L88" s="531"/>
      <c r="M88" s="798">
        <f t="shared" si="0"/>
        <v>0.23699999999999999</v>
      </c>
      <c r="N88" s="793"/>
      <c r="O88" s="531"/>
      <c r="P88" s="99">
        <v>0.32</v>
      </c>
      <c r="Q88" s="796"/>
      <c r="R88" s="99">
        <v>1</v>
      </c>
      <c r="S88" s="531"/>
      <c r="T88" s="531"/>
      <c r="U88" s="31"/>
      <c r="V88" s="31"/>
      <c r="W88" s="797"/>
      <c r="X88" s="9"/>
    </row>
    <row r="89" spans="1:24" ht="12.95" hidden="1" customHeight="1" outlineLevel="1" x14ac:dyDescent="0.25">
      <c r="A89" s="7"/>
      <c r="B89" s="8"/>
      <c r="C89" s="18"/>
      <c r="D89" s="18"/>
      <c r="E89" s="18"/>
      <c r="F89" s="27"/>
      <c r="G89" s="793"/>
      <c r="H89" s="794" t="s">
        <v>141</v>
      </c>
      <c r="I89" s="137">
        <v>150</v>
      </c>
      <c r="J89" s="795">
        <v>1.8</v>
      </c>
      <c r="K89" s="101">
        <v>0.01</v>
      </c>
      <c r="L89" s="531"/>
      <c r="M89" s="798">
        <f t="shared" si="0"/>
        <v>0.23699999999999999</v>
      </c>
      <c r="N89" s="793"/>
      <c r="O89" s="531"/>
      <c r="P89" s="99">
        <v>0.14000000000000001</v>
      </c>
      <c r="Q89" s="796"/>
      <c r="R89" s="99">
        <v>1</v>
      </c>
      <c r="S89" s="531"/>
      <c r="T89" s="531"/>
      <c r="U89" s="31"/>
      <c r="V89" s="31"/>
      <c r="W89" s="797"/>
      <c r="X89" s="9"/>
    </row>
    <row r="90" spans="1:24" ht="12.95" hidden="1" customHeight="1" outlineLevel="1" x14ac:dyDescent="0.25">
      <c r="A90" s="7"/>
      <c r="B90" s="8"/>
      <c r="C90" s="18"/>
      <c r="D90" s="18"/>
      <c r="E90" s="18"/>
      <c r="F90" s="37"/>
      <c r="G90" s="793"/>
      <c r="H90" s="794" t="s">
        <v>142</v>
      </c>
      <c r="I90" s="137">
        <v>300</v>
      </c>
      <c r="J90" s="795">
        <v>0.75</v>
      </c>
      <c r="K90" s="101">
        <v>0.01</v>
      </c>
      <c r="L90" s="531"/>
      <c r="M90" s="798">
        <f t="shared" si="0"/>
        <v>0.23699999999999999</v>
      </c>
      <c r="N90" s="793"/>
      <c r="O90" s="531"/>
      <c r="P90" s="99">
        <v>0.12</v>
      </c>
      <c r="Q90" s="796"/>
      <c r="R90" s="99">
        <v>1</v>
      </c>
      <c r="S90" s="531"/>
      <c r="T90" s="531"/>
      <c r="U90" s="31"/>
      <c r="V90" s="31"/>
      <c r="W90" s="797"/>
      <c r="X90" s="9"/>
    </row>
    <row r="91" spans="1:24" ht="12.95" hidden="1" customHeight="1" outlineLevel="1" x14ac:dyDescent="0.25">
      <c r="A91" s="7"/>
      <c r="B91" s="8"/>
      <c r="C91" s="18"/>
      <c r="D91" s="18"/>
      <c r="E91" s="18"/>
      <c r="F91" s="34"/>
      <c r="G91" s="793"/>
      <c r="H91" s="794" t="s">
        <v>143</v>
      </c>
      <c r="I91" s="137">
        <v>300</v>
      </c>
      <c r="J91" s="795">
        <v>0.75</v>
      </c>
      <c r="K91" s="101">
        <v>0.01</v>
      </c>
      <c r="L91" s="531"/>
      <c r="M91" s="798">
        <f t="shared" si="0"/>
        <v>0.23699999999999999</v>
      </c>
      <c r="N91" s="793"/>
      <c r="O91" s="531"/>
      <c r="P91" s="99">
        <v>0.23</v>
      </c>
      <c r="Q91" s="796"/>
      <c r="R91" s="99">
        <v>1</v>
      </c>
      <c r="S91" s="531"/>
      <c r="T91" s="531"/>
      <c r="U91" s="31"/>
      <c r="V91" s="31"/>
      <c r="W91" s="797"/>
      <c r="X91" s="9"/>
    </row>
    <row r="92" spans="1:24" ht="12.95" hidden="1" customHeight="1" outlineLevel="1" x14ac:dyDescent="0.25">
      <c r="A92" s="7"/>
      <c r="B92" s="8"/>
      <c r="C92" s="18"/>
      <c r="D92" s="18"/>
      <c r="E92" s="18"/>
      <c r="F92" s="34"/>
      <c r="G92" s="793"/>
      <c r="H92" s="794" t="s">
        <v>144</v>
      </c>
      <c r="I92" s="137">
        <v>325</v>
      </c>
      <c r="J92" s="795">
        <v>1</v>
      </c>
      <c r="K92" s="101">
        <v>0.01</v>
      </c>
      <c r="L92" s="531"/>
      <c r="M92" s="798">
        <f t="shared" si="0"/>
        <v>0.23699999999999999</v>
      </c>
      <c r="N92" s="793"/>
      <c r="O92" s="531"/>
      <c r="P92" s="99">
        <v>0.32</v>
      </c>
      <c r="Q92" s="796"/>
      <c r="R92" s="99">
        <v>1</v>
      </c>
      <c r="S92" s="531"/>
      <c r="T92" s="531"/>
      <c r="U92" s="31"/>
      <c r="V92" s="31"/>
      <c r="W92" s="797"/>
      <c r="X92" s="9"/>
    </row>
    <row r="93" spans="1:24" ht="12.95" hidden="1" customHeight="1" outlineLevel="1" x14ac:dyDescent="0.25">
      <c r="A93" s="7"/>
      <c r="B93" s="8"/>
      <c r="C93" s="18"/>
      <c r="D93" s="18"/>
      <c r="E93" s="18"/>
      <c r="F93" s="34"/>
      <c r="G93" s="793"/>
      <c r="H93" s="794" t="s">
        <v>145</v>
      </c>
      <c r="I93" s="137">
        <v>350</v>
      </c>
      <c r="J93" s="795">
        <v>1.5</v>
      </c>
      <c r="K93" s="101">
        <v>0.01</v>
      </c>
      <c r="L93" s="531"/>
      <c r="M93" s="798">
        <f t="shared" si="0"/>
        <v>0.23699999999999999</v>
      </c>
      <c r="N93" s="793"/>
      <c r="O93" s="531"/>
      <c r="P93" s="99">
        <v>0.42</v>
      </c>
      <c r="Q93" s="796"/>
      <c r="R93" s="99">
        <v>1</v>
      </c>
      <c r="S93" s="531"/>
      <c r="T93" s="531"/>
      <c r="U93" s="31"/>
      <c r="V93" s="31"/>
      <c r="W93" s="797"/>
      <c r="X93" s="9"/>
    </row>
    <row r="94" spans="1:24" ht="12.95" hidden="1" customHeight="1" outlineLevel="1" x14ac:dyDescent="0.25">
      <c r="A94" s="7"/>
      <c r="B94" s="8"/>
      <c r="C94" s="18"/>
      <c r="D94" s="18"/>
      <c r="E94" s="18"/>
      <c r="F94" s="34"/>
      <c r="G94" s="793"/>
      <c r="H94" s="794" t="s">
        <v>146</v>
      </c>
      <c r="I94" s="137">
        <v>50</v>
      </c>
      <c r="J94" s="795">
        <v>4.5</v>
      </c>
      <c r="K94" s="101">
        <v>0.01</v>
      </c>
      <c r="L94" s="531"/>
      <c r="M94" s="798">
        <f t="shared" si="0"/>
        <v>0.23699999999999999</v>
      </c>
      <c r="N94" s="793"/>
      <c r="O94" s="531"/>
      <c r="P94" s="99">
        <v>0.51</v>
      </c>
      <c r="Q94" s="796"/>
      <c r="R94" s="99">
        <v>1</v>
      </c>
      <c r="S94" s="531"/>
      <c r="T94" s="531"/>
      <c r="U94" s="31"/>
      <c r="V94" s="31"/>
      <c r="W94" s="797"/>
      <c r="X94" s="9"/>
    </row>
    <row r="95" spans="1:24" ht="12.95" hidden="1" customHeight="1" outlineLevel="1" x14ac:dyDescent="0.25">
      <c r="A95" s="7"/>
      <c r="B95" s="8"/>
      <c r="C95" s="18"/>
      <c r="D95" s="18"/>
      <c r="E95" s="18"/>
      <c r="F95" s="34"/>
      <c r="G95" s="793"/>
      <c r="H95" s="794" t="s">
        <v>147</v>
      </c>
      <c r="I95" s="137">
        <v>50</v>
      </c>
      <c r="J95" s="795">
        <v>4.5</v>
      </c>
      <c r="K95" s="101">
        <v>0.01</v>
      </c>
      <c r="L95" s="531"/>
      <c r="M95" s="798">
        <f t="shared" si="0"/>
        <v>0.23699999999999999</v>
      </c>
      <c r="N95" s="793"/>
      <c r="O95" s="531"/>
      <c r="P95" s="99">
        <v>0.6</v>
      </c>
      <c r="Q95" s="796"/>
      <c r="R95" s="99">
        <v>1</v>
      </c>
      <c r="S95" s="531"/>
      <c r="T95" s="531"/>
      <c r="U95" s="31"/>
      <c r="V95" s="31"/>
      <c r="W95" s="797"/>
      <c r="X95" s="9"/>
    </row>
    <row r="96" spans="1:24" ht="12.95" hidden="1" customHeight="1" outlineLevel="1" x14ac:dyDescent="0.25">
      <c r="A96" s="7"/>
      <c r="B96" s="8"/>
      <c r="C96" s="18"/>
      <c r="D96" s="18"/>
      <c r="E96" s="18"/>
      <c r="F96" s="27"/>
      <c r="G96" s="793" t="s">
        <v>1177</v>
      </c>
      <c r="H96" s="794" t="s">
        <v>390</v>
      </c>
      <c r="I96" s="137">
        <v>50</v>
      </c>
      <c r="J96" s="795">
        <v>4.5</v>
      </c>
      <c r="K96" s="101">
        <v>0.01</v>
      </c>
      <c r="L96" s="531"/>
      <c r="M96" s="798">
        <f t="shared" si="0"/>
        <v>0.23699999999999999</v>
      </c>
      <c r="N96" s="793"/>
      <c r="O96" s="531"/>
      <c r="P96" s="99">
        <v>0.42</v>
      </c>
      <c r="Q96" s="796"/>
      <c r="R96" s="99">
        <v>1</v>
      </c>
      <c r="S96" s="531"/>
      <c r="T96" s="531"/>
      <c r="U96" s="31"/>
      <c r="V96" s="31"/>
      <c r="W96" s="797"/>
      <c r="X96" s="9"/>
    </row>
    <row r="97" spans="1:24" ht="12.95" hidden="1" customHeight="1" outlineLevel="1" x14ac:dyDescent="0.25">
      <c r="A97" s="7"/>
      <c r="B97" s="8"/>
      <c r="C97" s="18"/>
      <c r="D97" s="18"/>
      <c r="E97" s="18"/>
      <c r="F97" s="27"/>
      <c r="G97" s="793"/>
      <c r="H97" s="794" t="s">
        <v>139</v>
      </c>
      <c r="I97" s="137">
        <v>100</v>
      </c>
      <c r="J97" s="795">
        <v>2.2000000000000002</v>
      </c>
      <c r="K97" s="101">
        <v>0.01</v>
      </c>
      <c r="L97" s="531"/>
      <c r="M97" s="798">
        <f t="shared" si="0"/>
        <v>0.23699999999999999</v>
      </c>
      <c r="N97" s="793"/>
      <c r="O97" s="531"/>
      <c r="P97" s="99">
        <v>0.42</v>
      </c>
      <c r="Q97" s="796"/>
      <c r="R97" s="99">
        <v>1</v>
      </c>
      <c r="S97" s="531"/>
      <c r="T97" s="531"/>
      <c r="U97" s="31"/>
      <c r="V97" s="31"/>
      <c r="W97" s="797"/>
      <c r="X97" s="9"/>
    </row>
    <row r="98" spans="1:24" ht="12.95" hidden="1" customHeight="1" outlineLevel="1" x14ac:dyDescent="0.25">
      <c r="A98" s="7"/>
      <c r="B98" s="8"/>
      <c r="C98" s="18"/>
      <c r="D98" s="18"/>
      <c r="E98" s="18"/>
      <c r="F98" s="27"/>
      <c r="G98" s="793"/>
      <c r="H98" s="794" t="s">
        <v>140</v>
      </c>
      <c r="I98" s="137">
        <v>100</v>
      </c>
      <c r="J98" s="795">
        <v>2.2000000000000002</v>
      </c>
      <c r="K98" s="101">
        <v>0.01</v>
      </c>
      <c r="L98" s="531"/>
      <c r="M98" s="798">
        <f t="shared" si="0"/>
        <v>0.23699999999999999</v>
      </c>
      <c r="N98" s="793"/>
      <c r="O98" s="531"/>
      <c r="P98" s="99">
        <v>0.32</v>
      </c>
      <c r="Q98" s="796"/>
      <c r="R98" s="99">
        <v>1</v>
      </c>
      <c r="S98" s="531"/>
      <c r="T98" s="531"/>
      <c r="U98" s="31"/>
      <c r="V98" s="31"/>
      <c r="W98" s="797"/>
      <c r="X98" s="9"/>
    </row>
    <row r="99" spans="1:24" ht="12.95" hidden="1" customHeight="1" outlineLevel="1" x14ac:dyDescent="0.25">
      <c r="A99" s="7"/>
      <c r="B99" s="8"/>
      <c r="C99" s="18"/>
      <c r="D99" s="18"/>
      <c r="E99" s="18"/>
      <c r="F99" s="27"/>
      <c r="G99" s="793"/>
      <c r="H99" s="794" t="s">
        <v>141</v>
      </c>
      <c r="I99" s="137">
        <v>150</v>
      </c>
      <c r="J99" s="795">
        <v>1.8</v>
      </c>
      <c r="K99" s="101">
        <v>0.01</v>
      </c>
      <c r="L99" s="531"/>
      <c r="M99" s="798">
        <f t="shared" si="0"/>
        <v>0.23699999999999999</v>
      </c>
      <c r="N99" s="793"/>
      <c r="O99" s="531"/>
      <c r="P99" s="99">
        <v>0.14000000000000001</v>
      </c>
      <c r="Q99" s="796"/>
      <c r="R99" s="99">
        <v>1</v>
      </c>
      <c r="S99" s="531"/>
      <c r="T99" s="531"/>
      <c r="U99" s="31"/>
      <c r="V99" s="31"/>
      <c r="W99" s="797"/>
      <c r="X99" s="9"/>
    </row>
    <row r="100" spans="1:24" ht="12.95" hidden="1" customHeight="1" outlineLevel="1" x14ac:dyDescent="0.25">
      <c r="A100" s="7"/>
      <c r="B100" s="8"/>
      <c r="C100" s="18"/>
      <c r="D100" s="18"/>
      <c r="E100" s="18"/>
      <c r="F100" s="37"/>
      <c r="G100" s="793"/>
      <c r="H100" s="794" t="s">
        <v>142</v>
      </c>
      <c r="I100" s="137">
        <v>300</v>
      </c>
      <c r="J100" s="795">
        <v>0.75</v>
      </c>
      <c r="K100" s="101">
        <v>0.01</v>
      </c>
      <c r="L100" s="531"/>
      <c r="M100" s="798">
        <f t="shared" si="0"/>
        <v>0.23699999999999999</v>
      </c>
      <c r="N100" s="793"/>
      <c r="O100" s="531"/>
      <c r="P100" s="99">
        <v>0.12</v>
      </c>
      <c r="Q100" s="796"/>
      <c r="R100" s="99">
        <v>1</v>
      </c>
      <c r="S100" s="531"/>
      <c r="T100" s="531"/>
      <c r="U100" s="31"/>
      <c r="V100" s="31"/>
      <c r="W100" s="797"/>
      <c r="X100" s="9"/>
    </row>
    <row r="101" spans="1:24" ht="12.95" hidden="1" customHeight="1" outlineLevel="1" x14ac:dyDescent="0.25">
      <c r="A101" s="7"/>
      <c r="B101" s="8"/>
      <c r="C101" s="18"/>
      <c r="D101" s="18"/>
      <c r="E101" s="18"/>
      <c r="F101" s="34"/>
      <c r="G101" s="793"/>
      <c r="H101" s="794" t="s">
        <v>143</v>
      </c>
      <c r="I101" s="137">
        <v>300</v>
      </c>
      <c r="J101" s="795">
        <v>0.75</v>
      </c>
      <c r="K101" s="101">
        <v>0.01</v>
      </c>
      <c r="L101" s="531"/>
      <c r="M101" s="798">
        <f t="shared" si="0"/>
        <v>0.23699999999999999</v>
      </c>
      <c r="N101" s="793"/>
      <c r="O101" s="531"/>
      <c r="P101" s="99">
        <v>0.23</v>
      </c>
      <c r="Q101" s="796"/>
      <c r="R101" s="99">
        <v>1</v>
      </c>
      <c r="S101" s="531"/>
      <c r="T101" s="531"/>
      <c r="U101" s="31"/>
      <c r="V101" s="31"/>
      <c r="W101" s="797"/>
      <c r="X101" s="9"/>
    </row>
    <row r="102" spans="1:24" ht="12.95" hidden="1" customHeight="1" outlineLevel="1" x14ac:dyDescent="0.25">
      <c r="A102" s="7"/>
      <c r="B102" s="8"/>
      <c r="C102" s="18"/>
      <c r="D102" s="18"/>
      <c r="E102" s="18"/>
      <c r="F102" s="34"/>
      <c r="G102" s="793"/>
      <c r="H102" s="794" t="s">
        <v>144</v>
      </c>
      <c r="I102" s="137">
        <v>325</v>
      </c>
      <c r="J102" s="795">
        <v>1</v>
      </c>
      <c r="K102" s="101">
        <v>0.01</v>
      </c>
      <c r="L102" s="531"/>
      <c r="M102" s="798">
        <f t="shared" si="0"/>
        <v>0.23699999999999999</v>
      </c>
      <c r="N102" s="793"/>
      <c r="O102" s="531"/>
      <c r="P102" s="99">
        <v>0.32</v>
      </c>
      <c r="Q102" s="796"/>
      <c r="R102" s="99">
        <v>1</v>
      </c>
      <c r="S102" s="531"/>
      <c r="T102" s="531"/>
      <c r="U102" s="31"/>
      <c r="V102" s="31"/>
      <c r="W102" s="797"/>
      <c r="X102" s="9"/>
    </row>
    <row r="103" spans="1:24" ht="12.95" hidden="1" customHeight="1" outlineLevel="1" x14ac:dyDescent="0.25">
      <c r="A103" s="7"/>
      <c r="B103" s="8"/>
      <c r="C103" s="18"/>
      <c r="D103" s="18"/>
      <c r="E103" s="18"/>
      <c r="F103" s="34"/>
      <c r="G103" s="793"/>
      <c r="H103" s="794" t="s">
        <v>145</v>
      </c>
      <c r="I103" s="137">
        <v>350</v>
      </c>
      <c r="J103" s="795">
        <v>1.5</v>
      </c>
      <c r="K103" s="101">
        <v>0.01</v>
      </c>
      <c r="L103" s="531"/>
      <c r="M103" s="798">
        <f t="shared" si="0"/>
        <v>0.23699999999999999</v>
      </c>
      <c r="N103" s="793"/>
      <c r="O103" s="531"/>
      <c r="P103" s="99">
        <v>0.42</v>
      </c>
      <c r="Q103" s="796"/>
      <c r="R103" s="99">
        <v>1</v>
      </c>
      <c r="S103" s="531"/>
      <c r="T103" s="531"/>
      <c r="U103" s="31"/>
      <c r="V103" s="31"/>
      <c r="W103" s="797"/>
      <c r="X103" s="9"/>
    </row>
    <row r="104" spans="1:24" ht="12.95" hidden="1" customHeight="1" outlineLevel="1" x14ac:dyDescent="0.25">
      <c r="A104" s="7"/>
      <c r="B104" s="8"/>
      <c r="C104" s="18"/>
      <c r="D104" s="18"/>
      <c r="E104" s="18"/>
      <c r="F104" s="34"/>
      <c r="G104" s="793"/>
      <c r="H104" s="794" t="s">
        <v>146</v>
      </c>
      <c r="I104" s="137">
        <v>50</v>
      </c>
      <c r="J104" s="795">
        <v>4.5</v>
      </c>
      <c r="K104" s="101">
        <v>0.01</v>
      </c>
      <c r="L104" s="531"/>
      <c r="M104" s="798">
        <f t="shared" si="0"/>
        <v>0.23699999999999999</v>
      </c>
      <c r="N104" s="793"/>
      <c r="O104" s="531"/>
      <c r="P104" s="99">
        <v>0.51</v>
      </c>
      <c r="Q104" s="796"/>
      <c r="R104" s="99">
        <v>1</v>
      </c>
      <c r="S104" s="531"/>
      <c r="T104" s="531"/>
      <c r="U104" s="31"/>
      <c r="V104" s="31"/>
      <c r="W104" s="797"/>
      <c r="X104" s="9"/>
    </row>
    <row r="105" spans="1:24" ht="12.95" hidden="1" customHeight="1" outlineLevel="1" x14ac:dyDescent="0.25">
      <c r="A105" s="7"/>
      <c r="B105" s="8"/>
      <c r="C105" s="18"/>
      <c r="D105" s="18"/>
      <c r="E105" s="18"/>
      <c r="F105" s="34"/>
      <c r="G105" s="793"/>
      <c r="H105" s="794" t="s">
        <v>147</v>
      </c>
      <c r="I105" s="137">
        <v>50</v>
      </c>
      <c r="J105" s="795">
        <v>4.5</v>
      </c>
      <c r="K105" s="101">
        <v>0.01</v>
      </c>
      <c r="L105" s="531"/>
      <c r="M105" s="798">
        <f t="shared" si="0"/>
        <v>0.23699999999999999</v>
      </c>
      <c r="N105" s="793"/>
      <c r="O105" s="531"/>
      <c r="P105" s="99">
        <v>0.6</v>
      </c>
      <c r="Q105" s="796"/>
      <c r="R105" s="99">
        <v>1</v>
      </c>
      <c r="S105" s="531"/>
      <c r="T105" s="531"/>
      <c r="U105" s="31"/>
      <c r="V105" s="31"/>
      <c r="W105" s="797"/>
      <c r="X105" s="9"/>
    </row>
    <row r="106" spans="1:24" ht="12.95" hidden="1" customHeight="1" outlineLevel="1" x14ac:dyDescent="0.25">
      <c r="A106" s="7"/>
      <c r="B106" s="8"/>
      <c r="C106" s="18"/>
      <c r="D106" s="18"/>
      <c r="E106" s="18"/>
      <c r="F106" s="27"/>
      <c r="G106" s="793" t="s">
        <v>1178</v>
      </c>
      <c r="H106" s="794" t="s">
        <v>390</v>
      </c>
      <c r="I106" s="137">
        <v>50</v>
      </c>
      <c r="J106" s="795">
        <v>4.5</v>
      </c>
      <c r="K106" s="101">
        <v>0.01</v>
      </c>
      <c r="L106" s="531"/>
      <c r="M106" s="798">
        <f t="shared" si="0"/>
        <v>0.23699999999999999</v>
      </c>
      <c r="N106" s="793"/>
      <c r="O106" s="531"/>
      <c r="P106" s="99">
        <v>0.42</v>
      </c>
      <c r="Q106" s="796"/>
      <c r="R106" s="99">
        <v>1</v>
      </c>
      <c r="S106" s="531"/>
      <c r="T106" s="531"/>
      <c r="U106" s="31"/>
      <c r="V106" s="31"/>
      <c r="W106" s="797"/>
      <c r="X106" s="9"/>
    </row>
    <row r="107" spans="1:24" ht="12.95" hidden="1" customHeight="1" outlineLevel="1" x14ac:dyDescent="0.25">
      <c r="A107" s="7"/>
      <c r="B107" s="8"/>
      <c r="C107" s="18"/>
      <c r="D107" s="18"/>
      <c r="E107" s="18"/>
      <c r="F107" s="27"/>
      <c r="G107" s="793"/>
      <c r="H107" s="794" t="s">
        <v>139</v>
      </c>
      <c r="I107" s="137">
        <v>100</v>
      </c>
      <c r="J107" s="795">
        <v>2.2000000000000002</v>
      </c>
      <c r="K107" s="101">
        <v>0.01</v>
      </c>
      <c r="L107" s="531"/>
      <c r="M107" s="798">
        <f t="shared" si="0"/>
        <v>0.23699999999999999</v>
      </c>
      <c r="N107" s="793"/>
      <c r="O107" s="531"/>
      <c r="P107" s="99">
        <v>0.42</v>
      </c>
      <c r="Q107" s="796"/>
      <c r="R107" s="99">
        <v>1</v>
      </c>
      <c r="S107" s="531"/>
      <c r="T107" s="531"/>
      <c r="U107" s="31"/>
      <c r="V107" s="31"/>
      <c r="W107" s="797"/>
      <c r="X107" s="9"/>
    </row>
    <row r="108" spans="1:24" ht="12.95" hidden="1" customHeight="1" outlineLevel="1" x14ac:dyDescent="0.25">
      <c r="A108" s="7"/>
      <c r="B108" s="8"/>
      <c r="C108" s="18"/>
      <c r="D108" s="18"/>
      <c r="E108" s="18"/>
      <c r="F108" s="27"/>
      <c r="G108" s="793"/>
      <c r="H108" s="794" t="s">
        <v>140</v>
      </c>
      <c r="I108" s="137">
        <v>100</v>
      </c>
      <c r="J108" s="795">
        <v>2.2000000000000002</v>
      </c>
      <c r="K108" s="101">
        <v>0.01</v>
      </c>
      <c r="L108" s="531"/>
      <c r="M108" s="798">
        <f t="shared" si="0"/>
        <v>0.23699999999999999</v>
      </c>
      <c r="N108" s="793"/>
      <c r="O108" s="531"/>
      <c r="P108" s="99">
        <v>0.32</v>
      </c>
      <c r="Q108" s="796"/>
      <c r="R108" s="99">
        <v>1</v>
      </c>
      <c r="S108" s="531"/>
      <c r="T108" s="531"/>
      <c r="U108" s="31"/>
      <c r="V108" s="31"/>
      <c r="W108" s="797"/>
      <c r="X108" s="9"/>
    </row>
    <row r="109" spans="1:24" ht="12.95" hidden="1" customHeight="1" outlineLevel="1" x14ac:dyDescent="0.25">
      <c r="A109" s="7"/>
      <c r="B109" s="8"/>
      <c r="C109" s="18"/>
      <c r="D109" s="18"/>
      <c r="E109" s="18"/>
      <c r="F109" s="27"/>
      <c r="G109" s="793"/>
      <c r="H109" s="794" t="s">
        <v>141</v>
      </c>
      <c r="I109" s="137">
        <v>150</v>
      </c>
      <c r="J109" s="795">
        <v>1.8</v>
      </c>
      <c r="K109" s="101">
        <v>0.01</v>
      </c>
      <c r="L109" s="531"/>
      <c r="M109" s="798">
        <f t="shared" si="0"/>
        <v>0.23699999999999999</v>
      </c>
      <c r="N109" s="793"/>
      <c r="O109" s="531"/>
      <c r="P109" s="99">
        <v>0.14000000000000001</v>
      </c>
      <c r="Q109" s="796"/>
      <c r="R109" s="99">
        <v>1</v>
      </c>
      <c r="S109" s="531"/>
      <c r="T109" s="531"/>
      <c r="U109" s="31"/>
      <c r="V109" s="31"/>
      <c r="W109" s="797"/>
      <c r="X109" s="9"/>
    </row>
    <row r="110" spans="1:24" ht="12.95" hidden="1" customHeight="1" outlineLevel="1" x14ac:dyDescent="0.25">
      <c r="A110" s="7"/>
      <c r="B110" s="8"/>
      <c r="C110" s="18"/>
      <c r="D110" s="18"/>
      <c r="E110" s="18"/>
      <c r="F110" s="37"/>
      <c r="G110" s="793"/>
      <c r="H110" s="794" t="s">
        <v>142</v>
      </c>
      <c r="I110" s="137">
        <v>300</v>
      </c>
      <c r="J110" s="795">
        <v>0.75</v>
      </c>
      <c r="K110" s="101">
        <v>0.01</v>
      </c>
      <c r="L110" s="531"/>
      <c r="M110" s="798">
        <f t="shared" si="0"/>
        <v>0.23699999999999999</v>
      </c>
      <c r="N110" s="793"/>
      <c r="O110" s="531"/>
      <c r="P110" s="99">
        <v>0.12</v>
      </c>
      <c r="Q110" s="796"/>
      <c r="R110" s="99">
        <v>1</v>
      </c>
      <c r="S110" s="531"/>
      <c r="T110" s="531"/>
      <c r="U110" s="31"/>
      <c r="V110" s="31"/>
      <c r="W110" s="797"/>
      <c r="X110" s="9"/>
    </row>
    <row r="111" spans="1:24" ht="12.95" hidden="1" customHeight="1" outlineLevel="1" x14ac:dyDescent="0.25">
      <c r="A111" s="7"/>
      <c r="B111" s="8"/>
      <c r="C111" s="18"/>
      <c r="D111" s="18"/>
      <c r="E111" s="18"/>
      <c r="F111" s="34"/>
      <c r="G111" s="793"/>
      <c r="H111" s="794" t="s">
        <v>143</v>
      </c>
      <c r="I111" s="137">
        <v>300</v>
      </c>
      <c r="J111" s="795">
        <v>0.75</v>
      </c>
      <c r="K111" s="101">
        <v>0.01</v>
      </c>
      <c r="L111" s="531"/>
      <c r="M111" s="798">
        <f t="shared" si="0"/>
        <v>0.23699999999999999</v>
      </c>
      <c r="N111" s="793"/>
      <c r="O111" s="531"/>
      <c r="P111" s="99">
        <v>0.23</v>
      </c>
      <c r="Q111" s="796"/>
      <c r="R111" s="99">
        <v>1</v>
      </c>
      <c r="S111" s="531"/>
      <c r="T111" s="531"/>
      <c r="U111" s="31"/>
      <c r="V111" s="31"/>
      <c r="W111" s="797"/>
      <c r="X111" s="9"/>
    </row>
    <row r="112" spans="1:24" ht="12.95" hidden="1" customHeight="1" outlineLevel="1" x14ac:dyDescent="0.25">
      <c r="A112" s="7"/>
      <c r="B112" s="8"/>
      <c r="C112" s="18"/>
      <c r="D112" s="18"/>
      <c r="E112" s="18"/>
      <c r="F112" s="34"/>
      <c r="G112" s="793"/>
      <c r="H112" s="794" t="s">
        <v>144</v>
      </c>
      <c r="I112" s="137">
        <v>325</v>
      </c>
      <c r="J112" s="795">
        <v>1</v>
      </c>
      <c r="K112" s="101">
        <v>0.01</v>
      </c>
      <c r="L112" s="531"/>
      <c r="M112" s="798">
        <f t="shared" si="0"/>
        <v>0.23699999999999999</v>
      </c>
      <c r="N112" s="793"/>
      <c r="O112" s="531"/>
      <c r="P112" s="99">
        <v>0.32</v>
      </c>
      <c r="Q112" s="796"/>
      <c r="R112" s="99">
        <v>1</v>
      </c>
      <c r="S112" s="531"/>
      <c r="T112" s="531"/>
      <c r="U112" s="31"/>
      <c r="V112" s="31"/>
      <c r="W112" s="797"/>
      <c r="X112" s="9"/>
    </row>
    <row r="113" spans="1:24" ht="12.95" hidden="1" customHeight="1" outlineLevel="1" x14ac:dyDescent="0.25">
      <c r="A113" s="7"/>
      <c r="B113" s="8"/>
      <c r="C113" s="18"/>
      <c r="D113" s="18"/>
      <c r="E113" s="18"/>
      <c r="F113" s="34"/>
      <c r="G113" s="793"/>
      <c r="H113" s="794" t="s">
        <v>145</v>
      </c>
      <c r="I113" s="137">
        <v>350</v>
      </c>
      <c r="J113" s="795">
        <v>1.5</v>
      </c>
      <c r="K113" s="101">
        <v>0.01</v>
      </c>
      <c r="L113" s="531"/>
      <c r="M113" s="798">
        <f t="shared" si="0"/>
        <v>0.23699999999999999</v>
      </c>
      <c r="N113" s="793"/>
      <c r="O113" s="531"/>
      <c r="P113" s="99">
        <v>0.42</v>
      </c>
      <c r="Q113" s="796"/>
      <c r="R113" s="99">
        <v>1</v>
      </c>
      <c r="S113" s="531"/>
      <c r="T113" s="531"/>
      <c r="U113" s="31"/>
      <c r="V113" s="31"/>
      <c r="W113" s="797"/>
      <c r="X113" s="9"/>
    </row>
    <row r="114" spans="1:24" ht="12.95" hidden="1" customHeight="1" outlineLevel="1" x14ac:dyDescent="0.25">
      <c r="A114" s="7"/>
      <c r="B114" s="8"/>
      <c r="C114" s="18"/>
      <c r="D114" s="18"/>
      <c r="E114" s="18"/>
      <c r="F114" s="34"/>
      <c r="G114" s="793"/>
      <c r="H114" s="794" t="s">
        <v>146</v>
      </c>
      <c r="I114" s="137">
        <v>50</v>
      </c>
      <c r="J114" s="795">
        <v>4.5</v>
      </c>
      <c r="K114" s="101">
        <v>0.01</v>
      </c>
      <c r="L114" s="531"/>
      <c r="M114" s="798">
        <f t="shared" si="0"/>
        <v>0.23699999999999999</v>
      </c>
      <c r="N114" s="793"/>
      <c r="O114" s="531"/>
      <c r="P114" s="99">
        <v>0.51</v>
      </c>
      <c r="Q114" s="796"/>
      <c r="R114" s="99">
        <v>1</v>
      </c>
      <c r="S114" s="531"/>
      <c r="T114" s="531"/>
      <c r="U114" s="31"/>
      <c r="V114" s="31"/>
      <c r="W114" s="797"/>
      <c r="X114" s="9"/>
    </row>
    <row r="115" spans="1:24" ht="12.95" hidden="1" customHeight="1" outlineLevel="1" x14ac:dyDescent="0.25">
      <c r="A115" s="7"/>
      <c r="B115" s="8"/>
      <c r="C115" s="18"/>
      <c r="D115" s="18"/>
      <c r="E115" s="18"/>
      <c r="F115" s="34"/>
      <c r="G115" s="793"/>
      <c r="H115" s="794" t="s">
        <v>147</v>
      </c>
      <c r="I115" s="137">
        <v>50</v>
      </c>
      <c r="J115" s="795">
        <v>4.5</v>
      </c>
      <c r="K115" s="101">
        <v>0.01</v>
      </c>
      <c r="L115" s="531"/>
      <c r="M115" s="798">
        <f t="shared" si="0"/>
        <v>0.23699999999999999</v>
      </c>
      <c r="N115" s="793"/>
      <c r="O115" s="531"/>
      <c r="P115" s="99">
        <v>0.6</v>
      </c>
      <c r="Q115" s="796"/>
      <c r="R115" s="99">
        <v>1</v>
      </c>
      <c r="S115" s="531"/>
      <c r="T115" s="531"/>
      <c r="U115" s="31"/>
      <c r="V115" s="31"/>
      <c r="W115" s="797"/>
      <c r="X115" s="9"/>
    </row>
    <row r="116" spans="1:24" ht="12.95" hidden="1" customHeight="1" outlineLevel="1" x14ac:dyDescent="0.25">
      <c r="A116" s="7"/>
      <c r="B116" s="8"/>
      <c r="C116" s="18"/>
      <c r="D116" s="18"/>
      <c r="E116" s="18"/>
      <c r="F116" s="27"/>
      <c r="G116" s="793" t="s">
        <v>1179</v>
      </c>
      <c r="H116" s="794" t="s">
        <v>390</v>
      </c>
      <c r="I116" s="137">
        <v>50</v>
      </c>
      <c r="J116" s="795">
        <v>4.5</v>
      </c>
      <c r="K116" s="101">
        <v>0.01</v>
      </c>
      <c r="L116" s="531"/>
      <c r="M116" s="798">
        <f t="shared" si="0"/>
        <v>0.23699999999999999</v>
      </c>
      <c r="N116" s="793"/>
      <c r="O116" s="531"/>
      <c r="P116" s="99">
        <v>0.42</v>
      </c>
      <c r="Q116" s="796"/>
      <c r="R116" s="99">
        <v>1</v>
      </c>
      <c r="S116" s="531"/>
      <c r="T116" s="531"/>
      <c r="U116" s="31"/>
      <c r="V116" s="31"/>
      <c r="W116" s="797"/>
      <c r="X116" s="9"/>
    </row>
    <row r="117" spans="1:24" ht="12.95" hidden="1" customHeight="1" outlineLevel="1" x14ac:dyDescent="0.25">
      <c r="A117" s="7"/>
      <c r="B117" s="8"/>
      <c r="C117" s="18"/>
      <c r="D117" s="18"/>
      <c r="E117" s="18"/>
      <c r="F117" s="27"/>
      <c r="G117" s="793"/>
      <c r="H117" s="794" t="s">
        <v>139</v>
      </c>
      <c r="I117" s="137">
        <v>100</v>
      </c>
      <c r="J117" s="795">
        <v>2.2000000000000002</v>
      </c>
      <c r="K117" s="101">
        <v>0.01</v>
      </c>
      <c r="L117" s="531"/>
      <c r="M117" s="798">
        <f t="shared" si="0"/>
        <v>0.23699999999999999</v>
      </c>
      <c r="N117" s="793"/>
      <c r="O117" s="531"/>
      <c r="P117" s="99">
        <v>0.42</v>
      </c>
      <c r="Q117" s="796"/>
      <c r="R117" s="99">
        <v>1</v>
      </c>
      <c r="S117" s="531"/>
      <c r="T117" s="531"/>
      <c r="U117" s="31"/>
      <c r="V117" s="31"/>
      <c r="W117" s="797"/>
      <c r="X117" s="9"/>
    </row>
    <row r="118" spans="1:24" ht="12.95" hidden="1" customHeight="1" outlineLevel="1" x14ac:dyDescent="0.25">
      <c r="A118" s="7"/>
      <c r="B118" s="8"/>
      <c r="C118" s="18"/>
      <c r="D118" s="18"/>
      <c r="E118" s="18"/>
      <c r="F118" s="27"/>
      <c r="G118" s="793"/>
      <c r="H118" s="794" t="s">
        <v>140</v>
      </c>
      <c r="I118" s="137">
        <v>100</v>
      </c>
      <c r="J118" s="795">
        <v>2.2000000000000002</v>
      </c>
      <c r="K118" s="101">
        <v>0.01</v>
      </c>
      <c r="L118" s="531"/>
      <c r="M118" s="798">
        <f t="shared" si="0"/>
        <v>0.23699999999999999</v>
      </c>
      <c r="N118" s="793"/>
      <c r="O118" s="531"/>
      <c r="P118" s="99">
        <v>0.32</v>
      </c>
      <c r="Q118" s="796"/>
      <c r="R118" s="99">
        <v>1</v>
      </c>
      <c r="S118" s="531"/>
      <c r="T118" s="531"/>
      <c r="U118" s="31"/>
      <c r="V118" s="31"/>
      <c r="W118" s="797"/>
      <c r="X118" s="9"/>
    </row>
    <row r="119" spans="1:24" ht="12.95" hidden="1" customHeight="1" outlineLevel="1" x14ac:dyDescent="0.25">
      <c r="A119" s="7"/>
      <c r="B119" s="8"/>
      <c r="C119" s="18"/>
      <c r="D119" s="18"/>
      <c r="E119" s="18"/>
      <c r="F119" s="27"/>
      <c r="G119" s="793"/>
      <c r="H119" s="794" t="s">
        <v>141</v>
      </c>
      <c r="I119" s="137">
        <v>150</v>
      </c>
      <c r="J119" s="795">
        <v>1.8</v>
      </c>
      <c r="K119" s="101">
        <v>0.01</v>
      </c>
      <c r="L119" s="531"/>
      <c r="M119" s="798">
        <f t="shared" si="0"/>
        <v>0.23699999999999999</v>
      </c>
      <c r="N119" s="793"/>
      <c r="O119" s="531"/>
      <c r="P119" s="99">
        <v>0.14000000000000001</v>
      </c>
      <c r="Q119" s="796"/>
      <c r="R119" s="99">
        <v>1</v>
      </c>
      <c r="S119" s="531"/>
      <c r="T119" s="531"/>
      <c r="U119" s="31"/>
      <c r="V119" s="31"/>
      <c r="W119" s="797"/>
      <c r="X119" s="9"/>
    </row>
    <row r="120" spans="1:24" ht="12.95" hidden="1" customHeight="1" outlineLevel="1" x14ac:dyDescent="0.25">
      <c r="A120" s="7"/>
      <c r="B120" s="8"/>
      <c r="C120" s="18"/>
      <c r="D120" s="18"/>
      <c r="E120" s="18"/>
      <c r="F120" s="37"/>
      <c r="G120" s="793"/>
      <c r="H120" s="794" t="s">
        <v>142</v>
      </c>
      <c r="I120" s="137">
        <v>300</v>
      </c>
      <c r="J120" s="795">
        <v>0.75</v>
      </c>
      <c r="K120" s="101">
        <v>0.01</v>
      </c>
      <c r="L120" s="531"/>
      <c r="M120" s="798">
        <f t="shared" si="0"/>
        <v>0.23699999999999999</v>
      </c>
      <c r="N120" s="793"/>
      <c r="O120" s="531"/>
      <c r="P120" s="99">
        <v>0.12</v>
      </c>
      <c r="Q120" s="796"/>
      <c r="R120" s="99">
        <v>1</v>
      </c>
      <c r="S120" s="531"/>
      <c r="T120" s="531"/>
      <c r="U120" s="31"/>
      <c r="V120" s="31"/>
      <c r="W120" s="797"/>
      <c r="X120" s="9"/>
    </row>
    <row r="121" spans="1:24" ht="12.95" hidden="1" customHeight="1" outlineLevel="1" x14ac:dyDescent="0.25">
      <c r="A121" s="7"/>
      <c r="B121" s="8"/>
      <c r="C121" s="18"/>
      <c r="D121" s="18"/>
      <c r="E121" s="18"/>
      <c r="F121" s="34"/>
      <c r="G121" s="793"/>
      <c r="H121" s="794" t="s">
        <v>143</v>
      </c>
      <c r="I121" s="137">
        <v>300</v>
      </c>
      <c r="J121" s="795">
        <v>0.75</v>
      </c>
      <c r="K121" s="101">
        <v>0.01</v>
      </c>
      <c r="L121" s="531"/>
      <c r="M121" s="798">
        <f t="shared" si="0"/>
        <v>0.23699999999999999</v>
      </c>
      <c r="N121" s="793"/>
      <c r="O121" s="531"/>
      <c r="P121" s="99">
        <v>0.23</v>
      </c>
      <c r="Q121" s="796"/>
      <c r="R121" s="99">
        <v>1</v>
      </c>
      <c r="S121" s="531"/>
      <c r="T121" s="531"/>
      <c r="U121" s="31"/>
      <c r="V121" s="31"/>
      <c r="W121" s="797"/>
      <c r="X121" s="9"/>
    </row>
    <row r="122" spans="1:24" ht="12.95" hidden="1" customHeight="1" outlineLevel="1" x14ac:dyDescent="0.25">
      <c r="A122" s="7"/>
      <c r="B122" s="8"/>
      <c r="C122" s="18"/>
      <c r="D122" s="18"/>
      <c r="E122" s="18"/>
      <c r="F122" s="34"/>
      <c r="G122" s="793"/>
      <c r="H122" s="794" t="s">
        <v>144</v>
      </c>
      <c r="I122" s="137">
        <v>325</v>
      </c>
      <c r="J122" s="795">
        <v>1</v>
      </c>
      <c r="K122" s="101">
        <v>0.01</v>
      </c>
      <c r="L122" s="531"/>
      <c r="M122" s="798">
        <f t="shared" si="0"/>
        <v>0.23699999999999999</v>
      </c>
      <c r="N122" s="793"/>
      <c r="O122" s="531"/>
      <c r="P122" s="99">
        <v>0.32</v>
      </c>
      <c r="Q122" s="796"/>
      <c r="R122" s="99">
        <v>1</v>
      </c>
      <c r="S122" s="531"/>
      <c r="T122" s="531"/>
      <c r="U122" s="31"/>
      <c r="V122" s="31"/>
      <c r="W122" s="797"/>
      <c r="X122" s="9"/>
    </row>
    <row r="123" spans="1:24" ht="12.95" hidden="1" customHeight="1" outlineLevel="1" x14ac:dyDescent="0.25">
      <c r="A123" s="7"/>
      <c r="B123" s="8"/>
      <c r="C123" s="18"/>
      <c r="D123" s="18"/>
      <c r="E123" s="18"/>
      <c r="F123" s="34"/>
      <c r="G123" s="793"/>
      <c r="H123" s="794" t="s">
        <v>145</v>
      </c>
      <c r="I123" s="137">
        <v>350</v>
      </c>
      <c r="J123" s="795">
        <v>1.5</v>
      </c>
      <c r="K123" s="101">
        <v>0.01</v>
      </c>
      <c r="L123" s="531"/>
      <c r="M123" s="798">
        <f t="shared" si="0"/>
        <v>0.23699999999999999</v>
      </c>
      <c r="N123" s="793"/>
      <c r="O123" s="531"/>
      <c r="P123" s="99">
        <v>0.42</v>
      </c>
      <c r="Q123" s="796"/>
      <c r="R123" s="99">
        <v>1</v>
      </c>
      <c r="S123" s="531"/>
      <c r="T123" s="531"/>
      <c r="U123" s="31"/>
      <c r="V123" s="31"/>
      <c r="W123" s="797"/>
      <c r="X123" s="9"/>
    </row>
    <row r="124" spans="1:24" ht="12.95" hidden="1" customHeight="1" outlineLevel="1" x14ac:dyDescent="0.25">
      <c r="A124" s="7"/>
      <c r="B124" s="8"/>
      <c r="C124" s="18"/>
      <c r="D124" s="18"/>
      <c r="E124" s="18"/>
      <c r="F124" s="34"/>
      <c r="G124" s="793"/>
      <c r="H124" s="794" t="s">
        <v>146</v>
      </c>
      <c r="I124" s="137">
        <v>50</v>
      </c>
      <c r="J124" s="795">
        <v>4.5</v>
      </c>
      <c r="K124" s="101">
        <v>0.01</v>
      </c>
      <c r="L124" s="531"/>
      <c r="M124" s="798">
        <f t="shared" si="0"/>
        <v>0.23699999999999999</v>
      </c>
      <c r="N124" s="793"/>
      <c r="O124" s="531"/>
      <c r="P124" s="99">
        <v>0.51</v>
      </c>
      <c r="Q124" s="796"/>
      <c r="R124" s="99">
        <v>1</v>
      </c>
      <c r="S124" s="531"/>
      <c r="T124" s="531"/>
      <c r="U124" s="31"/>
      <c r="V124" s="31"/>
      <c r="W124" s="797"/>
      <c r="X124" s="9"/>
    </row>
    <row r="125" spans="1:24" ht="12.95" hidden="1" customHeight="1" outlineLevel="1" x14ac:dyDescent="0.25">
      <c r="A125" s="7"/>
      <c r="B125" s="8"/>
      <c r="C125" s="18"/>
      <c r="D125" s="18"/>
      <c r="E125" s="18"/>
      <c r="F125" s="34"/>
      <c r="G125" s="793"/>
      <c r="H125" s="794" t="s">
        <v>147</v>
      </c>
      <c r="I125" s="137">
        <v>50</v>
      </c>
      <c r="J125" s="795">
        <v>4.5</v>
      </c>
      <c r="K125" s="101">
        <v>0.01</v>
      </c>
      <c r="L125" s="531"/>
      <c r="M125" s="798">
        <f t="shared" si="0"/>
        <v>0.23699999999999999</v>
      </c>
      <c r="N125" s="793"/>
      <c r="O125" s="531"/>
      <c r="P125" s="99">
        <v>0.6</v>
      </c>
      <c r="Q125" s="796"/>
      <c r="R125" s="99">
        <v>1</v>
      </c>
      <c r="S125" s="531"/>
      <c r="T125" s="531"/>
      <c r="U125" s="31"/>
      <c r="V125" s="31"/>
      <c r="W125" s="797"/>
      <c r="X125" s="9"/>
    </row>
    <row r="126" spans="1:24" ht="12.95" hidden="1" customHeight="1" outlineLevel="1" x14ac:dyDescent="0.25">
      <c r="A126" s="7"/>
      <c r="B126" s="8"/>
      <c r="C126" s="18"/>
      <c r="D126" s="18"/>
      <c r="E126" s="18"/>
      <c r="F126" s="27"/>
      <c r="G126" s="793" t="s">
        <v>1180</v>
      </c>
      <c r="H126" s="794" t="s">
        <v>390</v>
      </c>
      <c r="I126" s="137">
        <v>50</v>
      </c>
      <c r="J126" s="795">
        <v>4.5</v>
      </c>
      <c r="K126" s="101">
        <v>0.01</v>
      </c>
      <c r="L126" s="531"/>
      <c r="M126" s="798">
        <f t="shared" si="0"/>
        <v>0.23699999999999999</v>
      </c>
      <c r="N126" s="793"/>
      <c r="O126" s="531"/>
      <c r="P126" s="99">
        <v>0.42</v>
      </c>
      <c r="Q126" s="796"/>
      <c r="R126" s="99">
        <v>1</v>
      </c>
      <c r="S126" s="531"/>
      <c r="T126" s="531"/>
      <c r="U126" s="31"/>
      <c r="V126" s="31"/>
      <c r="W126" s="797"/>
      <c r="X126" s="9"/>
    </row>
    <row r="127" spans="1:24" ht="12.95" hidden="1" customHeight="1" outlineLevel="1" x14ac:dyDescent="0.25">
      <c r="A127" s="7"/>
      <c r="B127" s="8"/>
      <c r="C127" s="18"/>
      <c r="D127" s="18"/>
      <c r="E127" s="18"/>
      <c r="F127" s="27"/>
      <c r="G127" s="793"/>
      <c r="H127" s="794" t="s">
        <v>139</v>
      </c>
      <c r="I127" s="137">
        <v>100</v>
      </c>
      <c r="J127" s="795">
        <v>2.2000000000000002</v>
      </c>
      <c r="K127" s="101">
        <v>0.01</v>
      </c>
      <c r="L127" s="531"/>
      <c r="M127" s="798">
        <f t="shared" si="0"/>
        <v>0.23699999999999999</v>
      </c>
      <c r="N127" s="793"/>
      <c r="O127" s="531"/>
      <c r="P127" s="99">
        <v>0.42</v>
      </c>
      <c r="Q127" s="796"/>
      <c r="R127" s="99">
        <v>1</v>
      </c>
      <c r="S127" s="531"/>
      <c r="T127" s="531"/>
      <c r="U127" s="31"/>
      <c r="V127" s="31"/>
      <c r="W127" s="797"/>
      <c r="X127" s="9"/>
    </row>
    <row r="128" spans="1:24" ht="12.95" hidden="1" customHeight="1" outlineLevel="1" x14ac:dyDescent="0.25">
      <c r="A128" s="7"/>
      <c r="B128" s="8"/>
      <c r="C128" s="18"/>
      <c r="D128" s="18"/>
      <c r="E128" s="18"/>
      <c r="F128" s="27"/>
      <c r="G128" s="793"/>
      <c r="H128" s="794" t="s">
        <v>140</v>
      </c>
      <c r="I128" s="137">
        <v>100</v>
      </c>
      <c r="J128" s="795">
        <v>2.2000000000000002</v>
      </c>
      <c r="K128" s="101">
        <v>0.01</v>
      </c>
      <c r="L128" s="531"/>
      <c r="M128" s="798">
        <f t="shared" si="0"/>
        <v>0.23699999999999999</v>
      </c>
      <c r="N128" s="793"/>
      <c r="O128" s="531"/>
      <c r="P128" s="99">
        <v>0.32</v>
      </c>
      <c r="Q128" s="796"/>
      <c r="R128" s="99">
        <v>1</v>
      </c>
      <c r="S128" s="531"/>
      <c r="T128" s="531"/>
      <c r="U128" s="31"/>
      <c r="V128" s="31"/>
      <c r="W128" s="797"/>
      <c r="X128" s="9"/>
    </row>
    <row r="129" spans="1:24" ht="12.95" hidden="1" customHeight="1" outlineLevel="1" x14ac:dyDescent="0.25">
      <c r="A129" s="7"/>
      <c r="B129" s="8"/>
      <c r="C129" s="18"/>
      <c r="D129" s="18"/>
      <c r="E129" s="18"/>
      <c r="F129" s="27"/>
      <c r="G129" s="793"/>
      <c r="H129" s="794" t="s">
        <v>141</v>
      </c>
      <c r="I129" s="137">
        <v>150</v>
      </c>
      <c r="J129" s="795">
        <v>1.8</v>
      </c>
      <c r="K129" s="101">
        <v>0.01</v>
      </c>
      <c r="L129" s="531"/>
      <c r="M129" s="798">
        <f t="shared" si="0"/>
        <v>0.23699999999999999</v>
      </c>
      <c r="N129" s="793"/>
      <c r="O129" s="531"/>
      <c r="P129" s="99">
        <v>0.14000000000000001</v>
      </c>
      <c r="Q129" s="796"/>
      <c r="R129" s="99">
        <v>1</v>
      </c>
      <c r="S129" s="531"/>
      <c r="T129" s="531"/>
      <c r="U129" s="31"/>
      <c r="V129" s="31"/>
      <c r="W129" s="797"/>
      <c r="X129" s="9"/>
    </row>
    <row r="130" spans="1:24" ht="12.95" hidden="1" customHeight="1" outlineLevel="1" x14ac:dyDescent="0.25">
      <c r="A130" s="7"/>
      <c r="B130" s="8"/>
      <c r="C130" s="18"/>
      <c r="D130" s="18"/>
      <c r="E130" s="18"/>
      <c r="F130" s="37"/>
      <c r="G130" s="793"/>
      <c r="H130" s="794" t="s">
        <v>142</v>
      </c>
      <c r="I130" s="137">
        <v>300</v>
      </c>
      <c r="J130" s="795">
        <v>0.75</v>
      </c>
      <c r="K130" s="101">
        <v>0.01</v>
      </c>
      <c r="L130" s="531"/>
      <c r="M130" s="798">
        <f t="shared" si="0"/>
        <v>0.23699999999999999</v>
      </c>
      <c r="N130" s="793"/>
      <c r="O130" s="531"/>
      <c r="P130" s="99">
        <v>0.12</v>
      </c>
      <c r="Q130" s="796"/>
      <c r="R130" s="99">
        <v>1</v>
      </c>
      <c r="S130" s="531"/>
      <c r="T130" s="531"/>
      <c r="U130" s="31"/>
      <c r="V130" s="31"/>
      <c r="W130" s="797"/>
      <c r="X130" s="9"/>
    </row>
    <row r="131" spans="1:24" ht="12.95" hidden="1" customHeight="1" outlineLevel="1" x14ac:dyDescent="0.25">
      <c r="A131" s="7"/>
      <c r="B131" s="8"/>
      <c r="C131" s="18"/>
      <c r="D131" s="18"/>
      <c r="E131" s="18"/>
      <c r="F131" s="34"/>
      <c r="G131" s="793"/>
      <c r="H131" s="794" t="s">
        <v>143</v>
      </c>
      <c r="I131" s="137">
        <v>300</v>
      </c>
      <c r="J131" s="795">
        <v>0.75</v>
      </c>
      <c r="K131" s="101">
        <v>0.01</v>
      </c>
      <c r="L131" s="531"/>
      <c r="M131" s="798">
        <f t="shared" ref="M131:M155" si="1">M130</f>
        <v>0.23699999999999999</v>
      </c>
      <c r="N131" s="793"/>
      <c r="O131" s="531"/>
      <c r="P131" s="99">
        <v>0.23</v>
      </c>
      <c r="Q131" s="796"/>
      <c r="R131" s="99">
        <v>1</v>
      </c>
      <c r="S131" s="531"/>
      <c r="T131" s="531"/>
      <c r="U131" s="31"/>
      <c r="V131" s="31"/>
      <c r="W131" s="797"/>
      <c r="X131" s="9"/>
    </row>
    <row r="132" spans="1:24" ht="12.95" hidden="1" customHeight="1" outlineLevel="1" x14ac:dyDescent="0.25">
      <c r="A132" s="7"/>
      <c r="B132" s="8"/>
      <c r="C132" s="18"/>
      <c r="D132" s="18"/>
      <c r="E132" s="18"/>
      <c r="F132" s="34"/>
      <c r="G132" s="793"/>
      <c r="H132" s="794" t="s">
        <v>144</v>
      </c>
      <c r="I132" s="137">
        <v>325</v>
      </c>
      <c r="J132" s="795">
        <v>1</v>
      </c>
      <c r="K132" s="101">
        <v>0.01</v>
      </c>
      <c r="L132" s="531"/>
      <c r="M132" s="798">
        <f t="shared" si="1"/>
        <v>0.23699999999999999</v>
      </c>
      <c r="N132" s="793"/>
      <c r="O132" s="531"/>
      <c r="P132" s="99">
        <v>0.32</v>
      </c>
      <c r="Q132" s="796"/>
      <c r="R132" s="99">
        <v>1</v>
      </c>
      <c r="S132" s="531"/>
      <c r="T132" s="531"/>
      <c r="U132" s="31"/>
      <c r="V132" s="31"/>
      <c r="W132" s="797"/>
      <c r="X132" s="9"/>
    </row>
    <row r="133" spans="1:24" ht="12.95" hidden="1" customHeight="1" outlineLevel="1" x14ac:dyDescent="0.25">
      <c r="A133" s="7"/>
      <c r="B133" s="8"/>
      <c r="C133" s="18"/>
      <c r="D133" s="18"/>
      <c r="E133" s="18"/>
      <c r="F133" s="34"/>
      <c r="G133" s="793"/>
      <c r="H133" s="794" t="s">
        <v>145</v>
      </c>
      <c r="I133" s="137">
        <v>350</v>
      </c>
      <c r="J133" s="795">
        <v>1.5</v>
      </c>
      <c r="K133" s="101">
        <v>0.01</v>
      </c>
      <c r="L133" s="531"/>
      <c r="M133" s="798">
        <f t="shared" si="1"/>
        <v>0.23699999999999999</v>
      </c>
      <c r="N133" s="793"/>
      <c r="O133" s="531"/>
      <c r="P133" s="99">
        <v>0.42</v>
      </c>
      <c r="Q133" s="796"/>
      <c r="R133" s="99">
        <v>1</v>
      </c>
      <c r="S133" s="531"/>
      <c r="T133" s="531"/>
      <c r="U133" s="31"/>
      <c r="V133" s="31"/>
      <c r="W133" s="797"/>
      <c r="X133" s="9"/>
    </row>
    <row r="134" spans="1:24" ht="12.95" hidden="1" customHeight="1" outlineLevel="1" x14ac:dyDescent="0.25">
      <c r="A134" s="7"/>
      <c r="B134" s="8"/>
      <c r="C134" s="18"/>
      <c r="D134" s="18"/>
      <c r="E134" s="18"/>
      <c r="F134" s="34"/>
      <c r="G134" s="793"/>
      <c r="H134" s="794" t="s">
        <v>146</v>
      </c>
      <c r="I134" s="137">
        <v>50</v>
      </c>
      <c r="J134" s="795">
        <v>4.5</v>
      </c>
      <c r="K134" s="101">
        <v>0.01</v>
      </c>
      <c r="L134" s="531"/>
      <c r="M134" s="798">
        <f t="shared" si="1"/>
        <v>0.23699999999999999</v>
      </c>
      <c r="N134" s="793"/>
      <c r="O134" s="531"/>
      <c r="P134" s="99">
        <v>0.51</v>
      </c>
      <c r="Q134" s="796"/>
      <c r="R134" s="99">
        <v>1</v>
      </c>
      <c r="S134" s="531"/>
      <c r="T134" s="531"/>
      <c r="U134" s="31"/>
      <c r="V134" s="31"/>
      <c r="W134" s="797"/>
      <c r="X134" s="9"/>
    </row>
    <row r="135" spans="1:24" ht="12.95" hidden="1" customHeight="1" outlineLevel="1" x14ac:dyDescent="0.25">
      <c r="A135" s="7"/>
      <c r="B135" s="8"/>
      <c r="C135" s="18"/>
      <c r="D135" s="18"/>
      <c r="E135" s="18"/>
      <c r="F135" s="34"/>
      <c r="G135" s="793"/>
      <c r="H135" s="794" t="s">
        <v>147</v>
      </c>
      <c r="I135" s="137">
        <v>50</v>
      </c>
      <c r="J135" s="795">
        <v>4.5</v>
      </c>
      <c r="K135" s="101">
        <v>0.01</v>
      </c>
      <c r="L135" s="531"/>
      <c r="M135" s="798">
        <f t="shared" si="1"/>
        <v>0.23699999999999999</v>
      </c>
      <c r="N135" s="793"/>
      <c r="O135" s="531"/>
      <c r="P135" s="99">
        <v>0.6</v>
      </c>
      <c r="Q135" s="796"/>
      <c r="R135" s="99">
        <v>1</v>
      </c>
      <c r="S135" s="531"/>
      <c r="T135" s="531"/>
      <c r="U135" s="31"/>
      <c r="V135" s="31"/>
      <c r="W135" s="797"/>
      <c r="X135" s="9"/>
    </row>
    <row r="136" spans="1:24" ht="12.95" hidden="1" customHeight="1" outlineLevel="1" x14ac:dyDescent="0.25">
      <c r="A136" s="7"/>
      <c r="B136" s="8"/>
      <c r="C136" s="18"/>
      <c r="D136" s="18"/>
      <c r="E136" s="18"/>
      <c r="F136" s="27"/>
      <c r="G136" s="793" t="s">
        <v>1181</v>
      </c>
      <c r="H136" s="794" t="s">
        <v>390</v>
      </c>
      <c r="I136" s="137">
        <v>50</v>
      </c>
      <c r="J136" s="795">
        <v>4.5</v>
      </c>
      <c r="K136" s="101">
        <v>0.01</v>
      </c>
      <c r="L136" s="531"/>
      <c r="M136" s="798">
        <f t="shared" si="1"/>
        <v>0.23699999999999999</v>
      </c>
      <c r="N136" s="793"/>
      <c r="O136" s="531"/>
      <c r="P136" s="99">
        <v>0.42</v>
      </c>
      <c r="Q136" s="796"/>
      <c r="R136" s="99">
        <v>1</v>
      </c>
      <c r="S136" s="531"/>
      <c r="T136" s="531"/>
      <c r="U136" s="31"/>
      <c r="V136" s="31"/>
      <c r="W136" s="797"/>
      <c r="X136" s="9"/>
    </row>
    <row r="137" spans="1:24" ht="12.95" hidden="1" customHeight="1" outlineLevel="1" x14ac:dyDescent="0.25">
      <c r="A137" s="7"/>
      <c r="B137" s="8"/>
      <c r="C137" s="18"/>
      <c r="D137" s="18"/>
      <c r="E137" s="18"/>
      <c r="F137" s="27"/>
      <c r="G137" s="793"/>
      <c r="H137" s="794" t="s">
        <v>139</v>
      </c>
      <c r="I137" s="137">
        <v>100</v>
      </c>
      <c r="J137" s="795">
        <v>2.2000000000000002</v>
      </c>
      <c r="K137" s="101">
        <v>0.01</v>
      </c>
      <c r="L137" s="531"/>
      <c r="M137" s="798">
        <f t="shared" si="1"/>
        <v>0.23699999999999999</v>
      </c>
      <c r="N137" s="793"/>
      <c r="O137" s="531"/>
      <c r="P137" s="99">
        <v>0.42</v>
      </c>
      <c r="Q137" s="796"/>
      <c r="R137" s="99">
        <v>1</v>
      </c>
      <c r="S137" s="531"/>
      <c r="T137" s="531"/>
      <c r="U137" s="31"/>
      <c r="V137" s="31"/>
      <c r="W137" s="797"/>
      <c r="X137" s="9"/>
    </row>
    <row r="138" spans="1:24" ht="12.95" hidden="1" customHeight="1" outlineLevel="1" x14ac:dyDescent="0.25">
      <c r="A138" s="7"/>
      <c r="B138" s="8"/>
      <c r="C138" s="18"/>
      <c r="D138" s="18"/>
      <c r="E138" s="18"/>
      <c r="F138" s="27"/>
      <c r="G138" s="793"/>
      <c r="H138" s="794" t="s">
        <v>140</v>
      </c>
      <c r="I138" s="137">
        <v>100</v>
      </c>
      <c r="J138" s="795">
        <v>2.2000000000000002</v>
      </c>
      <c r="K138" s="101">
        <v>0.01</v>
      </c>
      <c r="L138" s="531"/>
      <c r="M138" s="798">
        <f t="shared" si="1"/>
        <v>0.23699999999999999</v>
      </c>
      <c r="N138" s="793"/>
      <c r="O138" s="531"/>
      <c r="P138" s="99">
        <v>0.32</v>
      </c>
      <c r="Q138" s="796"/>
      <c r="R138" s="99">
        <v>1</v>
      </c>
      <c r="S138" s="531"/>
      <c r="T138" s="531"/>
      <c r="U138" s="31"/>
      <c r="V138" s="31"/>
      <c r="W138" s="797"/>
      <c r="X138" s="9"/>
    </row>
    <row r="139" spans="1:24" ht="12.95" hidden="1" customHeight="1" outlineLevel="1" x14ac:dyDescent="0.25">
      <c r="A139" s="7"/>
      <c r="B139" s="8"/>
      <c r="C139" s="18"/>
      <c r="D139" s="18"/>
      <c r="E139" s="18"/>
      <c r="F139" s="27"/>
      <c r="G139" s="793"/>
      <c r="H139" s="794" t="s">
        <v>141</v>
      </c>
      <c r="I139" s="137">
        <v>150</v>
      </c>
      <c r="J139" s="795">
        <v>1.8</v>
      </c>
      <c r="K139" s="101">
        <v>0.01</v>
      </c>
      <c r="L139" s="531"/>
      <c r="M139" s="798">
        <f t="shared" si="1"/>
        <v>0.23699999999999999</v>
      </c>
      <c r="N139" s="793"/>
      <c r="O139" s="531"/>
      <c r="P139" s="99">
        <v>0.14000000000000001</v>
      </c>
      <c r="Q139" s="796"/>
      <c r="R139" s="99">
        <v>1</v>
      </c>
      <c r="S139" s="531"/>
      <c r="T139" s="531"/>
      <c r="U139" s="31"/>
      <c r="V139" s="31"/>
      <c r="W139" s="797"/>
      <c r="X139" s="9"/>
    </row>
    <row r="140" spans="1:24" ht="12.95" hidden="1" customHeight="1" outlineLevel="1" x14ac:dyDescent="0.25">
      <c r="A140" s="7"/>
      <c r="B140" s="8"/>
      <c r="C140" s="18"/>
      <c r="D140" s="18"/>
      <c r="E140" s="18"/>
      <c r="F140" s="37"/>
      <c r="G140" s="793"/>
      <c r="H140" s="794" t="s">
        <v>142</v>
      </c>
      <c r="I140" s="137">
        <v>300</v>
      </c>
      <c r="J140" s="795">
        <v>0.75</v>
      </c>
      <c r="K140" s="101">
        <v>0.01</v>
      </c>
      <c r="L140" s="531"/>
      <c r="M140" s="798">
        <f t="shared" si="1"/>
        <v>0.23699999999999999</v>
      </c>
      <c r="N140" s="793"/>
      <c r="O140" s="531"/>
      <c r="P140" s="99">
        <v>0.12</v>
      </c>
      <c r="Q140" s="796"/>
      <c r="R140" s="99">
        <v>1</v>
      </c>
      <c r="S140" s="531"/>
      <c r="T140" s="531"/>
      <c r="U140" s="31"/>
      <c r="V140" s="31"/>
      <c r="W140" s="797"/>
      <c r="X140" s="9"/>
    </row>
    <row r="141" spans="1:24" ht="12.95" hidden="1" customHeight="1" outlineLevel="1" x14ac:dyDescent="0.25">
      <c r="A141" s="7"/>
      <c r="B141" s="8"/>
      <c r="C141" s="18"/>
      <c r="D141" s="18"/>
      <c r="E141" s="18"/>
      <c r="F141" s="34"/>
      <c r="G141" s="793"/>
      <c r="H141" s="794" t="s">
        <v>143</v>
      </c>
      <c r="I141" s="137">
        <v>300</v>
      </c>
      <c r="J141" s="795">
        <v>0.75</v>
      </c>
      <c r="K141" s="101">
        <v>0.01</v>
      </c>
      <c r="L141" s="531"/>
      <c r="M141" s="798">
        <f t="shared" si="1"/>
        <v>0.23699999999999999</v>
      </c>
      <c r="N141" s="793"/>
      <c r="O141" s="531"/>
      <c r="P141" s="99">
        <v>0.23</v>
      </c>
      <c r="Q141" s="796"/>
      <c r="R141" s="99">
        <v>1</v>
      </c>
      <c r="S141" s="531"/>
      <c r="T141" s="531"/>
      <c r="U141" s="31"/>
      <c r="V141" s="31"/>
      <c r="W141" s="797"/>
      <c r="X141" s="9"/>
    </row>
    <row r="142" spans="1:24" ht="12.95" hidden="1" customHeight="1" outlineLevel="1" x14ac:dyDescent="0.25">
      <c r="A142" s="7"/>
      <c r="B142" s="8"/>
      <c r="C142" s="18"/>
      <c r="D142" s="18"/>
      <c r="E142" s="18"/>
      <c r="F142" s="34"/>
      <c r="G142" s="793"/>
      <c r="H142" s="794" t="s">
        <v>144</v>
      </c>
      <c r="I142" s="137">
        <v>325</v>
      </c>
      <c r="J142" s="795">
        <v>1</v>
      </c>
      <c r="K142" s="101">
        <v>0.01</v>
      </c>
      <c r="L142" s="531"/>
      <c r="M142" s="798">
        <f t="shared" si="1"/>
        <v>0.23699999999999999</v>
      </c>
      <c r="N142" s="793"/>
      <c r="O142" s="531"/>
      <c r="P142" s="99">
        <v>0.32</v>
      </c>
      <c r="Q142" s="796"/>
      <c r="R142" s="99">
        <v>1</v>
      </c>
      <c r="S142" s="531"/>
      <c r="T142" s="531"/>
      <c r="U142" s="31"/>
      <c r="V142" s="31"/>
      <c r="W142" s="797"/>
      <c r="X142" s="9"/>
    </row>
    <row r="143" spans="1:24" ht="12.95" hidden="1" customHeight="1" outlineLevel="1" x14ac:dyDescent="0.25">
      <c r="A143" s="7"/>
      <c r="B143" s="8"/>
      <c r="C143" s="18"/>
      <c r="D143" s="18"/>
      <c r="E143" s="18"/>
      <c r="F143" s="34"/>
      <c r="G143" s="793"/>
      <c r="H143" s="794" t="s">
        <v>145</v>
      </c>
      <c r="I143" s="137">
        <v>350</v>
      </c>
      <c r="J143" s="795">
        <v>1.5</v>
      </c>
      <c r="K143" s="101">
        <v>0.01</v>
      </c>
      <c r="L143" s="531"/>
      <c r="M143" s="798">
        <f t="shared" si="1"/>
        <v>0.23699999999999999</v>
      </c>
      <c r="N143" s="793"/>
      <c r="O143" s="531"/>
      <c r="P143" s="99">
        <v>0.42</v>
      </c>
      <c r="Q143" s="796"/>
      <c r="R143" s="99">
        <v>1</v>
      </c>
      <c r="S143" s="531"/>
      <c r="T143" s="531"/>
      <c r="U143" s="31"/>
      <c r="V143" s="31"/>
      <c r="W143" s="797"/>
      <c r="X143" s="9"/>
    </row>
    <row r="144" spans="1:24" ht="12.95" hidden="1" customHeight="1" outlineLevel="1" x14ac:dyDescent="0.25">
      <c r="A144" s="7"/>
      <c r="B144" s="8"/>
      <c r="C144" s="18"/>
      <c r="D144" s="18"/>
      <c r="E144" s="18"/>
      <c r="F144" s="34"/>
      <c r="G144" s="793"/>
      <c r="H144" s="794" t="s">
        <v>146</v>
      </c>
      <c r="I144" s="137">
        <v>50</v>
      </c>
      <c r="J144" s="795">
        <v>4.5</v>
      </c>
      <c r="K144" s="101">
        <v>0.01</v>
      </c>
      <c r="L144" s="531"/>
      <c r="M144" s="798">
        <f t="shared" si="1"/>
        <v>0.23699999999999999</v>
      </c>
      <c r="N144" s="793"/>
      <c r="O144" s="531"/>
      <c r="P144" s="99">
        <v>0.51</v>
      </c>
      <c r="Q144" s="796"/>
      <c r="R144" s="99">
        <v>1</v>
      </c>
      <c r="S144" s="531"/>
      <c r="T144" s="531"/>
      <c r="U144" s="31"/>
      <c r="V144" s="31"/>
      <c r="W144" s="797"/>
      <c r="X144" s="9"/>
    </row>
    <row r="145" spans="1:25" ht="12.95" hidden="1" customHeight="1" outlineLevel="1" x14ac:dyDescent="0.25">
      <c r="A145" s="7"/>
      <c r="B145" s="8"/>
      <c r="C145" s="18"/>
      <c r="D145" s="18"/>
      <c r="E145" s="18"/>
      <c r="F145" s="34"/>
      <c r="G145" s="793"/>
      <c r="H145" s="794" t="s">
        <v>147</v>
      </c>
      <c r="I145" s="137">
        <v>50</v>
      </c>
      <c r="J145" s="795">
        <v>4.5</v>
      </c>
      <c r="K145" s="101">
        <v>0.01</v>
      </c>
      <c r="L145" s="531"/>
      <c r="M145" s="798">
        <f t="shared" si="1"/>
        <v>0.23699999999999999</v>
      </c>
      <c r="N145" s="793"/>
      <c r="O145" s="531"/>
      <c r="P145" s="99">
        <v>0.6</v>
      </c>
      <c r="Q145" s="796"/>
      <c r="R145" s="99">
        <v>1</v>
      </c>
      <c r="S145" s="531"/>
      <c r="T145" s="531"/>
      <c r="U145" s="31"/>
      <c r="V145" s="31"/>
      <c r="W145" s="797"/>
      <c r="X145" s="9"/>
    </row>
    <row r="146" spans="1:25" ht="12.95" hidden="1" customHeight="1" outlineLevel="1" x14ac:dyDescent="0.25">
      <c r="A146" s="7"/>
      <c r="B146" s="8"/>
      <c r="C146" s="18"/>
      <c r="D146" s="18"/>
      <c r="E146" s="18"/>
      <c r="F146" s="27"/>
      <c r="G146" s="793" t="s">
        <v>1182</v>
      </c>
      <c r="H146" s="794" t="s">
        <v>390</v>
      </c>
      <c r="I146" s="137">
        <v>50</v>
      </c>
      <c r="J146" s="795">
        <v>4.5</v>
      </c>
      <c r="K146" s="101">
        <v>0.01</v>
      </c>
      <c r="L146" s="531"/>
      <c r="M146" s="798">
        <f t="shared" si="1"/>
        <v>0.23699999999999999</v>
      </c>
      <c r="N146" s="793"/>
      <c r="O146" s="531"/>
      <c r="P146" s="99">
        <v>0.42</v>
      </c>
      <c r="Q146" s="796"/>
      <c r="R146" s="99">
        <v>1</v>
      </c>
      <c r="S146" s="531"/>
      <c r="T146" s="531"/>
      <c r="U146" s="31"/>
      <c r="V146" s="31"/>
      <c r="W146" s="797"/>
      <c r="X146" s="9"/>
    </row>
    <row r="147" spans="1:25" ht="12.95" hidden="1" customHeight="1" outlineLevel="1" x14ac:dyDescent="0.25">
      <c r="A147" s="7"/>
      <c r="B147" s="8"/>
      <c r="C147" s="18"/>
      <c r="D147" s="18"/>
      <c r="E147" s="18"/>
      <c r="F147" s="27"/>
      <c r="G147" s="793"/>
      <c r="H147" s="794" t="s">
        <v>139</v>
      </c>
      <c r="I147" s="137">
        <v>100</v>
      </c>
      <c r="J147" s="795">
        <v>2.2000000000000002</v>
      </c>
      <c r="K147" s="101">
        <v>0.01</v>
      </c>
      <c r="L147" s="531"/>
      <c r="M147" s="798">
        <f t="shared" si="1"/>
        <v>0.23699999999999999</v>
      </c>
      <c r="N147" s="793"/>
      <c r="O147" s="531"/>
      <c r="P147" s="99">
        <v>0.42</v>
      </c>
      <c r="Q147" s="796"/>
      <c r="R147" s="99">
        <v>1</v>
      </c>
      <c r="S147" s="531"/>
      <c r="T147" s="531"/>
      <c r="U147" s="31"/>
      <c r="V147" s="31"/>
      <c r="W147" s="797"/>
      <c r="X147" s="9"/>
    </row>
    <row r="148" spans="1:25" ht="12.95" hidden="1" customHeight="1" outlineLevel="1" x14ac:dyDescent="0.25">
      <c r="A148" s="7"/>
      <c r="B148" s="8"/>
      <c r="C148" s="18"/>
      <c r="D148" s="18"/>
      <c r="E148" s="18"/>
      <c r="F148" s="27"/>
      <c r="G148" s="793"/>
      <c r="H148" s="794" t="s">
        <v>140</v>
      </c>
      <c r="I148" s="137">
        <v>100</v>
      </c>
      <c r="J148" s="795">
        <v>2.2000000000000002</v>
      </c>
      <c r="K148" s="101">
        <v>0.01</v>
      </c>
      <c r="L148" s="531"/>
      <c r="M148" s="798">
        <f t="shared" si="1"/>
        <v>0.23699999999999999</v>
      </c>
      <c r="N148" s="793"/>
      <c r="O148" s="531"/>
      <c r="P148" s="99">
        <v>0.32</v>
      </c>
      <c r="Q148" s="796"/>
      <c r="R148" s="99">
        <v>1</v>
      </c>
      <c r="S148" s="531"/>
      <c r="T148" s="531"/>
      <c r="U148" s="31"/>
      <c r="V148" s="31"/>
      <c r="W148" s="797"/>
      <c r="X148" s="9"/>
    </row>
    <row r="149" spans="1:25" ht="12.95" hidden="1" customHeight="1" outlineLevel="1" x14ac:dyDescent="0.25">
      <c r="A149" s="7"/>
      <c r="B149" s="8"/>
      <c r="C149" s="18"/>
      <c r="D149" s="18"/>
      <c r="E149" s="18"/>
      <c r="F149" s="27"/>
      <c r="G149" s="793"/>
      <c r="H149" s="794" t="s">
        <v>141</v>
      </c>
      <c r="I149" s="137">
        <v>150</v>
      </c>
      <c r="J149" s="795">
        <v>1.8</v>
      </c>
      <c r="K149" s="101">
        <v>0.01</v>
      </c>
      <c r="L149" s="531"/>
      <c r="M149" s="798">
        <f t="shared" si="1"/>
        <v>0.23699999999999999</v>
      </c>
      <c r="N149" s="793"/>
      <c r="O149" s="531"/>
      <c r="P149" s="99">
        <v>0.14000000000000001</v>
      </c>
      <c r="Q149" s="796"/>
      <c r="R149" s="99">
        <v>1</v>
      </c>
      <c r="S149" s="531"/>
      <c r="T149" s="531"/>
      <c r="U149" s="31"/>
      <c r="V149" s="31"/>
      <c r="W149" s="797"/>
      <c r="X149" s="9"/>
    </row>
    <row r="150" spans="1:25" ht="12.95" hidden="1" customHeight="1" outlineLevel="1" x14ac:dyDescent="0.25">
      <c r="A150" s="7"/>
      <c r="B150" s="8"/>
      <c r="C150" s="18"/>
      <c r="D150" s="18"/>
      <c r="E150" s="18"/>
      <c r="F150" s="37"/>
      <c r="G150" s="793"/>
      <c r="H150" s="794" t="s">
        <v>142</v>
      </c>
      <c r="I150" s="137">
        <v>300</v>
      </c>
      <c r="J150" s="795">
        <v>0.75</v>
      </c>
      <c r="K150" s="101">
        <v>0.01</v>
      </c>
      <c r="L150" s="531"/>
      <c r="M150" s="798">
        <f t="shared" si="1"/>
        <v>0.23699999999999999</v>
      </c>
      <c r="N150" s="793"/>
      <c r="O150" s="531"/>
      <c r="P150" s="99">
        <v>0.12</v>
      </c>
      <c r="Q150" s="796"/>
      <c r="R150" s="99">
        <v>1</v>
      </c>
      <c r="S150" s="531"/>
      <c r="T150" s="531"/>
      <c r="U150" s="31"/>
      <c r="V150" s="31"/>
      <c r="W150" s="797"/>
      <c r="X150" s="9"/>
    </row>
    <row r="151" spans="1:25" ht="12.95" hidden="1" customHeight="1" outlineLevel="1" x14ac:dyDescent="0.25">
      <c r="A151" s="7"/>
      <c r="B151" s="8"/>
      <c r="C151" s="18"/>
      <c r="D151" s="18"/>
      <c r="E151" s="18"/>
      <c r="F151" s="34"/>
      <c r="G151" s="793"/>
      <c r="H151" s="794" t="s">
        <v>143</v>
      </c>
      <c r="I151" s="137">
        <v>300</v>
      </c>
      <c r="J151" s="795">
        <v>0.75</v>
      </c>
      <c r="K151" s="101">
        <v>0.01</v>
      </c>
      <c r="L151" s="531"/>
      <c r="M151" s="798">
        <f t="shared" si="1"/>
        <v>0.23699999999999999</v>
      </c>
      <c r="N151" s="793"/>
      <c r="O151" s="531"/>
      <c r="P151" s="99">
        <v>0.23</v>
      </c>
      <c r="Q151" s="796"/>
      <c r="R151" s="99">
        <v>1</v>
      </c>
      <c r="S151" s="531"/>
      <c r="T151" s="531"/>
      <c r="U151" s="31"/>
      <c r="V151" s="31"/>
      <c r="W151" s="797"/>
      <c r="X151" s="9"/>
    </row>
    <row r="152" spans="1:25" ht="12.95" hidden="1" customHeight="1" outlineLevel="1" x14ac:dyDescent="0.25">
      <c r="A152" s="7"/>
      <c r="B152" s="8"/>
      <c r="C152" s="18"/>
      <c r="D152" s="18"/>
      <c r="E152" s="18"/>
      <c r="F152" s="34"/>
      <c r="G152" s="793"/>
      <c r="H152" s="794" t="s">
        <v>144</v>
      </c>
      <c r="I152" s="137">
        <v>325</v>
      </c>
      <c r="J152" s="795">
        <v>1</v>
      </c>
      <c r="K152" s="101">
        <v>0.01</v>
      </c>
      <c r="L152" s="531"/>
      <c r="M152" s="798">
        <f t="shared" si="1"/>
        <v>0.23699999999999999</v>
      </c>
      <c r="N152" s="793"/>
      <c r="O152" s="531"/>
      <c r="P152" s="99">
        <v>0.32</v>
      </c>
      <c r="Q152" s="796"/>
      <c r="R152" s="99">
        <v>1</v>
      </c>
      <c r="S152" s="531"/>
      <c r="T152" s="531"/>
      <c r="U152" s="31"/>
      <c r="V152" s="31"/>
      <c r="W152" s="797"/>
      <c r="X152" s="9"/>
    </row>
    <row r="153" spans="1:25" ht="12.95" hidden="1" customHeight="1" outlineLevel="1" x14ac:dyDescent="0.25">
      <c r="A153" s="7"/>
      <c r="B153" s="8"/>
      <c r="C153" s="18"/>
      <c r="D153" s="18"/>
      <c r="E153" s="18"/>
      <c r="F153" s="34"/>
      <c r="G153" s="793"/>
      <c r="H153" s="794" t="s">
        <v>145</v>
      </c>
      <c r="I153" s="137">
        <v>350</v>
      </c>
      <c r="J153" s="795">
        <v>1.5</v>
      </c>
      <c r="K153" s="101">
        <v>0.01</v>
      </c>
      <c r="L153" s="531"/>
      <c r="M153" s="798">
        <f t="shared" si="1"/>
        <v>0.23699999999999999</v>
      </c>
      <c r="N153" s="793"/>
      <c r="O153" s="531"/>
      <c r="P153" s="99">
        <v>0.42</v>
      </c>
      <c r="Q153" s="796"/>
      <c r="R153" s="99">
        <v>1</v>
      </c>
      <c r="S153" s="531"/>
      <c r="T153" s="531"/>
      <c r="U153" s="31"/>
      <c r="V153" s="31"/>
      <c r="W153" s="797"/>
      <c r="X153" s="9"/>
    </row>
    <row r="154" spans="1:25" ht="12.95" hidden="1" customHeight="1" outlineLevel="1" x14ac:dyDescent="0.25">
      <c r="A154" s="7"/>
      <c r="B154" s="8"/>
      <c r="C154" s="18"/>
      <c r="D154" s="18"/>
      <c r="E154" s="18"/>
      <c r="F154" s="34"/>
      <c r="G154" s="793"/>
      <c r="H154" s="794" t="s">
        <v>146</v>
      </c>
      <c r="I154" s="137">
        <v>50</v>
      </c>
      <c r="J154" s="795">
        <v>4.5</v>
      </c>
      <c r="K154" s="101">
        <v>0.01</v>
      </c>
      <c r="L154" s="531"/>
      <c r="M154" s="798">
        <f t="shared" si="1"/>
        <v>0.23699999999999999</v>
      </c>
      <c r="N154" s="793"/>
      <c r="O154" s="531"/>
      <c r="P154" s="99">
        <v>0.51</v>
      </c>
      <c r="Q154" s="796"/>
      <c r="R154" s="99">
        <v>1</v>
      </c>
      <c r="S154" s="531"/>
      <c r="T154" s="531"/>
      <c r="U154" s="31"/>
      <c r="V154" s="31"/>
      <c r="W154" s="797"/>
      <c r="X154" s="9"/>
    </row>
    <row r="155" spans="1:25" ht="12.95" hidden="1" customHeight="1" outlineLevel="1" x14ac:dyDescent="0.25">
      <c r="A155" s="7"/>
      <c r="B155" s="8"/>
      <c r="C155" s="18"/>
      <c r="D155" s="18"/>
      <c r="E155" s="18"/>
      <c r="F155" s="34"/>
      <c r="G155" s="793"/>
      <c r="H155" s="794" t="s">
        <v>147</v>
      </c>
      <c r="I155" s="137">
        <v>50</v>
      </c>
      <c r="J155" s="795">
        <v>4.5</v>
      </c>
      <c r="K155" s="101">
        <v>0.01</v>
      </c>
      <c r="L155" s="531"/>
      <c r="M155" s="798">
        <f t="shared" si="1"/>
        <v>0.23699999999999999</v>
      </c>
      <c r="N155" s="793"/>
      <c r="O155" s="531"/>
      <c r="P155" s="99">
        <v>0.6</v>
      </c>
      <c r="Q155" s="796"/>
      <c r="R155" s="99">
        <v>1</v>
      </c>
      <c r="S155" s="531"/>
      <c r="T155" s="531"/>
      <c r="U155" s="31"/>
      <c r="V155" s="31"/>
      <c r="W155" s="797"/>
      <c r="X155" s="9"/>
    </row>
    <row r="156" spans="1:25" ht="17.25" customHeight="1" collapsed="1" x14ac:dyDescent="0.25">
      <c r="A156" s="7"/>
      <c r="B156" s="8"/>
      <c r="C156" s="18"/>
      <c r="D156" s="18"/>
      <c r="E156" s="18"/>
      <c r="F156" s="34"/>
      <c r="G156" s="793"/>
      <c r="H156" s="793"/>
      <c r="I156" s="793"/>
      <c r="J156" s="793"/>
      <c r="K156" s="793"/>
      <c r="L156" s="793"/>
      <c r="M156" s="793"/>
      <c r="N156" s="793"/>
      <c r="O156" s="793"/>
      <c r="P156" s="793"/>
      <c r="Q156" s="799"/>
      <c r="R156" s="799"/>
      <c r="S156" s="799"/>
      <c r="T156" s="531"/>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2">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1">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2">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1">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0">
        <v>0</v>
      </c>
      <c r="J191" s="800">
        <v>1</v>
      </c>
      <c r="K191" s="800">
        <v>1</v>
      </c>
      <c r="L191" s="800">
        <v>1</v>
      </c>
      <c r="M191" s="800">
        <v>1</v>
      </c>
      <c r="N191" s="801">
        <f>i_saltbush_life</f>
        <v>20</v>
      </c>
      <c r="O191" s="802">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2">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1">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1194</v>
      </c>
      <c r="H210" s="38"/>
      <c r="I210" s="38"/>
      <c r="J210" s="795">
        <v>4</v>
      </c>
      <c r="K210" s="531"/>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3"/>
      <c r="K211" s="531"/>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4" sqref="A24:XFD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25">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25">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25">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25">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25">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25">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25">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25">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25">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0" t="s">
        <v>775</v>
      </c>
      <c r="H95" s="890"/>
      <c r="I95" s="890"/>
      <c r="J95" s="890"/>
      <c r="K95" s="890" t="s">
        <v>776</v>
      </c>
      <c r="L95" s="890"/>
      <c r="M95" s="890" t="s">
        <v>777</v>
      </c>
      <c r="N95" s="890"/>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25">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25">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170" workbookViewId="0">
      <selection activeCell="J201" sqref="J20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1256</v>
      </c>
      <c r="I21" s="89"/>
      <c r="J21" s="89"/>
      <c r="K21" s="817">
        <f>Periods!U$22</f>
        <v>119</v>
      </c>
      <c r="L21" s="818">
        <f>Periods!V$21</f>
        <v>105</v>
      </c>
      <c r="M21" s="818">
        <f>Periods!W$21</f>
        <v>105</v>
      </c>
      <c r="N21" s="818">
        <f>Periods!X$21</f>
        <v>105</v>
      </c>
      <c r="O21" s="818">
        <f>Periods!Y$21</f>
        <v>105</v>
      </c>
      <c r="P21" s="817">
        <f>Periods!Z$22</f>
        <v>126</v>
      </c>
      <c r="Q21" s="817">
        <f>Periods!AA$22</f>
        <v>126</v>
      </c>
      <c r="R21" s="819">
        <f>Periods!AB$23</f>
        <v>147</v>
      </c>
      <c r="S21" s="819">
        <f>Periods!AC$23</f>
        <v>147</v>
      </c>
      <c r="T21" s="819">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1072</v>
      </c>
      <c r="I24" s="89"/>
      <c r="J24" s="89" t="s">
        <v>392</v>
      </c>
      <c r="K24" s="816">
        <f>MIN(1,(MAX(0, Periods!U22-(K$21+K$20))+MAX(0,K$21-Periods!U21))/(Periods!U22-Periods!U21))</f>
        <v>1</v>
      </c>
      <c r="L24" s="816">
        <f>MIN(1,(MAX(0, Periods!V22-(L$21+L$20))+MAX(0,L$21-Periods!V21))/(Periods!V22-Periods!V21))</f>
        <v>0</v>
      </c>
      <c r="M24" s="816">
        <f>MIN(1,(MAX(0, Periods!W22-(M$21+M$20))+MAX(0,M$21-Periods!W21))/(Periods!W22-Periods!W21))</f>
        <v>0</v>
      </c>
      <c r="N24" s="816">
        <f>MIN(1,(MAX(0, Periods!X22-(N$21+N$20))+MAX(0,N$21-Periods!X21))/(Periods!X22-Periods!X21))</f>
        <v>0</v>
      </c>
      <c r="O24" s="816">
        <f>MIN(1,(MAX(0, Periods!Y22-(O$21+O$20))+MAX(0,O$21-Periods!Y21))/(Periods!Y22-Periods!Y21))</f>
        <v>0</v>
      </c>
      <c r="P24" s="816">
        <f>MIN(1,(MAX(0, Periods!Z22-(P$21+P$20))+MAX(0,P$21-Periods!Z21))/(Periods!Z22-Periods!Z21))</f>
        <v>1</v>
      </c>
      <c r="Q24" s="816">
        <f>MIN(1,(MAX(0, Periods!AA22-(Q$21+Q$20))+MAX(0,Q$21-Periods!AA21))/(Periods!AA22-Periods!AA21))</f>
        <v>1</v>
      </c>
      <c r="R24" s="816">
        <f>MIN(1,(MAX(0, Periods!AB22-(R$21+R$20))+MAX(0,R$21-Periods!AB21))/(Periods!AB22-Periods!AB21))</f>
        <v>1</v>
      </c>
      <c r="S24" s="816">
        <f>MIN(1,(MAX(0, Periods!AC22-(S$21+S$20))+MAX(0,S$21-Periods!AC21))/(Periods!AC22-Periods!AC21))</f>
        <v>1</v>
      </c>
      <c r="T24" s="816">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6">
        <f>MIN(1,(MAX(0, Periods!U23-(K$21+K$20))+MAX(0,K$21-Periods!U22))/(Periods!U23-Periods!U22))</f>
        <v>0</v>
      </c>
      <c r="L25" s="816">
        <f>MIN(1,(MAX(0, Periods!V23-(L$21+L$20))+MAX(0,L$21-Periods!V22))/(Periods!V23-Periods!V22))</f>
        <v>0.74285714285714288</v>
      </c>
      <c r="M25" s="816">
        <f>MIN(1,(MAX(0, Periods!W23-(M$21+M$20))+MAX(0,M$21-Periods!W22))/(Periods!W23-Periods!W22))</f>
        <v>0.74285714285714288</v>
      </c>
      <c r="N25" s="816">
        <f>MIN(1,(MAX(0, Periods!X23-(N$21+N$20))+MAX(0,N$21-Periods!X22))/(Periods!X23-Periods!X22))</f>
        <v>0.74285714285714288</v>
      </c>
      <c r="O25" s="816">
        <f>MIN(1,(MAX(0, Periods!Y23-(O$21+O$20))+MAX(0,O$21-Periods!Y22))/(Periods!Y23-Periods!Y22))</f>
        <v>0.74285714285714288</v>
      </c>
      <c r="P25" s="816">
        <f>MIN(1,(MAX(0, Periods!Z23-(P$21+P$20))+MAX(0,P$21-Periods!Z22))/(Periods!Z23-Periods!Z22))</f>
        <v>0.14285714285714285</v>
      </c>
      <c r="Q25" s="816">
        <f>MIN(1,(MAX(0, Periods!AA23-(Q$21+Q$20))+MAX(0,Q$21-Periods!AA22))/(Periods!AA23-Periods!AA22))</f>
        <v>0.14285714285714285</v>
      </c>
      <c r="R25" s="816">
        <f>MIN(1,(MAX(0, Periods!AB23-(R$21+R$20))+MAX(0,R$21-Periods!AB22))/(Periods!AB23-Periods!AB22))</f>
        <v>1</v>
      </c>
      <c r="S25" s="816">
        <f>MIN(1,(MAX(0, Periods!AC23-(S$21+S$20))+MAX(0,S$21-Periods!AC22))/(Periods!AC23-Periods!AC22))</f>
        <v>1</v>
      </c>
      <c r="T25" s="816">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6">
        <f>MIN(1,(MAX(0, Periods!U24-(K$21+K$20))+MAX(0,K$21-Periods!U23))/(Periods!U24-Periods!U23))</f>
        <v>0.5714285714285714</v>
      </c>
      <c r="L26" s="816">
        <f>MIN(1,(MAX(0, Periods!V24-(L$21+L$20))+MAX(0,L$21-Periods!V23))/(Periods!V24-Periods!V23))</f>
        <v>1</v>
      </c>
      <c r="M26" s="816">
        <f>MIN(1,(MAX(0, Periods!W24-(M$21+M$20))+MAX(0,M$21-Periods!W23))/(Periods!W24-Periods!W23))</f>
        <v>1</v>
      </c>
      <c r="N26" s="816">
        <f>MIN(1,(MAX(0, Periods!X24-(N$21+N$20))+MAX(0,N$21-Periods!X23))/(Periods!X24-Periods!X23))</f>
        <v>1</v>
      </c>
      <c r="O26" s="816">
        <f>MIN(1,(MAX(0, Periods!Y24-(O$21+O$20))+MAX(0,O$21-Periods!Y23))/(Periods!Y24-Periods!Y23))</f>
        <v>1</v>
      </c>
      <c r="P26" s="816">
        <f>MIN(1,(MAX(0, Periods!Z24-(P$21+P$20))+MAX(0,P$21-Periods!Z23))/(Periods!Z24-Periods!Z23))</f>
        <v>1</v>
      </c>
      <c r="Q26" s="816">
        <f>MIN(1,(MAX(0, Periods!AA24-(Q$21+Q$20))+MAX(0,Q$21-Periods!AA23))/(Periods!AA24-Periods!AA23))</f>
        <v>1</v>
      </c>
      <c r="R26" s="816">
        <f>MIN(1,(MAX(0, Periods!AB24-(R$21+R$20))+MAX(0,R$21-Periods!AB23))/(Periods!AB24-Periods!AB23))</f>
        <v>0.5714285714285714</v>
      </c>
      <c r="S26" s="816">
        <f>MIN(1,(MAX(0, Periods!AC24-(S$21+S$20))+MAX(0,S$21-Periods!AC23))/(Periods!AC24-Periods!AC23))</f>
        <v>0.5714285714285714</v>
      </c>
      <c r="T26" s="816">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6">
        <f>MIN(1,(MAX(0, Periods!U25-(K$21+K$20))+MAX(0,K$21-Periods!U24))/(Periods!U25-Periods!U24))</f>
        <v>1</v>
      </c>
      <c r="L27" s="816">
        <f>MIN(1,(MAX(0, Periods!V25-(L$21+L$20))+MAX(0,L$21-Periods!V24))/(Periods!V25-Periods!V24))</f>
        <v>1</v>
      </c>
      <c r="M27" s="816">
        <f>MIN(1,(MAX(0, Periods!W25-(M$21+M$20))+MAX(0,M$21-Periods!W24))/(Periods!W25-Periods!W24))</f>
        <v>1</v>
      </c>
      <c r="N27" s="816">
        <f>MIN(1,(MAX(0, Periods!X25-(N$21+N$20))+MAX(0,N$21-Periods!X24))/(Periods!X25-Periods!X24))</f>
        <v>1</v>
      </c>
      <c r="O27" s="816">
        <f>MIN(1,(MAX(0, Periods!Y25-(O$21+O$20))+MAX(0,O$21-Periods!Y24))/(Periods!Y25-Periods!Y24))</f>
        <v>1</v>
      </c>
      <c r="P27" s="816">
        <f>MIN(1,(MAX(0, Periods!Z25-(P$21+P$20))+MAX(0,P$21-Periods!Z24))/(Periods!Z25-Periods!Z24))</f>
        <v>1</v>
      </c>
      <c r="Q27" s="816">
        <f>MIN(1,(MAX(0, Periods!AA25-(Q$21+Q$20))+MAX(0,Q$21-Periods!AA24))/(Periods!AA25-Periods!AA24))</f>
        <v>1</v>
      </c>
      <c r="R27" s="816">
        <f>MIN(1,(MAX(0, Periods!AB25-(R$21+R$20))+MAX(0,R$21-Periods!AB24))/(Periods!AB25-Periods!AB24))</f>
        <v>1</v>
      </c>
      <c r="S27" s="816">
        <f>MIN(1,(MAX(0, Periods!AC25-(S$21+S$20))+MAX(0,S$21-Periods!AC24))/(Periods!AC25-Periods!AC24))</f>
        <v>1</v>
      </c>
      <c r="T27" s="816">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6">
        <f>MIN(1,(MAX(0, Periods!U26-(K$21+K$20))+MAX(0,K$21-Periods!U25))/(Periods!U26-Periods!U25))</f>
        <v>1</v>
      </c>
      <c r="L28" s="816">
        <f>MIN(1,(MAX(0, Periods!V26-(L$21+L$20))+MAX(0,L$21-Periods!V25))/(Periods!V26-Periods!V25))</f>
        <v>1</v>
      </c>
      <c r="M28" s="816">
        <f>MIN(1,(MAX(0, Periods!W26-(M$21+M$20))+MAX(0,M$21-Periods!W25))/(Periods!W26-Periods!W25))</f>
        <v>1</v>
      </c>
      <c r="N28" s="816">
        <f>MIN(1,(MAX(0, Periods!X26-(N$21+N$20))+MAX(0,N$21-Periods!X25))/(Periods!X26-Periods!X25))</f>
        <v>1</v>
      </c>
      <c r="O28" s="816">
        <f>MIN(1,(MAX(0, Periods!Y26-(O$21+O$20))+MAX(0,O$21-Periods!Y25))/(Periods!Y26-Periods!Y25))</f>
        <v>1</v>
      </c>
      <c r="P28" s="816">
        <f>MIN(1,(MAX(0, Periods!Z26-(P$21+P$20))+MAX(0,P$21-Periods!Z25))/(Periods!Z26-Periods!Z25))</f>
        <v>1</v>
      </c>
      <c r="Q28" s="816">
        <f>MIN(1,(MAX(0, Periods!AA26-(Q$21+Q$20))+MAX(0,Q$21-Periods!AA25))/(Periods!AA26-Periods!AA25))</f>
        <v>1</v>
      </c>
      <c r="R28" s="816">
        <f>MIN(1,(MAX(0, Periods!AB26-(R$21+R$20))+MAX(0,R$21-Periods!AB25))/(Periods!AB26-Periods!AB25))</f>
        <v>1</v>
      </c>
      <c r="S28" s="816">
        <f>MIN(1,(MAX(0, Periods!AC26-(S$21+S$20))+MAX(0,S$21-Periods!AC25))/(Periods!AC26-Periods!AC25))</f>
        <v>1</v>
      </c>
      <c r="T28" s="816">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6">
        <f>MIN(1,(MAX(0, Periods!U27-(K$21+K$20))+MAX(0,K$21-Periods!U26))/(Periods!U27-Periods!U26))</f>
        <v>1</v>
      </c>
      <c r="L29" s="816">
        <f>MIN(1,(MAX(0, Periods!V27-(L$21+L$20))+MAX(0,L$21-Periods!V26))/(Periods!V27-Periods!V26))</f>
        <v>1</v>
      </c>
      <c r="M29" s="816">
        <f>MIN(1,(MAX(0, Periods!W27-(M$21+M$20))+MAX(0,M$21-Periods!W26))/(Periods!W27-Periods!W26))</f>
        <v>1</v>
      </c>
      <c r="N29" s="816">
        <f>MIN(1,(MAX(0, Periods!X27-(N$21+N$20))+MAX(0,N$21-Periods!X26))/(Periods!X27-Periods!X26))</f>
        <v>1</v>
      </c>
      <c r="O29" s="816">
        <f>MIN(1,(MAX(0, Periods!Y27-(O$21+O$20))+MAX(0,O$21-Periods!Y26))/(Periods!Y27-Periods!Y26))</f>
        <v>1</v>
      </c>
      <c r="P29" s="816">
        <f>MIN(1,(MAX(0, Periods!Z27-(P$21+P$20))+MAX(0,P$21-Periods!Z26))/(Periods!Z27-Periods!Z26))</f>
        <v>1</v>
      </c>
      <c r="Q29" s="816">
        <f>MIN(1,(MAX(0, Periods!AA27-(Q$21+Q$20))+MAX(0,Q$21-Periods!AA26))/(Periods!AA27-Periods!AA26))</f>
        <v>1</v>
      </c>
      <c r="R29" s="816">
        <f>MIN(1,(MAX(0, Periods!AB27-(R$21+R$20))+MAX(0,R$21-Periods!AB26))/(Periods!AB27-Periods!AB26))</f>
        <v>1</v>
      </c>
      <c r="S29" s="816">
        <f>MIN(1,(MAX(0, Periods!AC27-(S$21+S$20))+MAX(0,S$21-Periods!AC26))/(Periods!AC27-Periods!AC26))</f>
        <v>1</v>
      </c>
      <c r="T29" s="816">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6">
        <f>MIN(1,(MAX(0, Periods!U28-(K$21+K$20))+MAX(0,K$21-Periods!U27))/(Periods!U28-Periods!U27))</f>
        <v>1</v>
      </c>
      <c r="L30" s="816">
        <f>MIN(1,(MAX(0, Periods!V28-(L$21+L$20))+MAX(0,L$21-Periods!V27))/(Periods!V28-Periods!V27))</f>
        <v>1</v>
      </c>
      <c r="M30" s="816">
        <f>MIN(1,(MAX(0, Periods!W28-(M$21+M$20))+MAX(0,M$21-Periods!W27))/(Periods!W28-Periods!W27))</f>
        <v>1</v>
      </c>
      <c r="N30" s="816">
        <f>MIN(1,(MAX(0, Periods!X28-(N$21+N$20))+MAX(0,N$21-Periods!X27))/(Periods!X28-Periods!X27))</f>
        <v>1</v>
      </c>
      <c r="O30" s="816">
        <f>MIN(1,(MAX(0, Periods!Y28-(O$21+O$20))+MAX(0,O$21-Periods!Y27))/(Periods!Y28-Periods!Y27))</f>
        <v>1</v>
      </c>
      <c r="P30" s="816">
        <f>MIN(1,(MAX(0, Periods!Z28-(P$21+P$20))+MAX(0,P$21-Periods!Z27))/(Periods!Z28-Periods!Z27))</f>
        <v>1</v>
      </c>
      <c r="Q30" s="816">
        <f>MIN(1,(MAX(0, Periods!AA28-(Q$21+Q$20))+MAX(0,Q$21-Periods!AA27))/(Periods!AA28-Periods!AA27))</f>
        <v>1</v>
      </c>
      <c r="R30" s="816">
        <f>MIN(1,(MAX(0, Periods!AB28-(R$21+R$20))+MAX(0,R$21-Periods!AB27))/(Periods!AB28-Periods!AB27))</f>
        <v>1</v>
      </c>
      <c r="S30" s="816">
        <f>MIN(1,(MAX(0, Periods!AC28-(S$21+S$20))+MAX(0,S$21-Periods!AC27))/(Periods!AC28-Periods!AC27))</f>
        <v>1</v>
      </c>
      <c r="T30" s="816">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6">
        <f>MIN(1,(MAX(0, Periods!U29-(K$21+K$20))+MAX(0,K$21-Periods!U28))/(Periods!U29-Periods!U28))</f>
        <v>1</v>
      </c>
      <c r="L31" s="816">
        <f>MIN(1,(MAX(0, Periods!V29-(L$21+L$20))+MAX(0,L$21-Periods!V28))/(Periods!V29-Periods!V28))</f>
        <v>1</v>
      </c>
      <c r="M31" s="816">
        <f>MIN(1,(MAX(0, Periods!W29-(M$21+M$20))+MAX(0,M$21-Periods!W28))/(Periods!W29-Periods!W28))</f>
        <v>1</v>
      </c>
      <c r="N31" s="816">
        <f>MIN(1,(MAX(0, Periods!X29-(N$21+N$20))+MAX(0,N$21-Periods!X28))/(Periods!X29-Periods!X28))</f>
        <v>1</v>
      </c>
      <c r="O31" s="816">
        <f>MIN(1,(MAX(0, Periods!Y29-(O$21+O$20))+MAX(0,O$21-Periods!Y28))/(Periods!Y29-Periods!Y28))</f>
        <v>1</v>
      </c>
      <c r="P31" s="816">
        <f>MIN(1,(MAX(0, Periods!Z29-(P$21+P$20))+MAX(0,P$21-Periods!Z28))/(Periods!Z29-Periods!Z28))</f>
        <v>1</v>
      </c>
      <c r="Q31" s="816">
        <f>MIN(1,(MAX(0, Periods!AA29-(Q$21+Q$20))+MAX(0,Q$21-Periods!AA28))/(Periods!AA29-Periods!AA28))</f>
        <v>1</v>
      </c>
      <c r="R31" s="816">
        <f>MIN(1,(MAX(0, Periods!AB29-(R$21+R$20))+MAX(0,R$21-Periods!AB28))/(Periods!AB29-Periods!AB28))</f>
        <v>1</v>
      </c>
      <c r="S31" s="816">
        <f>MIN(1,(MAX(0, Periods!AC29-(S$21+S$20))+MAX(0,S$21-Periods!AC28))/(Periods!AC29-Periods!AC28))</f>
        <v>1</v>
      </c>
      <c r="T31" s="816">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6">
        <f>MIN(1,(MAX(0, Periods!U30-(K$21+K$20))+MAX(0,K$21-Periods!U29))/(Periods!U30-Periods!U29))</f>
        <v>1</v>
      </c>
      <c r="L32" s="816">
        <f>MIN(1,(MAX(0, Periods!V30-(L$21+L$20))+MAX(0,L$21-Periods!V29))/(Periods!V30-Periods!V29))</f>
        <v>1</v>
      </c>
      <c r="M32" s="816">
        <f>MIN(1,(MAX(0, Periods!W30-(M$21+M$20))+MAX(0,M$21-Periods!W29))/(Periods!W30-Periods!W29))</f>
        <v>1</v>
      </c>
      <c r="N32" s="816">
        <f>MIN(1,(MAX(0, Periods!X30-(N$21+N$20))+MAX(0,N$21-Periods!X29))/(Periods!X30-Periods!X29))</f>
        <v>1</v>
      </c>
      <c r="O32" s="816">
        <f>MIN(1,(MAX(0, Periods!Y30-(O$21+O$20))+MAX(0,O$21-Periods!Y29))/(Periods!Y30-Periods!Y29))</f>
        <v>1</v>
      </c>
      <c r="P32" s="816">
        <f>MIN(1,(MAX(0, Periods!Z30-(P$21+P$20))+MAX(0,P$21-Periods!Z29))/(Periods!Z30-Periods!Z29))</f>
        <v>1</v>
      </c>
      <c r="Q32" s="816">
        <f>MIN(1,(MAX(0, Periods!AA30-(Q$21+Q$20))+MAX(0,Q$21-Periods!AA29))/(Periods!AA30-Periods!AA29))</f>
        <v>1</v>
      </c>
      <c r="R32" s="816">
        <f>MIN(1,(MAX(0, Periods!AB30-(R$21+R$20))+MAX(0,R$21-Periods!AB29))/(Periods!AB30-Periods!AB29))</f>
        <v>1</v>
      </c>
      <c r="S32" s="816">
        <f>MIN(1,(MAX(0, Periods!AC30-(S$21+S$20))+MAX(0,S$21-Periods!AC29))/(Periods!AC30-Periods!AC29))</f>
        <v>1</v>
      </c>
      <c r="T32" s="816">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6">
        <f>MIN(1,(MAX(0, Periods!U31-(K$21+K$20))+MAX(0,K$21-Periods!U30))/(Periods!U31-Periods!U30))</f>
        <v>1</v>
      </c>
      <c r="L33" s="816">
        <f>MIN(1,(MAX(0, Periods!V31-(L$21+L$20))+MAX(0,L$21-Periods!V30))/(Periods!V31-Periods!V30))</f>
        <v>1</v>
      </c>
      <c r="M33" s="816">
        <f>MIN(1,(MAX(0, Periods!W31-(M$21+M$20))+MAX(0,M$21-Periods!W30))/(Periods!W31-Periods!W30))</f>
        <v>1</v>
      </c>
      <c r="N33" s="816">
        <f>MIN(1,(MAX(0, Periods!X31-(N$21+N$20))+MAX(0,N$21-Periods!X30))/(Periods!X31-Periods!X30))</f>
        <v>1</v>
      </c>
      <c r="O33" s="816">
        <f>MIN(1,(MAX(0, Periods!Y31-(O$21+O$20))+MAX(0,O$21-Periods!Y30))/(Periods!Y31-Periods!Y30))</f>
        <v>1</v>
      </c>
      <c r="P33" s="816">
        <f>MIN(1,(MAX(0, Periods!Z31-(P$21+P$20))+MAX(0,P$21-Periods!Z30))/(Periods!Z31-Periods!Z30))</f>
        <v>1</v>
      </c>
      <c r="Q33" s="816">
        <f>MIN(1,(MAX(0, Periods!AA31-(Q$21+Q$20))+MAX(0,Q$21-Periods!AA30))/(Periods!AA31-Periods!AA30))</f>
        <v>1</v>
      </c>
      <c r="R33" s="816">
        <f>MIN(1,(MAX(0, Periods!AB31-(R$21+R$20))+MAX(0,R$21-Periods!AB30))/(Periods!AB31-Periods!AB30))</f>
        <v>1</v>
      </c>
      <c r="S33" s="816">
        <f>MIN(1,(MAX(0, Periods!AC31-(S$21+S$20))+MAX(0,S$21-Periods!AC30))/(Periods!AC31-Periods!AC30))</f>
        <v>1</v>
      </c>
      <c r="T33" s="816">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1" t="s">
        <v>1277</v>
      </c>
      <c r="I61" s="892"/>
      <c r="J61" s="892"/>
      <c r="K61" s="892"/>
      <c r="L61" s="892"/>
      <c r="M61" s="892"/>
      <c r="N61" s="892"/>
      <c r="O61" s="892"/>
      <c r="P61" s="892"/>
      <c r="Q61" s="892"/>
      <c r="R61" s="892"/>
      <c r="S61" s="892"/>
      <c r="T61" s="893"/>
      <c r="U61" s="514"/>
      <c r="V61" s="514"/>
      <c r="W61" s="514"/>
      <c r="X61" s="514"/>
      <c r="Y61" s="514"/>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customHeight="1" outlineLevel="1" collapsed="1" x14ac:dyDescent="0.2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customHeight="1" outlineLevel="1" x14ac:dyDescent="0.2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1137</v>
      </c>
      <c r="R181" s="24"/>
      <c r="S181" s="24"/>
      <c r="T181" s="24"/>
      <c r="U181" s="24"/>
      <c r="V181" s="24"/>
      <c r="W181" s="24"/>
      <c r="X181" s="24"/>
      <c r="Y181" s="24"/>
      <c r="Z181" s="24"/>
      <c r="AA181" s="25"/>
      <c r="AB181" s="25"/>
      <c r="AC181" s="25"/>
      <c r="AD181" s="25"/>
      <c r="AE181" s="17"/>
      <c r="AF181" s="9"/>
    </row>
    <row r="182" spans="1:32" ht="13.15"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2">
        <v>1</v>
      </c>
      <c r="R182" s="89"/>
      <c r="S182" s="89"/>
      <c r="T182" s="89"/>
      <c r="U182" s="89"/>
      <c r="V182" s="89"/>
      <c r="W182" s="89"/>
      <c r="X182" s="89"/>
      <c r="Y182" s="89"/>
      <c r="Z182" s="89"/>
      <c r="AA182" s="14"/>
      <c r="AB182" s="14"/>
      <c r="AC182" s="14"/>
      <c r="AD182" s="14"/>
      <c r="AE182" s="17"/>
      <c r="AF182" s="9"/>
    </row>
    <row r="183" spans="1:32" ht="13.15"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2">
        <v>1</v>
      </c>
      <c r="R183" s="89"/>
      <c r="S183" s="89"/>
      <c r="T183" s="89"/>
      <c r="U183" s="89"/>
      <c r="V183" s="89"/>
      <c r="W183" s="89"/>
      <c r="X183" s="89"/>
      <c r="Y183" s="89"/>
      <c r="Z183" s="89"/>
      <c r="AA183" s="14"/>
      <c r="AB183" s="14"/>
      <c r="AC183" s="14"/>
      <c r="AD183" s="14"/>
      <c r="AE183" s="17"/>
      <c r="AF183" s="9"/>
    </row>
    <row r="184" spans="1:32" ht="13.15" customHeight="1" outlineLevel="1" x14ac:dyDescent="0.25">
      <c r="A184" s="7"/>
      <c r="B184" s="98"/>
      <c r="C184" s="18"/>
      <c r="D184" s="18"/>
      <c r="E184" s="18"/>
      <c r="F184" s="14"/>
      <c r="G184" s="119"/>
      <c r="H184" s="120" t="s">
        <v>156</v>
      </c>
      <c r="I184" s="120" t="s">
        <v>156</v>
      </c>
      <c r="J184" s="120" t="s">
        <v>156</v>
      </c>
      <c r="K184" s="120" t="s">
        <v>156</v>
      </c>
      <c r="L184" s="120" t="s">
        <v>1235</v>
      </c>
      <c r="M184" s="120" t="s">
        <v>1237</v>
      </c>
      <c r="N184" s="194">
        <f>IF(AND(Q184=1,(Date_Destocking&lt;Periods!$K$96)),0,$P184)</f>
        <v>1</v>
      </c>
      <c r="O184" s="89"/>
      <c r="P184" s="115">
        <v>1</v>
      </c>
      <c r="Q184" s="772">
        <v>0</v>
      </c>
      <c r="R184" s="89"/>
      <c r="S184" s="89"/>
      <c r="T184" s="89"/>
      <c r="U184" s="89"/>
      <c r="V184" s="89"/>
      <c r="W184" s="89"/>
      <c r="X184" s="89"/>
      <c r="Y184" s="89"/>
      <c r="Z184" s="89"/>
      <c r="AA184" s="14"/>
      <c r="AB184" s="14"/>
      <c r="AC184" s="14"/>
      <c r="AD184" s="14"/>
      <c r="AE184" s="17"/>
      <c r="AF184" s="9"/>
    </row>
    <row r="185" spans="1:32" ht="13.15" customHeight="1" outlineLevel="1" x14ac:dyDescent="0.25">
      <c r="A185" s="7"/>
      <c r="B185" s="98"/>
      <c r="C185" s="18"/>
      <c r="D185" s="18"/>
      <c r="E185" s="18"/>
      <c r="F185" s="14"/>
      <c r="G185" s="119"/>
      <c r="H185" s="120" t="s">
        <v>156</v>
      </c>
      <c r="I185" s="120" t="s">
        <v>156</v>
      </c>
      <c r="J185" s="120" t="s">
        <v>156</v>
      </c>
      <c r="K185" s="120" t="s">
        <v>156</v>
      </c>
      <c r="L185" s="120" t="s">
        <v>1236</v>
      </c>
      <c r="M185" s="120" t="s">
        <v>1237</v>
      </c>
      <c r="N185" s="194">
        <f>IF(AND(Q185=1,(Date_Destocking&lt;Periods!$K$96)),0,$P185)</f>
        <v>0.8</v>
      </c>
      <c r="O185" s="89"/>
      <c r="P185" s="115">
        <v>0.8</v>
      </c>
      <c r="Q185" s="772">
        <v>0</v>
      </c>
      <c r="R185" s="89"/>
      <c r="S185" s="89"/>
      <c r="T185" s="89"/>
      <c r="U185" s="89"/>
      <c r="V185" s="89"/>
      <c r="W185" s="89"/>
      <c r="X185" s="89"/>
      <c r="Y185" s="89"/>
      <c r="Z185" s="89"/>
      <c r="AA185" s="14"/>
      <c r="AB185" s="14"/>
      <c r="AC185" s="14"/>
      <c r="AD185" s="14"/>
      <c r="AE185" s="17"/>
      <c r="AF185" s="9"/>
    </row>
    <row r="186" spans="1:32" ht="13.15" customHeight="1" outlineLevel="1" x14ac:dyDescent="0.25">
      <c r="A186" s="7"/>
      <c r="B186" s="98"/>
      <c r="C186" s="18"/>
      <c r="D186" s="18"/>
      <c r="E186" s="18"/>
      <c r="F186" s="14"/>
      <c r="G186" s="121"/>
      <c r="H186" s="120" t="s">
        <v>156</v>
      </c>
      <c r="I186" s="120" t="s">
        <v>156</v>
      </c>
      <c r="J186" s="120" t="s">
        <v>156</v>
      </c>
      <c r="K186" s="120" t="s">
        <v>1238</v>
      </c>
      <c r="L186" s="120" t="s">
        <v>81</v>
      </c>
      <c r="M186" s="120" t="s">
        <v>1237</v>
      </c>
      <c r="N186" s="194">
        <f>IF(AND(Q186=1,(Date_Destocking&lt;Periods!$K$96)),0,$P186)</f>
        <v>0.375</v>
      </c>
      <c r="O186" s="89"/>
      <c r="P186" s="115">
        <v>0.375</v>
      </c>
      <c r="Q186" s="772">
        <v>0</v>
      </c>
      <c r="R186" s="89"/>
      <c r="S186" s="89"/>
      <c r="T186" s="89"/>
      <c r="U186" s="89"/>
      <c r="V186" s="89"/>
      <c r="W186" s="89"/>
      <c r="X186" s="89"/>
      <c r="Y186" s="89"/>
      <c r="Z186" s="89"/>
      <c r="AA186" s="14"/>
      <c r="AB186" s="14"/>
      <c r="AC186" s="14"/>
      <c r="AD186" s="14"/>
      <c r="AE186" s="17"/>
      <c r="AF186" s="9"/>
    </row>
    <row r="187" spans="1:32" ht="13.15" customHeight="1" outlineLevel="1" x14ac:dyDescent="0.25">
      <c r="A187" s="7"/>
      <c r="B187" s="98"/>
      <c r="C187" s="18"/>
      <c r="D187" s="18"/>
      <c r="E187" s="18"/>
      <c r="F187" s="14"/>
      <c r="G187" s="121"/>
      <c r="H187" s="120" t="s">
        <v>156</v>
      </c>
      <c r="I187" s="120" t="s">
        <v>156</v>
      </c>
      <c r="J187" s="120" t="s">
        <v>156</v>
      </c>
      <c r="K187" s="120" t="s">
        <v>1238</v>
      </c>
      <c r="L187" s="120" t="s">
        <v>82</v>
      </c>
      <c r="M187" s="120" t="s">
        <v>1237</v>
      </c>
      <c r="N187" s="194">
        <f>IF(AND(Q187=1,(Date_Destocking&lt;Periods!$K$96)),0,$P187)</f>
        <v>0.375</v>
      </c>
      <c r="O187" s="89"/>
      <c r="P187" s="115">
        <v>0.375</v>
      </c>
      <c r="Q187" s="772">
        <v>0</v>
      </c>
      <c r="R187" s="89"/>
      <c r="S187" s="89"/>
      <c r="T187" s="89"/>
      <c r="U187" s="89"/>
      <c r="V187" s="89"/>
      <c r="W187" s="89"/>
      <c r="X187" s="89"/>
      <c r="Y187" s="89"/>
      <c r="Z187" s="89"/>
      <c r="AA187" s="14"/>
      <c r="AB187" s="14"/>
      <c r="AC187" s="14"/>
      <c r="AD187" s="14"/>
      <c r="AE187" s="17"/>
      <c r="AF187" s="9"/>
    </row>
    <row r="188" spans="1:32" ht="13.15" customHeight="1" outlineLevel="1" x14ac:dyDescent="0.25">
      <c r="A188" s="7"/>
      <c r="B188" s="98"/>
      <c r="C188" s="18"/>
      <c r="D188" s="18"/>
      <c r="E188" s="18"/>
      <c r="F188" s="14"/>
      <c r="G188" s="121"/>
      <c r="H188" s="120" t="s">
        <v>156</v>
      </c>
      <c r="I188" s="120" t="s">
        <v>156</v>
      </c>
      <c r="J188" s="120" t="s">
        <v>156</v>
      </c>
      <c r="K188" s="120" t="s">
        <v>1238</v>
      </c>
      <c r="L188" s="120" t="s">
        <v>157</v>
      </c>
      <c r="M188" s="120" t="s">
        <v>1237</v>
      </c>
      <c r="N188" s="194">
        <f>IF(AND(Q188=1,(Date_Destocking&lt;Periods!$K$96)),0,$P188)</f>
        <v>0.7</v>
      </c>
      <c r="O188" s="94"/>
      <c r="P188" s="115">
        <v>0.7</v>
      </c>
      <c r="Q188" s="772">
        <v>0</v>
      </c>
      <c r="R188" s="94"/>
      <c r="S188" s="94"/>
      <c r="T188" s="94"/>
      <c r="U188" s="94"/>
      <c r="V188" s="94"/>
      <c r="W188" s="94"/>
      <c r="X188" s="94"/>
      <c r="Y188" s="94"/>
      <c r="Z188" s="94"/>
      <c r="AA188" s="14"/>
      <c r="AB188" s="14"/>
      <c r="AC188" s="14"/>
      <c r="AD188" s="14"/>
      <c r="AE188" s="17"/>
      <c r="AF188" s="9"/>
    </row>
    <row r="189" spans="1:32" ht="13.15" customHeight="1" outlineLevel="1" x14ac:dyDescent="0.25">
      <c r="A189" s="7"/>
      <c r="B189" s="98"/>
      <c r="C189" s="18"/>
      <c r="D189" s="18"/>
      <c r="E189" s="18"/>
      <c r="F189" s="14"/>
      <c r="G189" s="121"/>
      <c r="H189" s="120" t="s">
        <v>156</v>
      </c>
      <c r="I189" s="120" t="s">
        <v>156</v>
      </c>
      <c r="J189" s="120" t="s">
        <v>156</v>
      </c>
      <c r="K189" s="120" t="s">
        <v>229</v>
      </c>
      <c r="L189" s="120" t="s">
        <v>81</v>
      </c>
      <c r="M189" s="120" t="s">
        <v>1237</v>
      </c>
      <c r="N189" s="194">
        <f>IF(AND(Q189=1,(Date_Destocking&lt;Periods!$K$96)),0,$P189)</f>
        <v>0.2</v>
      </c>
      <c r="O189" s="94"/>
      <c r="P189" s="115">
        <v>0.2</v>
      </c>
      <c r="Q189" s="772">
        <v>0</v>
      </c>
      <c r="R189" s="94"/>
      <c r="S189" s="94"/>
      <c r="T189" s="94"/>
      <c r="U189" s="94"/>
      <c r="V189" s="94"/>
      <c r="W189" s="94"/>
      <c r="X189" s="94"/>
      <c r="Y189" s="94"/>
      <c r="Z189" s="94"/>
      <c r="AA189" s="14"/>
      <c r="AB189" s="14"/>
      <c r="AC189" s="14"/>
      <c r="AD189" s="14"/>
      <c r="AE189" s="17"/>
      <c r="AF189" s="9"/>
    </row>
    <row r="190" spans="1:32" ht="13.15" customHeight="1" outlineLevel="1" x14ac:dyDescent="0.25">
      <c r="A190" s="7"/>
      <c r="B190" s="98"/>
      <c r="C190" s="18"/>
      <c r="D190" s="18"/>
      <c r="E190" s="18"/>
      <c r="F190" s="14"/>
      <c r="G190" s="121"/>
      <c r="H190" s="120" t="s">
        <v>156</v>
      </c>
      <c r="I190" s="120" t="s">
        <v>156</v>
      </c>
      <c r="J190" s="120" t="s">
        <v>156</v>
      </c>
      <c r="K190" s="120" t="s">
        <v>229</v>
      </c>
      <c r="L190" s="120" t="s">
        <v>82</v>
      </c>
      <c r="M190" s="120" t="s">
        <v>1237</v>
      </c>
      <c r="N190" s="194">
        <f>IF(AND(Q190=1,(Date_Destocking&lt;Periods!$K$96)),0,$P190)</f>
        <v>0.2</v>
      </c>
      <c r="O190" s="94"/>
      <c r="P190" s="115">
        <v>0.2</v>
      </c>
      <c r="Q190" s="772">
        <v>0</v>
      </c>
      <c r="R190" s="94"/>
      <c r="S190" s="94"/>
      <c r="T190" s="94"/>
      <c r="U190" s="94"/>
      <c r="V190" s="94"/>
      <c r="W190" s="94"/>
      <c r="X190" s="94"/>
      <c r="Y190" s="94"/>
      <c r="Z190" s="94"/>
      <c r="AA190" s="14"/>
      <c r="AB190" s="14"/>
      <c r="AC190" s="14"/>
      <c r="AD190" s="14"/>
      <c r="AE190" s="17"/>
      <c r="AF190" s="9"/>
    </row>
    <row r="191" spans="1:32" ht="13.15" customHeight="1" outlineLevel="1" x14ac:dyDescent="0.25">
      <c r="A191" s="7"/>
      <c r="B191" s="98"/>
      <c r="C191" s="18"/>
      <c r="D191" s="18"/>
      <c r="E191" s="18"/>
      <c r="F191" s="14"/>
      <c r="G191" s="121"/>
      <c r="H191" s="120" t="s">
        <v>156</v>
      </c>
      <c r="I191" s="120" t="s">
        <v>156</v>
      </c>
      <c r="J191" s="120" t="s">
        <v>156</v>
      </c>
      <c r="K191" s="120" t="s">
        <v>229</v>
      </c>
      <c r="L191" s="120" t="s">
        <v>83</v>
      </c>
      <c r="M191" s="120" t="s">
        <v>1237</v>
      </c>
      <c r="N191" s="194">
        <f>IF(AND(Q191=1,(Date_Destocking&lt;Periods!$K$96)),0,$P191)</f>
        <v>0.4</v>
      </c>
      <c r="O191" s="94"/>
      <c r="P191" s="115">
        <v>0.4</v>
      </c>
      <c r="Q191" s="772">
        <v>0</v>
      </c>
      <c r="R191" s="94"/>
      <c r="S191" s="94"/>
      <c r="T191" s="94"/>
      <c r="U191" s="94"/>
      <c r="V191" s="94"/>
      <c r="W191" s="94"/>
      <c r="X191" s="94"/>
      <c r="Y191" s="94"/>
      <c r="Z191" s="94"/>
      <c r="AA191" s="14"/>
      <c r="AB191" s="14"/>
      <c r="AC191" s="14"/>
      <c r="AD191" s="14"/>
      <c r="AE191" s="17"/>
      <c r="AF191" s="9"/>
    </row>
    <row r="192" spans="1:32" ht="13.15" customHeight="1" outlineLevel="1" x14ac:dyDescent="0.25">
      <c r="A192" s="7"/>
      <c r="B192" s="98"/>
      <c r="C192" s="18"/>
      <c r="D192" s="18"/>
      <c r="E192" s="18"/>
      <c r="F192" s="14"/>
      <c r="G192" s="121"/>
      <c r="H192" s="120" t="s">
        <v>156</v>
      </c>
      <c r="I192" s="120" t="s">
        <v>156</v>
      </c>
      <c r="J192" s="120" t="s">
        <v>156</v>
      </c>
      <c r="K192" s="120" t="s">
        <v>229</v>
      </c>
      <c r="L192" s="120" t="s">
        <v>157</v>
      </c>
      <c r="M192" s="120" t="s">
        <v>1237</v>
      </c>
      <c r="N192" s="194">
        <f>IF(AND(Q192=1,(Date_Destocking&lt;Periods!$K$96)),0,$P192)</f>
        <v>0.7</v>
      </c>
      <c r="O192" s="94"/>
      <c r="P192" s="115">
        <v>0.7</v>
      </c>
      <c r="Q192" s="772">
        <v>0</v>
      </c>
      <c r="R192" s="94"/>
      <c r="S192" s="94"/>
      <c r="T192" s="94"/>
      <c r="U192" s="94"/>
      <c r="V192" s="94"/>
      <c r="W192" s="94"/>
      <c r="X192" s="94"/>
      <c r="Y192" s="94"/>
      <c r="Z192" s="94"/>
      <c r="AA192" s="14"/>
      <c r="AB192" s="14"/>
      <c r="AC192" s="14"/>
      <c r="AD192" s="14"/>
      <c r="AE192" s="17"/>
      <c r="AF192" s="9"/>
    </row>
    <row r="193" spans="1:60" ht="5.0999999999999996"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3"/>
      <c r="E201" s="18"/>
      <c r="F201" s="76"/>
      <c r="G201" s="80">
        <v>44663.289340277777</v>
      </c>
      <c r="H201" s="81"/>
      <c r="I201" s="77"/>
      <c r="J201" s="77" t="s">
        <v>1285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1" x14ac:dyDescent="0.25">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1" x14ac:dyDescent="0.25">
      <c r="A209" s="107"/>
      <c r="B209" s="98"/>
      <c r="C209" s="18"/>
      <c r="D209" s="18"/>
      <c r="E209" s="18"/>
      <c r="F209" s="14"/>
      <c r="G209" s="89"/>
      <c r="H209" s="89"/>
      <c r="I209" s="104"/>
      <c r="J209" s="104" t="s">
        <v>394</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1" x14ac:dyDescent="0.25">
      <c r="A210" s="107"/>
      <c r="B210" s="98"/>
      <c r="C210" s="18"/>
      <c r="D210" s="18"/>
      <c r="E210" s="18"/>
      <c r="F210" s="14"/>
      <c r="G210" s="89"/>
      <c r="H210" s="89"/>
      <c r="I210" s="104"/>
      <c r="J210" s="104" t="s">
        <v>395</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1" x14ac:dyDescent="0.25">
      <c r="A211" s="107"/>
      <c r="B211" s="98"/>
      <c r="C211" s="18"/>
      <c r="D211" s="18"/>
      <c r="E211" s="18"/>
      <c r="F211" s="14"/>
      <c r="G211" s="89"/>
      <c r="H211" s="89"/>
      <c r="I211" s="104"/>
      <c r="J211" s="104" t="s">
        <v>396</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27.797726785714303</v>
      </c>
      <c r="W211" s="6">
        <f t="shared" ref="W211:W219"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1" x14ac:dyDescent="0.25">
      <c r="A212" s="107"/>
      <c r="B212" s="98"/>
      <c r="C212" s="18"/>
      <c r="D212" s="18"/>
      <c r="E212" s="18"/>
      <c r="F212" s="14"/>
      <c r="G212" s="89"/>
      <c r="H212" s="89"/>
      <c r="I212" s="104"/>
      <c r="J212" s="104" t="s">
        <v>397</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1" x14ac:dyDescent="0.25">
      <c r="A213" s="107"/>
      <c r="B213" s="98"/>
      <c r="C213" s="18"/>
      <c r="D213" s="18"/>
      <c r="E213" s="18"/>
      <c r="F213" s="14"/>
      <c r="G213" s="89"/>
      <c r="H213" s="89"/>
      <c r="I213" s="104"/>
      <c r="J213" s="104" t="s">
        <v>398</v>
      </c>
      <c r="K213" s="250">
        <f t="shared" si="42"/>
        <v>80</v>
      </c>
      <c r="L213" s="250">
        <f t="shared" si="39"/>
        <v>80</v>
      </c>
      <c r="M213" s="250">
        <f t="shared" si="39"/>
        <v>80</v>
      </c>
      <c r="N213" s="250">
        <f t="shared" si="39"/>
        <v>80</v>
      </c>
      <c r="O213" s="137">
        <v>80</v>
      </c>
      <c r="P213" s="137">
        <v>0</v>
      </c>
      <c r="Q213" s="137">
        <v>0</v>
      </c>
      <c r="R213" s="137">
        <v>0</v>
      </c>
      <c r="S213" s="137">
        <v>0</v>
      </c>
      <c r="T213" s="89"/>
      <c r="U213" s="104" t="s">
        <v>144</v>
      </c>
      <c r="V213" s="6">
        <f t="shared" si="40"/>
        <v>0.39600000000000007</v>
      </c>
      <c r="W213" s="6">
        <f t="shared" si="43"/>
        <v>0.6120000000000001</v>
      </c>
      <c r="X213" s="6">
        <f t="shared" si="41"/>
        <v>0.64800000000000013</v>
      </c>
      <c r="Y213" s="6">
        <f t="shared" ref="Y213:Y221"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1" x14ac:dyDescent="0.25">
      <c r="A214" s="107"/>
      <c r="B214" s="98"/>
      <c r="C214" s="18"/>
      <c r="D214" s="18"/>
      <c r="E214" s="18"/>
      <c r="F214" s="14"/>
      <c r="G214" s="89"/>
      <c r="H214" s="89"/>
      <c r="I214" s="104"/>
      <c r="J214" s="104" t="s">
        <v>399</v>
      </c>
      <c r="K214" s="250">
        <f t="shared" si="42"/>
        <v>80</v>
      </c>
      <c r="L214" s="250">
        <f t="shared" si="39"/>
        <v>80</v>
      </c>
      <c r="M214" s="250">
        <f t="shared" si="39"/>
        <v>80</v>
      </c>
      <c r="N214" s="250">
        <f t="shared" si="39"/>
        <v>80</v>
      </c>
      <c r="O214" s="137">
        <v>80</v>
      </c>
      <c r="P214" s="137">
        <v>0</v>
      </c>
      <c r="Q214" s="137">
        <v>0</v>
      </c>
      <c r="R214" s="137">
        <v>0</v>
      </c>
      <c r="S214" s="137">
        <v>0</v>
      </c>
      <c r="T214" s="89"/>
      <c r="U214" s="104" t="s">
        <v>145</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1" x14ac:dyDescent="0.25">
      <c r="A215" s="107"/>
      <c r="B215" s="98"/>
      <c r="C215" s="18"/>
      <c r="D215" s="18"/>
      <c r="E215" s="18"/>
      <c r="F215" s="14"/>
      <c r="G215" s="89"/>
      <c r="H215" s="89"/>
      <c r="I215" s="104"/>
      <c r="J215" s="104" t="s">
        <v>400</v>
      </c>
      <c r="K215" s="250">
        <f t="shared" si="42"/>
        <v>80</v>
      </c>
      <c r="L215" s="250">
        <f t="shared" si="39"/>
        <v>80</v>
      </c>
      <c r="M215" s="250">
        <f t="shared" si="39"/>
        <v>80</v>
      </c>
      <c r="N215" s="250">
        <f t="shared" si="39"/>
        <v>80</v>
      </c>
      <c r="O215" s="137">
        <v>80</v>
      </c>
      <c r="P215" s="137">
        <v>0</v>
      </c>
      <c r="Q215" s="137">
        <v>0</v>
      </c>
      <c r="R215" s="137">
        <v>0</v>
      </c>
      <c r="S215" s="137">
        <v>0</v>
      </c>
      <c r="T215" s="89"/>
      <c r="U215" s="104" t="s">
        <v>146</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1" x14ac:dyDescent="0.25">
      <c r="A216" s="107"/>
      <c r="B216" s="98"/>
      <c r="C216" s="18"/>
      <c r="D216" s="18"/>
      <c r="E216" s="18"/>
      <c r="F216" s="14"/>
      <c r="G216" s="89"/>
      <c r="H216" s="89"/>
      <c r="I216" s="104"/>
      <c r="J216" s="104" t="s">
        <v>401</v>
      </c>
      <c r="K216" s="250">
        <f t="shared" si="42"/>
        <v>80</v>
      </c>
      <c r="L216" s="250">
        <f t="shared" si="39"/>
        <v>80</v>
      </c>
      <c r="M216" s="250">
        <f t="shared" si="39"/>
        <v>80</v>
      </c>
      <c r="N216" s="250">
        <f t="shared" si="39"/>
        <v>80</v>
      </c>
      <c r="O216" s="137">
        <v>80</v>
      </c>
      <c r="P216" s="137">
        <v>0</v>
      </c>
      <c r="Q216" s="137">
        <v>0</v>
      </c>
      <c r="R216" s="137">
        <v>0</v>
      </c>
      <c r="S216" s="137">
        <v>0</v>
      </c>
      <c r="T216" s="89"/>
      <c r="U216" s="104" t="s">
        <v>147</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customHeight="1" outlineLevel="2" x14ac:dyDescent="0.25">
      <c r="A217" s="107"/>
      <c r="B217" s="98"/>
      <c r="C217" s="18"/>
      <c r="D217" s="18"/>
      <c r="E217" s="18"/>
      <c r="F217" s="14"/>
      <c r="G217" s="89"/>
      <c r="H217" s="89"/>
      <c r="I217" s="104" t="s">
        <v>405</v>
      </c>
      <c r="J217" s="104" t="s">
        <v>392</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customHeight="1" outlineLevel="2" x14ac:dyDescent="0.25">
      <c r="A218" s="107"/>
      <c r="B218" s="98"/>
      <c r="C218" s="18"/>
      <c r="D218" s="18"/>
      <c r="E218" s="18"/>
      <c r="F218" s="14"/>
      <c r="G218" s="89"/>
      <c r="H218" s="89"/>
      <c r="I218" s="104"/>
      <c r="J218" s="104" t="s">
        <v>393</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customHeight="1" outlineLevel="2" x14ac:dyDescent="0.25">
      <c r="A219" s="107"/>
      <c r="B219" s="98"/>
      <c r="C219" s="18"/>
      <c r="D219" s="18"/>
      <c r="E219" s="18"/>
      <c r="F219" s="14"/>
      <c r="G219" s="89"/>
      <c r="H219" s="89"/>
      <c r="I219" s="104"/>
      <c r="J219" s="104" t="s">
        <v>394</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customHeight="1" outlineLevel="2" x14ac:dyDescent="0.25">
      <c r="A220" s="107"/>
      <c r="B220" s="98"/>
      <c r="C220" s="18"/>
      <c r="D220" s="18"/>
      <c r="E220" s="18"/>
      <c r="F220" s="14"/>
      <c r="G220" s="89"/>
      <c r="H220" s="89"/>
      <c r="I220" s="104"/>
      <c r="J220" s="104" t="s">
        <v>395</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customHeight="1" outlineLevel="2" x14ac:dyDescent="0.25">
      <c r="A221" s="107"/>
      <c r="B221" s="98"/>
      <c r="C221" s="18"/>
      <c r="D221" s="18"/>
      <c r="E221" s="18"/>
      <c r="F221" s="14"/>
      <c r="G221" s="89"/>
      <c r="H221" s="89"/>
      <c r="I221" s="104"/>
      <c r="J221" s="104" t="s">
        <v>396</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customHeight="1" outlineLevel="2" x14ac:dyDescent="0.25">
      <c r="A222" s="107"/>
      <c r="B222" s="98"/>
      <c r="C222" s="18"/>
      <c r="D222" s="18"/>
      <c r="E222" s="18"/>
      <c r="F222" s="14"/>
      <c r="G222" s="89"/>
      <c r="H222" s="89"/>
      <c r="I222" s="104"/>
      <c r="J222" s="104" t="s">
        <v>397</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customHeight="1" outlineLevel="2" x14ac:dyDescent="0.25">
      <c r="A223" s="107"/>
      <c r="B223" s="98"/>
      <c r="C223" s="18"/>
      <c r="D223" s="18"/>
      <c r="E223" s="18"/>
      <c r="F223" s="14"/>
      <c r="G223" s="89"/>
      <c r="H223" s="89"/>
      <c r="I223" s="104"/>
      <c r="J223" s="104" t="s">
        <v>398</v>
      </c>
      <c r="K223" s="250">
        <f t="shared" si="42"/>
        <v>80</v>
      </c>
      <c r="L223" s="250">
        <f t="shared" si="39"/>
        <v>80</v>
      </c>
      <c r="M223" s="250">
        <f t="shared" si="39"/>
        <v>80</v>
      </c>
      <c r="N223" s="250">
        <f t="shared" si="39"/>
        <v>80</v>
      </c>
      <c r="O223" s="137">
        <v>80</v>
      </c>
      <c r="P223" s="137">
        <v>0</v>
      </c>
      <c r="Q223" s="137">
        <v>0</v>
      </c>
      <c r="R223" s="137">
        <v>0</v>
      </c>
      <c r="S223" s="137">
        <v>0</v>
      </c>
      <c r="T223" s="89"/>
      <c r="U223" s="104" t="s">
        <v>144</v>
      </c>
      <c r="V223" s="6">
        <f t="shared" si="40"/>
        <v>0.39600000000000007</v>
      </c>
      <c r="W223" s="6">
        <f t="shared" si="45"/>
        <v>0.6120000000000001</v>
      </c>
      <c r="X223" s="6">
        <f t="shared" si="41"/>
        <v>0.64800000000000013</v>
      </c>
      <c r="Y223" s="6">
        <f t="shared" ref="Y223:Y231"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customHeight="1" outlineLevel="2" x14ac:dyDescent="0.25">
      <c r="A224" s="107"/>
      <c r="B224" s="98"/>
      <c r="C224" s="18"/>
      <c r="D224" s="18"/>
      <c r="E224" s="18"/>
      <c r="F224" s="14"/>
      <c r="G224" s="89"/>
      <c r="H224" s="89"/>
      <c r="I224" s="104"/>
      <c r="J224" s="104" t="s">
        <v>399</v>
      </c>
      <c r="K224" s="250">
        <f t="shared" si="42"/>
        <v>80</v>
      </c>
      <c r="L224" s="250">
        <f t="shared" si="42"/>
        <v>80</v>
      </c>
      <c r="M224" s="250">
        <f t="shared" si="42"/>
        <v>80</v>
      </c>
      <c r="N224" s="250">
        <f t="shared" si="42"/>
        <v>80</v>
      </c>
      <c r="O224" s="137">
        <v>80</v>
      </c>
      <c r="P224" s="137">
        <v>0</v>
      </c>
      <c r="Q224" s="137">
        <v>0</v>
      </c>
      <c r="R224" s="137">
        <v>0</v>
      </c>
      <c r="S224" s="137">
        <v>0</v>
      </c>
      <c r="T224" s="89"/>
      <c r="U224" s="104" t="s">
        <v>145</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customHeight="1" outlineLevel="2" x14ac:dyDescent="0.25">
      <c r="A225" s="107"/>
      <c r="B225" s="98"/>
      <c r="C225" s="18"/>
      <c r="D225" s="18"/>
      <c r="E225" s="18"/>
      <c r="F225" s="14"/>
      <c r="G225" s="89"/>
      <c r="H225" s="89"/>
      <c r="I225" s="104"/>
      <c r="J225" s="104" t="s">
        <v>400</v>
      </c>
      <c r="K225" s="250">
        <f t="shared" si="42"/>
        <v>80</v>
      </c>
      <c r="L225" s="250">
        <f t="shared" si="42"/>
        <v>80</v>
      </c>
      <c r="M225" s="250">
        <f t="shared" si="42"/>
        <v>80</v>
      </c>
      <c r="N225" s="250">
        <f t="shared" si="42"/>
        <v>80</v>
      </c>
      <c r="O225" s="137">
        <v>80</v>
      </c>
      <c r="P225" s="137">
        <v>0</v>
      </c>
      <c r="Q225" s="137">
        <v>0</v>
      </c>
      <c r="R225" s="137">
        <v>0</v>
      </c>
      <c r="S225" s="137">
        <v>0</v>
      </c>
      <c r="T225" s="89"/>
      <c r="U225" s="104" t="s">
        <v>146</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customHeight="1" outlineLevel="2" x14ac:dyDescent="0.25">
      <c r="A226" s="107"/>
      <c r="B226" s="98"/>
      <c r="C226" s="18"/>
      <c r="D226" s="18"/>
      <c r="E226" s="18"/>
      <c r="F226" s="14"/>
      <c r="G226" s="89"/>
      <c r="H226" s="89"/>
      <c r="I226" s="104"/>
      <c r="J226" s="104" t="s">
        <v>401</v>
      </c>
      <c r="K226" s="250">
        <f t="shared" si="42"/>
        <v>80</v>
      </c>
      <c r="L226" s="250">
        <f t="shared" si="42"/>
        <v>80</v>
      </c>
      <c r="M226" s="250">
        <f t="shared" si="42"/>
        <v>80</v>
      </c>
      <c r="N226" s="250">
        <f t="shared" si="42"/>
        <v>80</v>
      </c>
      <c r="O226" s="137">
        <v>80</v>
      </c>
      <c r="P226" s="137">
        <v>0</v>
      </c>
      <c r="Q226" s="137">
        <v>0</v>
      </c>
      <c r="R226" s="137">
        <v>0</v>
      </c>
      <c r="S226" s="137">
        <v>0</v>
      </c>
      <c r="T226" s="89"/>
      <c r="U226" s="104" t="s">
        <v>147</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customHeight="1" outlineLevel="2" x14ac:dyDescent="0.25">
      <c r="A227" s="107"/>
      <c r="B227" s="98"/>
      <c r="C227" s="18"/>
      <c r="D227" s="18"/>
      <c r="E227" s="18"/>
      <c r="F227" s="14"/>
      <c r="G227" s="89"/>
      <c r="H227" s="89"/>
      <c r="I227" s="104" t="s">
        <v>799</v>
      </c>
      <c r="J227" s="104" t="s">
        <v>392</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390</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customHeight="1" outlineLevel="2" x14ac:dyDescent="0.25">
      <c r="A228" s="107"/>
      <c r="B228" s="98"/>
      <c r="C228" s="18"/>
      <c r="D228" s="18"/>
      <c r="E228" s="18"/>
      <c r="F228" s="14"/>
      <c r="G228" s="89"/>
      <c r="H228" s="89"/>
      <c r="I228" s="104"/>
      <c r="J228" s="104" t="s">
        <v>393</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139</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customHeight="1" outlineLevel="2" x14ac:dyDescent="0.25">
      <c r="A229" s="107"/>
      <c r="B229" s="98"/>
      <c r="C229" s="18"/>
      <c r="D229" s="18"/>
      <c r="E229" s="18"/>
      <c r="F229" s="14"/>
      <c r="G229" s="89"/>
      <c r="H229" s="89"/>
      <c r="I229" s="104"/>
      <c r="J229" s="104" t="s">
        <v>394</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140</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customHeight="1" outlineLevel="2" x14ac:dyDescent="0.25">
      <c r="A230" s="107"/>
      <c r="B230" s="98"/>
      <c r="C230" s="18"/>
      <c r="D230" s="18"/>
      <c r="E230" s="18"/>
      <c r="F230" s="14"/>
      <c r="G230" s="89"/>
      <c r="H230" s="89"/>
      <c r="I230" s="104"/>
      <c r="J230" s="104" t="s">
        <v>395</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141</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customHeight="1" outlineLevel="2" x14ac:dyDescent="0.25">
      <c r="A231" s="107"/>
      <c r="B231" s="98"/>
      <c r="C231" s="18"/>
      <c r="D231" s="18"/>
      <c r="E231" s="18"/>
      <c r="F231" s="14"/>
      <c r="G231" s="89"/>
      <c r="H231" s="89"/>
      <c r="I231" s="104"/>
      <c r="J231" s="104" t="s">
        <v>396</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142</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customHeight="1" outlineLevel="2" x14ac:dyDescent="0.25">
      <c r="A232" s="107"/>
      <c r="B232" s="98"/>
      <c r="C232" s="18"/>
      <c r="D232" s="18"/>
      <c r="E232" s="18"/>
      <c r="F232" s="14"/>
      <c r="G232" s="89"/>
      <c r="H232" s="89"/>
      <c r="I232" s="104"/>
      <c r="J232" s="104" t="s">
        <v>397</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143</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customHeight="1" outlineLevel="2" x14ac:dyDescent="0.25">
      <c r="A233" s="107"/>
      <c r="B233" s="98"/>
      <c r="C233" s="18"/>
      <c r="D233" s="18"/>
      <c r="E233" s="18"/>
      <c r="F233" s="14"/>
      <c r="G233" s="89"/>
      <c r="H233" s="89"/>
      <c r="I233" s="104"/>
      <c r="J233" s="104" t="s">
        <v>398</v>
      </c>
      <c r="K233" s="250">
        <f t="shared" si="42"/>
        <v>80</v>
      </c>
      <c r="L233" s="250">
        <f t="shared" si="42"/>
        <v>80</v>
      </c>
      <c r="M233" s="250">
        <f t="shared" si="42"/>
        <v>80</v>
      </c>
      <c r="N233" s="250">
        <f t="shared" si="42"/>
        <v>80</v>
      </c>
      <c r="O233" s="137">
        <v>80</v>
      </c>
      <c r="P233" s="137">
        <v>0</v>
      </c>
      <c r="Q233" s="137">
        <v>0</v>
      </c>
      <c r="R233" s="137">
        <v>0</v>
      </c>
      <c r="S233" s="137">
        <v>0</v>
      </c>
      <c r="T233" s="89"/>
      <c r="U233" s="104" t="s">
        <v>144</v>
      </c>
      <c r="V233" s="6">
        <f t="shared" si="40"/>
        <v>0.39600000000000007</v>
      </c>
      <c r="W233" s="6">
        <f t="shared" si="47"/>
        <v>0.6120000000000001</v>
      </c>
      <c r="X233" s="6">
        <f t="shared" si="41"/>
        <v>0.64800000000000013</v>
      </c>
      <c r="Y233" s="6">
        <f t="shared" ref="Y233:Y241"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customHeight="1" outlineLevel="2" x14ac:dyDescent="0.25">
      <c r="A234" s="107"/>
      <c r="B234" s="98"/>
      <c r="C234" s="18"/>
      <c r="D234" s="18"/>
      <c r="E234" s="18"/>
      <c r="F234" s="14"/>
      <c r="G234" s="89"/>
      <c r="H234" s="89"/>
      <c r="I234" s="104"/>
      <c r="J234" s="104" t="s">
        <v>399</v>
      </c>
      <c r="K234" s="250">
        <f t="shared" si="42"/>
        <v>80</v>
      </c>
      <c r="L234" s="250">
        <f t="shared" si="42"/>
        <v>80</v>
      </c>
      <c r="M234" s="250">
        <f t="shared" si="42"/>
        <v>80</v>
      </c>
      <c r="N234" s="250">
        <f t="shared" si="42"/>
        <v>80</v>
      </c>
      <c r="O234" s="137">
        <v>80</v>
      </c>
      <c r="P234" s="137">
        <v>0</v>
      </c>
      <c r="Q234" s="137">
        <v>0</v>
      </c>
      <c r="R234" s="137">
        <v>0</v>
      </c>
      <c r="S234" s="137">
        <v>0</v>
      </c>
      <c r="T234" s="89"/>
      <c r="U234" s="104" t="s">
        <v>145</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customHeight="1" outlineLevel="2" x14ac:dyDescent="0.25">
      <c r="A235" s="107"/>
      <c r="B235" s="98"/>
      <c r="C235" s="18"/>
      <c r="D235" s="18"/>
      <c r="E235" s="18"/>
      <c r="F235" s="14"/>
      <c r="G235" s="89"/>
      <c r="H235" s="89"/>
      <c r="I235" s="104"/>
      <c r="J235" s="104" t="s">
        <v>400</v>
      </c>
      <c r="K235" s="250">
        <f t="shared" si="42"/>
        <v>80</v>
      </c>
      <c r="L235" s="250">
        <f t="shared" si="42"/>
        <v>80</v>
      </c>
      <c r="M235" s="250">
        <f t="shared" si="42"/>
        <v>80</v>
      </c>
      <c r="N235" s="250">
        <f t="shared" si="42"/>
        <v>80</v>
      </c>
      <c r="O235" s="137">
        <v>80</v>
      </c>
      <c r="P235" s="137">
        <v>0</v>
      </c>
      <c r="Q235" s="137">
        <v>0</v>
      </c>
      <c r="R235" s="137">
        <v>0</v>
      </c>
      <c r="S235" s="137">
        <v>0</v>
      </c>
      <c r="T235" s="89"/>
      <c r="U235" s="104" t="s">
        <v>146</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customHeight="1" outlineLevel="2" x14ac:dyDescent="0.25">
      <c r="A236" s="107"/>
      <c r="B236" s="98"/>
      <c r="C236" s="18"/>
      <c r="D236" s="18"/>
      <c r="E236" s="18"/>
      <c r="F236" s="14"/>
      <c r="G236" s="89"/>
      <c r="H236" s="89"/>
      <c r="I236" s="104"/>
      <c r="J236" s="104" t="s">
        <v>401</v>
      </c>
      <c r="K236" s="250">
        <f t="shared" si="42"/>
        <v>80</v>
      </c>
      <c r="L236" s="250">
        <f t="shared" si="42"/>
        <v>80</v>
      </c>
      <c r="M236" s="250">
        <f t="shared" si="42"/>
        <v>80</v>
      </c>
      <c r="N236" s="250">
        <f t="shared" si="42"/>
        <v>80</v>
      </c>
      <c r="O236" s="137">
        <v>80</v>
      </c>
      <c r="P236" s="137">
        <v>0</v>
      </c>
      <c r="Q236" s="137">
        <v>0</v>
      </c>
      <c r="R236" s="137">
        <v>0</v>
      </c>
      <c r="S236" s="137">
        <v>0</v>
      </c>
      <c r="T236" s="89"/>
      <c r="U236" s="104" t="s">
        <v>147</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customHeight="1" outlineLevel="2" x14ac:dyDescent="0.25">
      <c r="A237" s="107"/>
      <c r="B237" s="98"/>
      <c r="C237" s="18"/>
      <c r="D237" s="18"/>
      <c r="E237" s="18"/>
      <c r="F237" s="14"/>
      <c r="G237" s="89"/>
      <c r="H237" s="89"/>
      <c r="I237" s="104" t="s">
        <v>800</v>
      </c>
      <c r="J237" s="104" t="s">
        <v>392</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390</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customHeight="1" outlineLevel="2" x14ac:dyDescent="0.25">
      <c r="A238" s="107"/>
      <c r="B238" s="98"/>
      <c r="C238" s="18"/>
      <c r="D238" s="18"/>
      <c r="E238" s="18"/>
      <c r="F238" s="14"/>
      <c r="G238" s="89"/>
      <c r="H238" s="89"/>
      <c r="I238" s="104"/>
      <c r="J238" s="104" t="s">
        <v>393</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139</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customHeight="1" outlineLevel="2" x14ac:dyDescent="0.25">
      <c r="A239" s="107"/>
      <c r="B239" s="98"/>
      <c r="C239" s="18"/>
      <c r="D239" s="18"/>
      <c r="E239" s="18"/>
      <c r="F239" s="14"/>
      <c r="G239" s="89"/>
      <c r="H239" s="89"/>
      <c r="I239" s="104"/>
      <c r="J239" s="104" t="s">
        <v>394</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140</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customHeight="1" outlineLevel="2" x14ac:dyDescent="0.25">
      <c r="A240" s="107"/>
      <c r="B240" s="98"/>
      <c r="C240" s="18"/>
      <c r="D240" s="18"/>
      <c r="E240" s="18"/>
      <c r="F240" s="14"/>
      <c r="G240" s="89"/>
      <c r="H240" s="89"/>
      <c r="I240" s="104"/>
      <c r="J240" s="104" t="s">
        <v>395</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141</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customHeight="1" outlineLevel="2" x14ac:dyDescent="0.25">
      <c r="A241" s="107"/>
      <c r="B241" s="98"/>
      <c r="C241" s="18"/>
      <c r="D241" s="18"/>
      <c r="E241" s="18"/>
      <c r="F241" s="14"/>
      <c r="G241" s="89"/>
      <c r="H241" s="89"/>
      <c r="I241" s="104"/>
      <c r="J241" s="104" t="s">
        <v>396</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142</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customHeight="1" outlineLevel="2" x14ac:dyDescent="0.25">
      <c r="A242" s="107"/>
      <c r="B242" s="98"/>
      <c r="C242" s="18"/>
      <c r="D242" s="18"/>
      <c r="E242" s="18"/>
      <c r="F242" s="14"/>
      <c r="G242" s="89"/>
      <c r="H242" s="89"/>
      <c r="I242" s="104"/>
      <c r="J242" s="104" t="s">
        <v>397</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143</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customHeight="1" outlineLevel="2" x14ac:dyDescent="0.25">
      <c r="A243" s="107"/>
      <c r="B243" s="98"/>
      <c r="C243" s="18"/>
      <c r="D243" s="18"/>
      <c r="E243" s="18"/>
      <c r="F243" s="14"/>
      <c r="G243" s="89"/>
      <c r="H243" s="89"/>
      <c r="I243" s="104"/>
      <c r="J243" s="104" t="s">
        <v>398</v>
      </c>
      <c r="K243" s="250">
        <f t="shared" si="50"/>
        <v>80</v>
      </c>
      <c r="L243" s="250">
        <f t="shared" si="50"/>
        <v>80</v>
      </c>
      <c r="M243" s="250">
        <f t="shared" si="50"/>
        <v>80</v>
      </c>
      <c r="N243" s="250">
        <f t="shared" si="50"/>
        <v>80</v>
      </c>
      <c r="O243" s="137">
        <v>80</v>
      </c>
      <c r="P243" s="137">
        <v>0</v>
      </c>
      <c r="Q243" s="137">
        <v>0</v>
      </c>
      <c r="R243" s="137">
        <v>0</v>
      </c>
      <c r="S243" s="137">
        <v>0</v>
      </c>
      <c r="T243" s="89"/>
      <c r="U243" s="104" t="s">
        <v>144</v>
      </c>
      <c r="V243" s="6">
        <f t="shared" si="40"/>
        <v>0.39600000000000007</v>
      </c>
      <c r="W243" s="6">
        <f t="shared" si="49"/>
        <v>0.6120000000000001</v>
      </c>
      <c r="X243" s="6">
        <f t="shared" si="41"/>
        <v>0.64800000000000013</v>
      </c>
      <c r="Y243" s="6">
        <f t="shared" ref="Y243:Y251"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customHeight="1" outlineLevel="2" x14ac:dyDescent="0.25">
      <c r="A244" s="107"/>
      <c r="B244" s="98"/>
      <c r="C244" s="18"/>
      <c r="D244" s="18"/>
      <c r="E244" s="18"/>
      <c r="F244" s="14"/>
      <c r="G244" s="89"/>
      <c r="H244" s="89"/>
      <c r="I244" s="104"/>
      <c r="J244" s="104" t="s">
        <v>399</v>
      </c>
      <c r="K244" s="250">
        <f t="shared" si="50"/>
        <v>80</v>
      </c>
      <c r="L244" s="250">
        <f t="shared" si="50"/>
        <v>80</v>
      </c>
      <c r="M244" s="250">
        <f t="shared" si="50"/>
        <v>80</v>
      </c>
      <c r="N244" s="250">
        <f t="shared" si="50"/>
        <v>80</v>
      </c>
      <c r="O244" s="137">
        <v>80</v>
      </c>
      <c r="P244" s="137">
        <v>0</v>
      </c>
      <c r="Q244" s="137">
        <v>0</v>
      </c>
      <c r="R244" s="137">
        <v>0</v>
      </c>
      <c r="S244" s="137">
        <v>0</v>
      </c>
      <c r="T244" s="89"/>
      <c r="U244" s="104" t="s">
        <v>145</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customHeight="1" outlineLevel="2" x14ac:dyDescent="0.25">
      <c r="A245" s="107"/>
      <c r="B245" s="98"/>
      <c r="C245" s="18"/>
      <c r="D245" s="18"/>
      <c r="E245" s="18"/>
      <c r="F245" s="14"/>
      <c r="G245" s="89"/>
      <c r="H245" s="89"/>
      <c r="I245" s="104"/>
      <c r="J245" s="104" t="s">
        <v>400</v>
      </c>
      <c r="K245" s="250">
        <f t="shared" si="50"/>
        <v>80</v>
      </c>
      <c r="L245" s="250">
        <f t="shared" si="50"/>
        <v>80</v>
      </c>
      <c r="M245" s="250">
        <f t="shared" si="50"/>
        <v>80</v>
      </c>
      <c r="N245" s="250">
        <f t="shared" si="50"/>
        <v>80</v>
      </c>
      <c r="O245" s="137">
        <v>80</v>
      </c>
      <c r="P245" s="137">
        <v>0</v>
      </c>
      <c r="Q245" s="137">
        <v>0</v>
      </c>
      <c r="R245" s="137">
        <v>0</v>
      </c>
      <c r="S245" s="137">
        <v>0</v>
      </c>
      <c r="T245" s="89"/>
      <c r="U245" s="104" t="s">
        <v>146</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customHeight="1" outlineLevel="2" x14ac:dyDescent="0.25">
      <c r="A246" s="107"/>
      <c r="B246" s="98"/>
      <c r="C246" s="18"/>
      <c r="D246" s="18"/>
      <c r="E246" s="18"/>
      <c r="F246" s="14"/>
      <c r="G246" s="89"/>
      <c r="H246" s="89"/>
      <c r="I246" s="104"/>
      <c r="J246" s="104" t="s">
        <v>401</v>
      </c>
      <c r="K246" s="250">
        <f t="shared" si="50"/>
        <v>80</v>
      </c>
      <c r="L246" s="250">
        <f t="shared" si="50"/>
        <v>80</v>
      </c>
      <c r="M246" s="250">
        <f t="shared" si="50"/>
        <v>80</v>
      </c>
      <c r="N246" s="250">
        <f t="shared" si="50"/>
        <v>80</v>
      </c>
      <c r="O246" s="137">
        <v>80</v>
      </c>
      <c r="P246" s="137">
        <v>0</v>
      </c>
      <c r="Q246" s="137">
        <v>0</v>
      </c>
      <c r="R246" s="137">
        <v>0</v>
      </c>
      <c r="S246" s="137">
        <v>0</v>
      </c>
      <c r="T246" s="89"/>
      <c r="U246" s="104" t="s">
        <v>147</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customHeight="1" outlineLevel="2" x14ac:dyDescent="0.25">
      <c r="A247" s="107"/>
      <c r="B247" s="98"/>
      <c r="C247" s="18"/>
      <c r="D247" s="18"/>
      <c r="E247" s="18"/>
      <c r="F247" s="14"/>
      <c r="G247" s="89"/>
      <c r="H247" s="89"/>
      <c r="I247" s="104" t="s">
        <v>801</v>
      </c>
      <c r="J247" s="104" t="s">
        <v>392</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390</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customHeight="1" outlineLevel="2" x14ac:dyDescent="0.25">
      <c r="A248" s="107"/>
      <c r="B248" s="98"/>
      <c r="C248" s="18"/>
      <c r="D248" s="18"/>
      <c r="E248" s="18"/>
      <c r="F248" s="14"/>
      <c r="G248" s="89"/>
      <c r="H248" s="89"/>
      <c r="I248" s="104"/>
      <c r="J248" s="104" t="s">
        <v>393</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139</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customHeight="1" outlineLevel="2" x14ac:dyDescent="0.25">
      <c r="A249" s="107"/>
      <c r="B249" s="98"/>
      <c r="C249" s="18"/>
      <c r="D249" s="18"/>
      <c r="E249" s="18"/>
      <c r="F249" s="14"/>
      <c r="G249" s="89"/>
      <c r="H249" s="89"/>
      <c r="I249" s="104"/>
      <c r="J249" s="104" t="s">
        <v>394</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140</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customHeight="1" outlineLevel="2" x14ac:dyDescent="0.25">
      <c r="A250" s="107"/>
      <c r="B250" s="98"/>
      <c r="C250" s="18"/>
      <c r="D250" s="18"/>
      <c r="E250" s="18"/>
      <c r="F250" s="14"/>
      <c r="G250" s="89"/>
      <c r="H250" s="89"/>
      <c r="I250" s="104"/>
      <c r="J250" s="104" t="s">
        <v>395</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141</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customHeight="1" outlineLevel="2" x14ac:dyDescent="0.25">
      <c r="A251" s="107"/>
      <c r="B251" s="98"/>
      <c r="C251" s="18"/>
      <c r="D251" s="18"/>
      <c r="E251" s="18"/>
      <c r="F251" s="14"/>
      <c r="G251" s="89"/>
      <c r="H251" s="89"/>
      <c r="I251" s="104"/>
      <c r="J251" s="104" t="s">
        <v>396</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142</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customHeight="1" outlineLevel="2" x14ac:dyDescent="0.25">
      <c r="A252" s="107"/>
      <c r="B252" s="98"/>
      <c r="C252" s="18"/>
      <c r="D252" s="18"/>
      <c r="E252" s="18"/>
      <c r="F252" s="14"/>
      <c r="G252" s="89"/>
      <c r="H252" s="89"/>
      <c r="I252" s="104"/>
      <c r="J252" s="104" t="s">
        <v>397</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143</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customHeight="1" outlineLevel="2" x14ac:dyDescent="0.25">
      <c r="A253" s="107"/>
      <c r="B253" s="98"/>
      <c r="C253" s="18"/>
      <c r="D253" s="18"/>
      <c r="E253" s="18"/>
      <c r="F253" s="14"/>
      <c r="G253" s="89"/>
      <c r="H253" s="89"/>
      <c r="I253" s="104"/>
      <c r="J253" s="104" t="s">
        <v>398</v>
      </c>
      <c r="K253" s="250">
        <f t="shared" si="50"/>
        <v>80</v>
      </c>
      <c r="L253" s="250">
        <f t="shared" si="50"/>
        <v>80</v>
      </c>
      <c r="M253" s="250">
        <f t="shared" si="50"/>
        <v>80</v>
      </c>
      <c r="N253" s="250">
        <f t="shared" si="50"/>
        <v>80</v>
      </c>
      <c r="O253" s="137">
        <v>80</v>
      </c>
      <c r="P253" s="137">
        <v>0</v>
      </c>
      <c r="Q253" s="137">
        <v>0</v>
      </c>
      <c r="R253" s="137">
        <v>0</v>
      </c>
      <c r="S253" s="137">
        <v>0</v>
      </c>
      <c r="T253" s="89"/>
      <c r="U253" s="104" t="s">
        <v>144</v>
      </c>
      <c r="V253" s="6">
        <f t="shared" si="40"/>
        <v>0.39600000000000007</v>
      </c>
      <c r="W253" s="6">
        <f t="shared" si="52"/>
        <v>0.6120000000000001</v>
      </c>
      <c r="X253" s="6">
        <f t="shared" si="41"/>
        <v>0.64800000000000013</v>
      </c>
      <c r="Y253" s="6">
        <f t="shared" ref="Y253:Y261"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customHeight="1" outlineLevel="2" x14ac:dyDescent="0.25">
      <c r="A254" s="107"/>
      <c r="B254" s="98"/>
      <c r="C254" s="18"/>
      <c r="D254" s="18"/>
      <c r="E254" s="18"/>
      <c r="F254" s="14"/>
      <c r="G254" s="89"/>
      <c r="H254" s="89"/>
      <c r="I254" s="104"/>
      <c r="J254" s="104" t="s">
        <v>399</v>
      </c>
      <c r="K254" s="250">
        <f t="shared" si="50"/>
        <v>80</v>
      </c>
      <c r="L254" s="250">
        <f t="shared" si="50"/>
        <v>80</v>
      </c>
      <c r="M254" s="250">
        <f t="shared" si="50"/>
        <v>80</v>
      </c>
      <c r="N254" s="250">
        <f t="shared" si="50"/>
        <v>80</v>
      </c>
      <c r="O254" s="137">
        <v>80</v>
      </c>
      <c r="P254" s="137">
        <v>0</v>
      </c>
      <c r="Q254" s="137">
        <v>0</v>
      </c>
      <c r="R254" s="137">
        <v>0</v>
      </c>
      <c r="S254" s="137">
        <v>0</v>
      </c>
      <c r="T254" s="89"/>
      <c r="U254" s="104" t="s">
        <v>145</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customHeight="1" outlineLevel="2" x14ac:dyDescent="0.25">
      <c r="A255" s="107"/>
      <c r="B255" s="98"/>
      <c r="C255" s="18"/>
      <c r="D255" s="18"/>
      <c r="E255" s="18"/>
      <c r="F255" s="14"/>
      <c r="G255" s="89"/>
      <c r="H255" s="89"/>
      <c r="I255" s="104"/>
      <c r="J255" s="104" t="s">
        <v>400</v>
      </c>
      <c r="K255" s="250">
        <f t="shared" si="50"/>
        <v>80</v>
      </c>
      <c r="L255" s="250">
        <f t="shared" si="50"/>
        <v>80</v>
      </c>
      <c r="M255" s="250">
        <f t="shared" si="50"/>
        <v>80</v>
      </c>
      <c r="N255" s="250">
        <f t="shared" si="50"/>
        <v>80</v>
      </c>
      <c r="O255" s="137">
        <v>80</v>
      </c>
      <c r="P255" s="137">
        <v>0</v>
      </c>
      <c r="Q255" s="137">
        <v>0</v>
      </c>
      <c r="R255" s="137">
        <v>0</v>
      </c>
      <c r="S255" s="137">
        <v>0</v>
      </c>
      <c r="T255" s="89"/>
      <c r="U255" s="104" t="s">
        <v>146</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customHeight="1" outlineLevel="2" x14ac:dyDescent="0.25">
      <c r="A256" s="107"/>
      <c r="B256" s="98"/>
      <c r="C256" s="18"/>
      <c r="D256" s="18"/>
      <c r="E256" s="18"/>
      <c r="F256" s="14"/>
      <c r="G256" s="89"/>
      <c r="H256" s="89"/>
      <c r="I256" s="104"/>
      <c r="J256" s="104" t="s">
        <v>401</v>
      </c>
      <c r="K256" s="250">
        <f t="shared" si="50"/>
        <v>80</v>
      </c>
      <c r="L256" s="250">
        <f t="shared" si="50"/>
        <v>80</v>
      </c>
      <c r="M256" s="250">
        <f t="shared" si="50"/>
        <v>80</v>
      </c>
      <c r="N256" s="250">
        <f t="shared" si="50"/>
        <v>80</v>
      </c>
      <c r="O256" s="137">
        <v>80</v>
      </c>
      <c r="P256" s="137">
        <v>0</v>
      </c>
      <c r="Q256" s="137">
        <v>0</v>
      </c>
      <c r="R256" s="137">
        <v>0</v>
      </c>
      <c r="S256" s="137">
        <v>0</v>
      </c>
      <c r="T256" s="89"/>
      <c r="U256" s="104" t="s">
        <v>147</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customHeight="1" outlineLevel="2" x14ac:dyDescent="0.25">
      <c r="A257" s="107"/>
      <c r="B257" s="98"/>
      <c r="C257" s="18"/>
      <c r="D257" s="18"/>
      <c r="E257" s="18"/>
      <c r="F257" s="14"/>
      <c r="G257" s="89"/>
      <c r="H257" s="89"/>
      <c r="I257" s="104" t="s">
        <v>802</v>
      </c>
      <c r="J257" s="104" t="s">
        <v>392</v>
      </c>
      <c r="K257" s="250">
        <f t="shared" si="50"/>
        <v>80</v>
      </c>
      <c r="L257" s="250">
        <f t="shared" si="50"/>
        <v>80</v>
      </c>
      <c r="M257" s="250">
        <f t="shared" si="50"/>
        <v>80</v>
      </c>
      <c r="N257" s="250">
        <f t="shared" si="50"/>
        <v>80</v>
      </c>
      <c r="O257" s="137">
        <v>80</v>
      </c>
      <c r="P257" s="137">
        <v>0</v>
      </c>
      <c r="Q257" s="137">
        <v>0</v>
      </c>
      <c r="R257" s="137">
        <v>0</v>
      </c>
      <c r="S257" s="137">
        <v>0</v>
      </c>
      <c r="T257" s="89"/>
      <c r="U257" s="104" t="s">
        <v>390</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customHeight="1" outlineLevel="2" x14ac:dyDescent="0.25">
      <c r="A258" s="107"/>
      <c r="B258" s="98"/>
      <c r="C258" s="18"/>
      <c r="D258" s="18"/>
      <c r="E258" s="18"/>
      <c r="F258" s="14"/>
      <c r="G258" s="89"/>
      <c r="H258" s="89"/>
      <c r="I258" s="104"/>
      <c r="J258" s="104" t="s">
        <v>393</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139</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customHeight="1" outlineLevel="2" x14ac:dyDescent="0.25">
      <c r="A259" s="107"/>
      <c r="B259" s="98"/>
      <c r="C259" s="18"/>
      <c r="D259" s="18"/>
      <c r="E259" s="18"/>
      <c r="F259" s="14"/>
      <c r="G259" s="89"/>
      <c r="H259" s="89"/>
      <c r="I259" s="104"/>
      <c r="J259" s="104" t="s">
        <v>394</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140</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customHeight="1" outlineLevel="2" x14ac:dyDescent="0.25">
      <c r="A260" s="107"/>
      <c r="B260" s="98"/>
      <c r="C260" s="18"/>
      <c r="D260" s="18"/>
      <c r="E260" s="18"/>
      <c r="F260" s="14"/>
      <c r="G260" s="89"/>
      <c r="H260" s="89"/>
      <c r="I260" s="104"/>
      <c r="J260" s="104" t="s">
        <v>395</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141</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customHeight="1" outlineLevel="2" x14ac:dyDescent="0.25">
      <c r="A261" s="107"/>
      <c r="B261" s="98"/>
      <c r="C261" s="18"/>
      <c r="D261" s="18"/>
      <c r="E261" s="18"/>
      <c r="F261" s="14"/>
      <c r="G261" s="89"/>
      <c r="H261" s="89"/>
      <c r="I261" s="104"/>
      <c r="J261" s="104" t="s">
        <v>396</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142</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customHeight="1" outlineLevel="2" x14ac:dyDescent="0.25">
      <c r="A262" s="107"/>
      <c r="B262" s="98"/>
      <c r="C262" s="18"/>
      <c r="D262" s="18"/>
      <c r="E262" s="18"/>
      <c r="F262" s="14"/>
      <c r="G262" s="89"/>
      <c r="H262" s="89"/>
      <c r="I262" s="104"/>
      <c r="J262" s="104" t="s">
        <v>397</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143</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customHeight="1" outlineLevel="2" x14ac:dyDescent="0.25">
      <c r="A263" s="107"/>
      <c r="B263" s="98"/>
      <c r="C263" s="18"/>
      <c r="D263" s="18"/>
      <c r="E263" s="18"/>
      <c r="F263" s="14"/>
      <c r="G263" s="89"/>
      <c r="H263" s="89"/>
      <c r="I263" s="104"/>
      <c r="J263" s="104" t="s">
        <v>398</v>
      </c>
      <c r="K263" s="250">
        <f t="shared" si="50"/>
        <v>80</v>
      </c>
      <c r="L263" s="250">
        <f t="shared" si="50"/>
        <v>80</v>
      </c>
      <c r="M263" s="250">
        <f t="shared" si="50"/>
        <v>80</v>
      </c>
      <c r="N263" s="250">
        <f t="shared" si="50"/>
        <v>80</v>
      </c>
      <c r="O263" s="137">
        <v>80</v>
      </c>
      <c r="P263" s="137">
        <v>0</v>
      </c>
      <c r="Q263" s="137">
        <v>0</v>
      </c>
      <c r="R263" s="137">
        <v>0</v>
      </c>
      <c r="S263" s="137">
        <v>0</v>
      </c>
      <c r="T263" s="89"/>
      <c r="U263" s="104" t="s">
        <v>144</v>
      </c>
      <c r="V263" s="6">
        <f t="shared" si="40"/>
        <v>0.39600000000000007</v>
      </c>
      <c r="W263" s="6">
        <f t="shared" si="54"/>
        <v>0.6120000000000001</v>
      </c>
      <c r="X263" s="6">
        <f t="shared" si="41"/>
        <v>0.64800000000000013</v>
      </c>
      <c r="Y263" s="6">
        <f t="shared" ref="Y263:Y271"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customHeight="1" outlineLevel="2" x14ac:dyDescent="0.25">
      <c r="A264" s="107"/>
      <c r="B264" s="98"/>
      <c r="C264" s="18"/>
      <c r="D264" s="18"/>
      <c r="E264" s="18"/>
      <c r="F264" s="14"/>
      <c r="G264" s="89"/>
      <c r="H264" s="89"/>
      <c r="I264" s="104"/>
      <c r="J264" s="104" t="s">
        <v>399</v>
      </c>
      <c r="K264" s="250">
        <f t="shared" si="50"/>
        <v>80</v>
      </c>
      <c r="L264" s="250">
        <f t="shared" si="50"/>
        <v>80</v>
      </c>
      <c r="M264" s="250">
        <f t="shared" si="50"/>
        <v>80</v>
      </c>
      <c r="N264" s="250">
        <f t="shared" si="50"/>
        <v>80</v>
      </c>
      <c r="O264" s="137">
        <v>80</v>
      </c>
      <c r="P264" s="137">
        <v>0</v>
      </c>
      <c r="Q264" s="137">
        <v>0</v>
      </c>
      <c r="R264" s="137">
        <v>0</v>
      </c>
      <c r="S264" s="137">
        <v>0</v>
      </c>
      <c r="T264" s="89"/>
      <c r="U264" s="104" t="s">
        <v>145</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customHeight="1" outlineLevel="2" x14ac:dyDescent="0.25">
      <c r="A265" s="107"/>
      <c r="B265" s="98"/>
      <c r="C265" s="18"/>
      <c r="D265" s="18"/>
      <c r="E265" s="18"/>
      <c r="F265" s="14"/>
      <c r="G265" s="89"/>
      <c r="H265" s="89"/>
      <c r="I265" s="104"/>
      <c r="J265" s="104" t="s">
        <v>400</v>
      </c>
      <c r="K265" s="250">
        <f t="shared" si="50"/>
        <v>80</v>
      </c>
      <c r="L265" s="250">
        <f t="shared" si="50"/>
        <v>80</v>
      </c>
      <c r="M265" s="250">
        <f t="shared" si="50"/>
        <v>80</v>
      </c>
      <c r="N265" s="250">
        <f t="shared" si="50"/>
        <v>80</v>
      </c>
      <c r="O265" s="137">
        <v>80</v>
      </c>
      <c r="P265" s="137">
        <v>0</v>
      </c>
      <c r="Q265" s="137">
        <v>0</v>
      </c>
      <c r="R265" s="137">
        <v>0</v>
      </c>
      <c r="S265" s="137">
        <v>0</v>
      </c>
      <c r="T265" s="89"/>
      <c r="U265" s="104" t="s">
        <v>146</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customHeight="1" outlineLevel="2" x14ac:dyDescent="0.25">
      <c r="A266" s="107"/>
      <c r="B266" s="98"/>
      <c r="C266" s="18"/>
      <c r="D266" s="18"/>
      <c r="E266" s="18"/>
      <c r="F266" s="14"/>
      <c r="G266" s="89"/>
      <c r="H266" s="89"/>
      <c r="I266" s="104"/>
      <c r="J266" s="104" t="s">
        <v>401</v>
      </c>
      <c r="K266" s="250">
        <f t="shared" si="50"/>
        <v>80</v>
      </c>
      <c r="L266" s="250">
        <f t="shared" si="50"/>
        <v>80</v>
      </c>
      <c r="M266" s="250">
        <f t="shared" si="50"/>
        <v>80</v>
      </c>
      <c r="N266" s="250">
        <f t="shared" si="50"/>
        <v>80</v>
      </c>
      <c r="O266" s="137">
        <v>80</v>
      </c>
      <c r="P266" s="137">
        <v>0</v>
      </c>
      <c r="Q266" s="137">
        <v>0</v>
      </c>
      <c r="R266" s="137">
        <v>0</v>
      </c>
      <c r="S266" s="137">
        <v>0</v>
      </c>
      <c r="T266" s="89"/>
      <c r="U266" s="104" t="s">
        <v>147</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customHeight="1" outlineLevel="2" x14ac:dyDescent="0.25">
      <c r="A267" s="107"/>
      <c r="B267" s="98"/>
      <c r="C267" s="18"/>
      <c r="D267" s="18"/>
      <c r="E267" s="18"/>
      <c r="F267" s="14"/>
      <c r="G267" s="89"/>
      <c r="H267" s="89"/>
      <c r="I267" s="104" t="s">
        <v>803</v>
      </c>
      <c r="J267" s="104" t="s">
        <v>392</v>
      </c>
      <c r="K267" s="250">
        <f t="shared" si="50"/>
        <v>80</v>
      </c>
      <c r="L267" s="250">
        <f t="shared" si="50"/>
        <v>80</v>
      </c>
      <c r="M267" s="250">
        <f t="shared" si="50"/>
        <v>80</v>
      </c>
      <c r="N267" s="250">
        <f t="shared" si="50"/>
        <v>80</v>
      </c>
      <c r="O267" s="137">
        <v>80</v>
      </c>
      <c r="P267" s="137">
        <v>0</v>
      </c>
      <c r="Q267" s="137">
        <v>0</v>
      </c>
      <c r="R267" s="137">
        <v>0</v>
      </c>
      <c r="S267" s="137">
        <v>0</v>
      </c>
      <c r="T267" s="89"/>
      <c r="U267" s="104" t="s">
        <v>390</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customHeight="1" outlineLevel="2" x14ac:dyDescent="0.25">
      <c r="A268" s="107"/>
      <c r="B268" s="98"/>
      <c r="C268" s="18"/>
      <c r="D268" s="18"/>
      <c r="E268" s="18"/>
      <c r="F268" s="14"/>
      <c r="G268" s="89"/>
      <c r="H268" s="89"/>
      <c r="I268" s="104"/>
      <c r="J268" s="104" t="s">
        <v>393</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139</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customHeight="1" outlineLevel="2" x14ac:dyDescent="0.25">
      <c r="A269" s="107"/>
      <c r="B269" s="98"/>
      <c r="C269" s="18"/>
      <c r="D269" s="18"/>
      <c r="E269" s="18"/>
      <c r="F269" s="14"/>
      <c r="G269" s="89"/>
      <c r="H269" s="89"/>
      <c r="I269" s="104"/>
      <c r="J269" s="104" t="s">
        <v>394</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140</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customHeight="1" outlineLevel="2" x14ac:dyDescent="0.25">
      <c r="A270" s="107"/>
      <c r="B270" s="98"/>
      <c r="C270" s="18"/>
      <c r="D270" s="18"/>
      <c r="E270" s="18"/>
      <c r="F270" s="14"/>
      <c r="G270" s="89"/>
      <c r="H270" s="89"/>
      <c r="I270" s="104"/>
      <c r="J270" s="104" t="s">
        <v>395</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141</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customHeight="1" outlineLevel="2" x14ac:dyDescent="0.25">
      <c r="A271" s="107"/>
      <c r="B271" s="98"/>
      <c r="C271" s="18"/>
      <c r="D271" s="18"/>
      <c r="E271" s="18"/>
      <c r="F271" s="14"/>
      <c r="G271" s="89"/>
      <c r="H271" s="89"/>
      <c r="I271" s="104"/>
      <c r="J271" s="104" t="s">
        <v>396</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142</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customHeight="1" outlineLevel="2" x14ac:dyDescent="0.25">
      <c r="A272" s="107"/>
      <c r="B272" s="98"/>
      <c r="C272" s="18"/>
      <c r="D272" s="18"/>
      <c r="E272" s="18"/>
      <c r="F272" s="14"/>
      <c r="G272" s="89"/>
      <c r="H272" s="89"/>
      <c r="I272" s="104"/>
      <c r="J272" s="104" t="s">
        <v>397</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143</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customHeight="1" outlineLevel="2" x14ac:dyDescent="0.25">
      <c r="A273" s="107"/>
      <c r="B273" s="98"/>
      <c r="C273" s="18"/>
      <c r="D273" s="18"/>
      <c r="E273" s="18"/>
      <c r="F273" s="14"/>
      <c r="G273" s="89"/>
      <c r="H273" s="89"/>
      <c r="I273" s="104"/>
      <c r="J273" s="104" t="s">
        <v>398</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144</v>
      </c>
      <c r="V273" s="6">
        <f t="shared" si="57"/>
        <v>0.39600000000000013</v>
      </c>
      <c r="W273" s="6">
        <f t="shared" si="56"/>
        <v>0.6120000000000001</v>
      </c>
      <c r="X273" s="6">
        <f t="shared" si="58"/>
        <v>0.64800000000000024</v>
      </c>
      <c r="Y273" s="6">
        <f t="shared" ref="Y273:Y281"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customHeight="1" outlineLevel="2" x14ac:dyDescent="0.25">
      <c r="A274" s="107"/>
      <c r="B274" s="98"/>
      <c r="C274" s="18"/>
      <c r="D274" s="18"/>
      <c r="E274" s="18"/>
      <c r="F274" s="14"/>
      <c r="G274" s="89"/>
      <c r="H274" s="89"/>
      <c r="I274" s="104"/>
      <c r="J274" s="104" t="s">
        <v>399</v>
      </c>
      <c r="K274" s="250">
        <f t="shared" si="59"/>
        <v>80</v>
      </c>
      <c r="L274" s="250">
        <f t="shared" si="59"/>
        <v>80</v>
      </c>
      <c r="M274" s="250">
        <f t="shared" si="59"/>
        <v>80</v>
      </c>
      <c r="N274" s="250">
        <f t="shared" si="59"/>
        <v>80</v>
      </c>
      <c r="O274" s="137">
        <v>80</v>
      </c>
      <c r="P274" s="137">
        <v>0</v>
      </c>
      <c r="Q274" s="137">
        <v>0</v>
      </c>
      <c r="R274" s="137">
        <v>0</v>
      </c>
      <c r="S274" s="137">
        <v>0</v>
      </c>
      <c r="T274" s="89"/>
      <c r="U274" s="104" t="s">
        <v>145</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customHeight="1" outlineLevel="2" x14ac:dyDescent="0.25">
      <c r="A275" s="107"/>
      <c r="B275" s="98"/>
      <c r="C275" s="18"/>
      <c r="D275" s="18"/>
      <c r="E275" s="18"/>
      <c r="F275" s="14"/>
      <c r="G275" s="89"/>
      <c r="H275" s="89"/>
      <c r="I275" s="104"/>
      <c r="J275" s="104" t="s">
        <v>400</v>
      </c>
      <c r="K275" s="250">
        <f t="shared" si="59"/>
        <v>80</v>
      </c>
      <c r="L275" s="250">
        <f t="shared" si="59"/>
        <v>80</v>
      </c>
      <c r="M275" s="250">
        <f t="shared" si="59"/>
        <v>80</v>
      </c>
      <c r="N275" s="250">
        <f t="shared" si="59"/>
        <v>80</v>
      </c>
      <c r="O275" s="137">
        <v>80</v>
      </c>
      <c r="P275" s="137">
        <v>0</v>
      </c>
      <c r="Q275" s="137">
        <v>0</v>
      </c>
      <c r="R275" s="137">
        <v>0</v>
      </c>
      <c r="S275" s="137">
        <v>0</v>
      </c>
      <c r="T275" s="89"/>
      <c r="U275" s="104" t="s">
        <v>146</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customHeight="1" outlineLevel="2" x14ac:dyDescent="0.25">
      <c r="A276" s="107"/>
      <c r="B276" s="98"/>
      <c r="C276" s="18"/>
      <c r="D276" s="18"/>
      <c r="E276" s="18"/>
      <c r="F276" s="14"/>
      <c r="G276" s="89"/>
      <c r="H276" s="89"/>
      <c r="I276" s="104"/>
      <c r="J276" s="104" t="s">
        <v>401</v>
      </c>
      <c r="K276" s="250">
        <f t="shared" si="59"/>
        <v>80</v>
      </c>
      <c r="L276" s="250">
        <f t="shared" si="59"/>
        <v>80</v>
      </c>
      <c r="M276" s="250">
        <f t="shared" si="59"/>
        <v>80</v>
      </c>
      <c r="N276" s="250">
        <f t="shared" si="59"/>
        <v>80</v>
      </c>
      <c r="O276" s="137">
        <v>80</v>
      </c>
      <c r="P276" s="137">
        <v>0</v>
      </c>
      <c r="Q276" s="137">
        <v>0</v>
      </c>
      <c r="R276" s="137">
        <v>0</v>
      </c>
      <c r="S276" s="137">
        <v>0</v>
      </c>
      <c r="T276" s="89"/>
      <c r="U276" s="104" t="s">
        <v>147</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customHeight="1" outlineLevel="2" x14ac:dyDescent="0.25">
      <c r="A277" s="107"/>
      <c r="B277" s="98"/>
      <c r="C277" s="18"/>
      <c r="D277" s="18"/>
      <c r="E277" s="18"/>
      <c r="F277" s="14"/>
      <c r="G277" s="89"/>
      <c r="H277" s="89"/>
      <c r="I277" s="104" t="s">
        <v>804</v>
      </c>
      <c r="J277" s="104" t="s">
        <v>392</v>
      </c>
      <c r="K277" s="250">
        <f t="shared" si="59"/>
        <v>80</v>
      </c>
      <c r="L277" s="250">
        <f t="shared" si="59"/>
        <v>80</v>
      </c>
      <c r="M277" s="250">
        <f t="shared" si="59"/>
        <v>80</v>
      </c>
      <c r="N277" s="250">
        <f t="shared" si="59"/>
        <v>80</v>
      </c>
      <c r="O277" s="137">
        <v>80</v>
      </c>
      <c r="P277" s="137">
        <v>0</v>
      </c>
      <c r="Q277" s="137">
        <v>0</v>
      </c>
      <c r="R277" s="137">
        <v>0</v>
      </c>
      <c r="S277" s="137">
        <v>0</v>
      </c>
      <c r="T277" s="89"/>
      <c r="U277" s="104" t="s">
        <v>390</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customHeight="1" outlineLevel="2" x14ac:dyDescent="0.25">
      <c r="A278" s="107"/>
      <c r="B278" s="98"/>
      <c r="C278" s="18"/>
      <c r="D278" s="18"/>
      <c r="E278" s="18"/>
      <c r="F278" s="14"/>
      <c r="G278" s="89"/>
      <c r="H278" s="89"/>
      <c r="I278" s="104"/>
      <c r="J278" s="104" t="s">
        <v>393</v>
      </c>
      <c r="K278" s="250">
        <f t="shared" si="59"/>
        <v>80</v>
      </c>
      <c r="L278" s="250">
        <f t="shared" si="59"/>
        <v>80</v>
      </c>
      <c r="M278" s="250">
        <f t="shared" si="59"/>
        <v>80</v>
      </c>
      <c r="N278" s="250">
        <f t="shared" si="59"/>
        <v>80</v>
      </c>
      <c r="O278" s="137">
        <v>80</v>
      </c>
      <c r="P278" s="137">
        <v>0</v>
      </c>
      <c r="Q278" s="137">
        <v>0</v>
      </c>
      <c r="R278" s="137">
        <v>0</v>
      </c>
      <c r="S278" s="137">
        <v>0</v>
      </c>
      <c r="T278" s="89"/>
      <c r="U278" s="104" t="s">
        <v>139</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customHeight="1" outlineLevel="2" x14ac:dyDescent="0.25">
      <c r="A279" s="107"/>
      <c r="B279" s="98"/>
      <c r="C279" s="18"/>
      <c r="D279" s="18"/>
      <c r="E279" s="18"/>
      <c r="F279" s="14"/>
      <c r="G279" s="89"/>
      <c r="H279" s="89"/>
      <c r="I279" s="104"/>
      <c r="J279" s="104" t="s">
        <v>394</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140</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customHeight="1" outlineLevel="2" x14ac:dyDescent="0.25">
      <c r="A280" s="107"/>
      <c r="B280" s="98"/>
      <c r="C280" s="18"/>
      <c r="D280" s="18"/>
      <c r="E280" s="18"/>
      <c r="F280" s="14"/>
      <c r="G280" s="89"/>
      <c r="H280" s="89"/>
      <c r="I280" s="104"/>
      <c r="J280" s="104" t="s">
        <v>395</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141</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customHeight="1" outlineLevel="2" x14ac:dyDescent="0.25">
      <c r="A281" s="107"/>
      <c r="B281" s="98"/>
      <c r="C281" s="18"/>
      <c r="D281" s="18"/>
      <c r="E281" s="18"/>
      <c r="F281" s="14"/>
      <c r="G281" s="89"/>
      <c r="H281" s="89"/>
      <c r="I281" s="104"/>
      <c r="J281" s="104" t="s">
        <v>396</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142</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customHeight="1" outlineLevel="2" x14ac:dyDescent="0.25">
      <c r="A282" s="107"/>
      <c r="B282" s="98"/>
      <c r="C282" s="18"/>
      <c r="D282" s="18"/>
      <c r="E282" s="18"/>
      <c r="F282" s="14"/>
      <c r="G282" s="89"/>
      <c r="H282" s="89"/>
      <c r="I282" s="104"/>
      <c r="J282" s="104" t="s">
        <v>397</v>
      </c>
      <c r="K282" s="250">
        <f t="shared" si="59"/>
        <v>468</v>
      </c>
      <c r="L282" s="250">
        <f t="shared" si="59"/>
        <v>468</v>
      </c>
      <c r="M282" s="250">
        <f t="shared" si="59"/>
        <v>468</v>
      </c>
      <c r="N282" s="250">
        <f t="shared" si="59"/>
        <v>468</v>
      </c>
      <c r="O282" s="137">
        <v>468</v>
      </c>
      <c r="P282" s="137">
        <v>0</v>
      </c>
      <c r="Q282" s="137">
        <v>0</v>
      </c>
      <c r="R282" s="137">
        <v>0</v>
      </c>
      <c r="S282" s="137">
        <v>0</v>
      </c>
      <c r="T282" s="89"/>
      <c r="U282" s="104" t="s">
        <v>143</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customHeight="1" outlineLevel="2" x14ac:dyDescent="0.25">
      <c r="A283" s="107"/>
      <c r="B283" s="98"/>
      <c r="C283" s="18"/>
      <c r="D283" s="18"/>
      <c r="E283" s="18"/>
      <c r="F283" s="14"/>
      <c r="G283" s="89"/>
      <c r="H283" s="89"/>
      <c r="I283" s="104"/>
      <c r="J283" s="104" t="s">
        <v>398</v>
      </c>
      <c r="K283" s="250">
        <f t="shared" si="59"/>
        <v>80</v>
      </c>
      <c r="L283" s="250">
        <f t="shared" si="59"/>
        <v>80</v>
      </c>
      <c r="M283" s="250">
        <f t="shared" si="59"/>
        <v>80</v>
      </c>
      <c r="N283" s="250">
        <f t="shared" si="59"/>
        <v>80</v>
      </c>
      <c r="O283" s="137">
        <v>80</v>
      </c>
      <c r="P283" s="137">
        <v>0</v>
      </c>
      <c r="Q283" s="137">
        <v>0</v>
      </c>
      <c r="R283" s="137">
        <v>0</v>
      </c>
      <c r="S283" s="137">
        <v>0</v>
      </c>
      <c r="T283" s="89"/>
      <c r="U283" s="104" t="s">
        <v>144</v>
      </c>
      <c r="V283" s="6">
        <f t="shared" si="57"/>
        <v>0.39600000000000013</v>
      </c>
      <c r="W283" s="6">
        <f t="shared" si="61"/>
        <v>0.6120000000000001</v>
      </c>
      <c r="X283" s="6">
        <f t="shared" si="58"/>
        <v>0.64800000000000024</v>
      </c>
      <c r="Y283" s="6">
        <f t="shared" ref="Y283:Y291"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customHeight="1" outlineLevel="2" x14ac:dyDescent="0.25">
      <c r="A284" s="107"/>
      <c r="B284" s="98"/>
      <c r="C284" s="18"/>
      <c r="D284" s="18"/>
      <c r="E284" s="18"/>
      <c r="F284" s="14"/>
      <c r="G284" s="89"/>
      <c r="H284" s="89"/>
      <c r="I284" s="104"/>
      <c r="J284" s="104" t="s">
        <v>399</v>
      </c>
      <c r="K284" s="250">
        <f t="shared" si="59"/>
        <v>80</v>
      </c>
      <c r="L284" s="250">
        <f t="shared" si="59"/>
        <v>80</v>
      </c>
      <c r="M284" s="250">
        <f t="shared" si="59"/>
        <v>80</v>
      </c>
      <c r="N284" s="250">
        <f t="shared" si="59"/>
        <v>80</v>
      </c>
      <c r="O284" s="137">
        <v>80</v>
      </c>
      <c r="P284" s="137">
        <v>0</v>
      </c>
      <c r="Q284" s="137">
        <v>0</v>
      </c>
      <c r="R284" s="137">
        <v>0</v>
      </c>
      <c r="S284" s="137">
        <v>0</v>
      </c>
      <c r="T284" s="89"/>
      <c r="U284" s="104" t="s">
        <v>145</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customHeight="1" outlineLevel="2" x14ac:dyDescent="0.25">
      <c r="A285" s="107"/>
      <c r="B285" s="98"/>
      <c r="C285" s="18"/>
      <c r="D285" s="18"/>
      <c r="E285" s="18"/>
      <c r="F285" s="14"/>
      <c r="G285" s="89"/>
      <c r="H285" s="89"/>
      <c r="I285" s="104"/>
      <c r="J285" s="104" t="s">
        <v>400</v>
      </c>
      <c r="K285" s="250">
        <f t="shared" si="59"/>
        <v>80</v>
      </c>
      <c r="L285" s="250">
        <f t="shared" si="59"/>
        <v>80</v>
      </c>
      <c r="M285" s="250">
        <f t="shared" si="59"/>
        <v>80</v>
      </c>
      <c r="N285" s="250">
        <f t="shared" si="59"/>
        <v>80</v>
      </c>
      <c r="O285" s="137">
        <v>80</v>
      </c>
      <c r="P285" s="137">
        <v>0</v>
      </c>
      <c r="Q285" s="137">
        <v>0</v>
      </c>
      <c r="R285" s="137">
        <v>0</v>
      </c>
      <c r="S285" s="137">
        <v>0</v>
      </c>
      <c r="T285" s="89"/>
      <c r="U285" s="104" t="s">
        <v>146</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customHeight="1" outlineLevel="2" x14ac:dyDescent="0.25">
      <c r="A286" s="107"/>
      <c r="B286" s="98"/>
      <c r="C286" s="18"/>
      <c r="D286" s="18"/>
      <c r="E286" s="18"/>
      <c r="F286" s="14"/>
      <c r="G286" s="89"/>
      <c r="H286" s="89"/>
      <c r="I286" s="104"/>
      <c r="J286" s="104" t="s">
        <v>401</v>
      </c>
      <c r="K286" s="250">
        <f t="shared" si="59"/>
        <v>80</v>
      </c>
      <c r="L286" s="250">
        <f t="shared" si="59"/>
        <v>80</v>
      </c>
      <c r="M286" s="250">
        <f t="shared" si="59"/>
        <v>80</v>
      </c>
      <c r="N286" s="250">
        <f t="shared" si="59"/>
        <v>80</v>
      </c>
      <c r="O286" s="137">
        <v>80</v>
      </c>
      <c r="P286" s="137">
        <v>0</v>
      </c>
      <c r="Q286" s="137">
        <v>0</v>
      </c>
      <c r="R286" s="137">
        <v>0</v>
      </c>
      <c r="S286" s="137">
        <v>0</v>
      </c>
      <c r="T286" s="89"/>
      <c r="U286" s="104" t="s">
        <v>147</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customHeight="1" outlineLevel="2" x14ac:dyDescent="0.25">
      <c r="A287" s="107"/>
      <c r="B287" s="98"/>
      <c r="C287" s="18"/>
      <c r="D287" s="18"/>
      <c r="E287" s="18"/>
      <c r="F287" s="14"/>
      <c r="G287" s="89"/>
      <c r="H287" s="89"/>
      <c r="I287" s="104" t="s">
        <v>805</v>
      </c>
      <c r="J287" s="104" t="s">
        <v>392</v>
      </c>
      <c r="K287" s="250">
        <f t="shared" si="59"/>
        <v>80</v>
      </c>
      <c r="L287" s="250">
        <f t="shared" si="59"/>
        <v>80</v>
      </c>
      <c r="M287" s="250">
        <f t="shared" si="59"/>
        <v>80</v>
      </c>
      <c r="N287" s="250">
        <f t="shared" si="59"/>
        <v>80</v>
      </c>
      <c r="O287" s="137">
        <v>80</v>
      </c>
      <c r="P287" s="137">
        <v>0</v>
      </c>
      <c r="Q287" s="137">
        <v>0</v>
      </c>
      <c r="R287" s="137">
        <v>0</v>
      </c>
      <c r="S287" s="137">
        <v>0</v>
      </c>
      <c r="T287" s="89"/>
      <c r="U287" s="104" t="s">
        <v>390</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customHeight="1" outlineLevel="2" x14ac:dyDescent="0.25">
      <c r="A288" s="107"/>
      <c r="B288" s="98"/>
      <c r="C288" s="18"/>
      <c r="D288" s="18"/>
      <c r="E288" s="18"/>
      <c r="F288" s="14"/>
      <c r="G288" s="89"/>
      <c r="H288" s="89"/>
      <c r="I288" s="104"/>
      <c r="J288" s="104" t="s">
        <v>393</v>
      </c>
      <c r="K288" s="250">
        <f t="shared" si="59"/>
        <v>80</v>
      </c>
      <c r="L288" s="250">
        <f t="shared" si="59"/>
        <v>80</v>
      </c>
      <c r="M288" s="250">
        <f t="shared" si="59"/>
        <v>80</v>
      </c>
      <c r="N288" s="250">
        <f t="shared" si="59"/>
        <v>80</v>
      </c>
      <c r="O288" s="137">
        <v>80</v>
      </c>
      <c r="P288" s="137">
        <v>0</v>
      </c>
      <c r="Q288" s="137">
        <v>0</v>
      </c>
      <c r="R288" s="137">
        <v>0</v>
      </c>
      <c r="S288" s="137">
        <v>0</v>
      </c>
      <c r="T288" s="89"/>
      <c r="U288" s="104" t="s">
        <v>139</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customHeight="1" outlineLevel="2" x14ac:dyDescent="0.25">
      <c r="A289" s="107"/>
      <c r="B289" s="98"/>
      <c r="C289" s="18"/>
      <c r="D289" s="18"/>
      <c r="E289" s="18"/>
      <c r="F289" s="14"/>
      <c r="G289" s="89"/>
      <c r="H289" s="89"/>
      <c r="I289" s="104"/>
      <c r="J289" s="104" t="s">
        <v>394</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140</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customHeight="1" outlineLevel="2" x14ac:dyDescent="0.25">
      <c r="A290" s="107"/>
      <c r="B290" s="98"/>
      <c r="C290" s="18"/>
      <c r="D290" s="18"/>
      <c r="E290" s="18"/>
      <c r="F290" s="14"/>
      <c r="G290" s="89"/>
      <c r="H290" s="89"/>
      <c r="I290" s="104"/>
      <c r="J290" s="104" t="s">
        <v>395</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141</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customHeight="1" outlineLevel="2" x14ac:dyDescent="0.25">
      <c r="A291" s="107"/>
      <c r="B291" s="98"/>
      <c r="C291" s="18"/>
      <c r="D291" s="18"/>
      <c r="E291" s="18"/>
      <c r="F291" s="14"/>
      <c r="G291" s="89"/>
      <c r="H291" s="89"/>
      <c r="I291" s="104"/>
      <c r="J291" s="104" t="s">
        <v>396</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142</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customHeight="1" outlineLevel="2" x14ac:dyDescent="0.25">
      <c r="A292" s="107"/>
      <c r="B292" s="98"/>
      <c r="C292" s="18"/>
      <c r="D292" s="18"/>
      <c r="E292" s="18"/>
      <c r="F292" s="14"/>
      <c r="G292" s="89"/>
      <c r="H292" s="89"/>
      <c r="I292" s="104"/>
      <c r="J292" s="104" t="s">
        <v>397</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143</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customHeight="1" outlineLevel="2" x14ac:dyDescent="0.25">
      <c r="A293" s="107"/>
      <c r="B293" s="98"/>
      <c r="C293" s="18"/>
      <c r="D293" s="18"/>
      <c r="E293" s="18"/>
      <c r="F293" s="14"/>
      <c r="G293" s="89"/>
      <c r="H293" s="89"/>
      <c r="I293" s="104"/>
      <c r="J293" s="104" t="s">
        <v>398</v>
      </c>
      <c r="K293" s="250">
        <f t="shared" si="59"/>
        <v>80</v>
      </c>
      <c r="L293" s="250">
        <f t="shared" si="59"/>
        <v>80</v>
      </c>
      <c r="M293" s="250">
        <f t="shared" si="59"/>
        <v>80</v>
      </c>
      <c r="N293" s="250">
        <f t="shared" si="59"/>
        <v>80</v>
      </c>
      <c r="O293" s="137">
        <v>80</v>
      </c>
      <c r="P293" s="137">
        <v>0</v>
      </c>
      <c r="Q293" s="137">
        <v>0</v>
      </c>
      <c r="R293" s="137">
        <v>0</v>
      </c>
      <c r="S293" s="137">
        <v>0</v>
      </c>
      <c r="T293" s="89"/>
      <c r="U293" s="104" t="s">
        <v>144</v>
      </c>
      <c r="V293" s="6">
        <f t="shared" si="57"/>
        <v>0.39600000000000013</v>
      </c>
      <c r="W293" s="6">
        <f t="shared" si="63"/>
        <v>0.6120000000000001</v>
      </c>
      <c r="X293" s="6">
        <f t="shared" si="58"/>
        <v>0.64800000000000024</v>
      </c>
      <c r="Y293" s="6">
        <f t="shared" ref="Y293:Y301"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customHeight="1" outlineLevel="2" x14ac:dyDescent="0.25">
      <c r="A294" s="107"/>
      <c r="B294" s="98"/>
      <c r="C294" s="18"/>
      <c r="D294" s="18"/>
      <c r="E294" s="18"/>
      <c r="F294" s="14"/>
      <c r="G294" s="89"/>
      <c r="H294" s="89"/>
      <c r="I294" s="104"/>
      <c r="J294" s="104" t="s">
        <v>399</v>
      </c>
      <c r="K294" s="250">
        <f t="shared" si="59"/>
        <v>80</v>
      </c>
      <c r="L294" s="250">
        <f t="shared" si="59"/>
        <v>80</v>
      </c>
      <c r="M294" s="250">
        <f t="shared" si="59"/>
        <v>80</v>
      </c>
      <c r="N294" s="250">
        <f t="shared" si="59"/>
        <v>80</v>
      </c>
      <c r="O294" s="137">
        <v>80</v>
      </c>
      <c r="P294" s="137">
        <v>0</v>
      </c>
      <c r="Q294" s="137">
        <v>0</v>
      </c>
      <c r="R294" s="137">
        <v>0</v>
      </c>
      <c r="S294" s="137">
        <v>0</v>
      </c>
      <c r="T294" s="89"/>
      <c r="U294" s="104" t="s">
        <v>145</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customHeight="1" outlineLevel="2" x14ac:dyDescent="0.25">
      <c r="A295" s="107"/>
      <c r="B295" s="98"/>
      <c r="C295" s="18"/>
      <c r="D295" s="18"/>
      <c r="E295" s="18"/>
      <c r="F295" s="14"/>
      <c r="G295" s="89"/>
      <c r="H295" s="89"/>
      <c r="I295" s="104"/>
      <c r="J295" s="104" t="s">
        <v>400</v>
      </c>
      <c r="K295" s="250">
        <f t="shared" si="59"/>
        <v>80</v>
      </c>
      <c r="L295" s="250">
        <f t="shared" si="59"/>
        <v>80</v>
      </c>
      <c r="M295" s="250">
        <f t="shared" si="59"/>
        <v>80</v>
      </c>
      <c r="N295" s="250">
        <f t="shared" si="59"/>
        <v>80</v>
      </c>
      <c r="O295" s="137">
        <v>80</v>
      </c>
      <c r="P295" s="137">
        <v>0</v>
      </c>
      <c r="Q295" s="137">
        <v>0</v>
      </c>
      <c r="R295" s="137">
        <v>0</v>
      </c>
      <c r="S295" s="137">
        <v>0</v>
      </c>
      <c r="T295" s="89"/>
      <c r="U295" s="104" t="s">
        <v>146</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customHeight="1" outlineLevel="2" x14ac:dyDescent="0.25">
      <c r="A296" s="107"/>
      <c r="B296" s="98"/>
      <c r="C296" s="18"/>
      <c r="D296" s="18"/>
      <c r="E296" s="18"/>
      <c r="F296" s="14"/>
      <c r="G296" s="89"/>
      <c r="H296" s="89"/>
      <c r="I296" s="104"/>
      <c r="J296" s="104" t="s">
        <v>401</v>
      </c>
      <c r="K296" s="250">
        <f t="shared" si="59"/>
        <v>80</v>
      </c>
      <c r="L296" s="250">
        <f t="shared" si="59"/>
        <v>80</v>
      </c>
      <c r="M296" s="250">
        <f t="shared" si="59"/>
        <v>80</v>
      </c>
      <c r="N296" s="250">
        <f t="shared" si="59"/>
        <v>80</v>
      </c>
      <c r="O296" s="137">
        <v>80</v>
      </c>
      <c r="P296" s="137">
        <v>0</v>
      </c>
      <c r="Q296" s="137">
        <v>0</v>
      </c>
      <c r="R296" s="137">
        <v>0</v>
      </c>
      <c r="S296" s="137">
        <v>0</v>
      </c>
      <c r="T296" s="89"/>
      <c r="U296" s="104" t="s">
        <v>147</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customHeight="1" outlineLevel="2" x14ac:dyDescent="0.25">
      <c r="A297" s="107"/>
      <c r="B297" s="98"/>
      <c r="C297" s="18"/>
      <c r="D297" s="18"/>
      <c r="E297" s="18"/>
      <c r="F297" s="14"/>
      <c r="G297" s="89"/>
      <c r="H297" s="89"/>
      <c r="I297" s="104" t="s">
        <v>806</v>
      </c>
      <c r="J297" s="104" t="s">
        <v>392</v>
      </c>
      <c r="K297" s="250">
        <f t="shared" si="59"/>
        <v>80</v>
      </c>
      <c r="L297" s="250">
        <f t="shared" si="59"/>
        <v>80</v>
      </c>
      <c r="M297" s="250">
        <f t="shared" si="59"/>
        <v>80</v>
      </c>
      <c r="N297" s="250">
        <f t="shared" si="59"/>
        <v>80</v>
      </c>
      <c r="O297" s="137">
        <v>80</v>
      </c>
      <c r="P297" s="137">
        <v>0</v>
      </c>
      <c r="Q297" s="137">
        <v>0</v>
      </c>
      <c r="R297" s="137">
        <v>0</v>
      </c>
      <c r="S297" s="137">
        <v>0</v>
      </c>
      <c r="T297" s="89"/>
      <c r="U297" s="104" t="s">
        <v>390</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customHeight="1" outlineLevel="2" x14ac:dyDescent="0.25">
      <c r="A298" s="107"/>
      <c r="B298" s="98"/>
      <c r="C298" s="18"/>
      <c r="D298" s="18"/>
      <c r="E298" s="18"/>
      <c r="F298" s="14"/>
      <c r="G298" s="89"/>
      <c r="H298" s="89"/>
      <c r="I298" s="104"/>
      <c r="J298" s="104" t="s">
        <v>393</v>
      </c>
      <c r="K298" s="250">
        <f t="shared" si="59"/>
        <v>80</v>
      </c>
      <c r="L298" s="250">
        <f t="shared" si="59"/>
        <v>80</v>
      </c>
      <c r="M298" s="250">
        <f t="shared" si="59"/>
        <v>80</v>
      </c>
      <c r="N298" s="250">
        <f t="shared" si="59"/>
        <v>80</v>
      </c>
      <c r="O298" s="137">
        <v>80</v>
      </c>
      <c r="P298" s="137">
        <v>0</v>
      </c>
      <c r="Q298" s="137">
        <v>0</v>
      </c>
      <c r="R298" s="137">
        <v>0</v>
      </c>
      <c r="S298" s="137">
        <v>0</v>
      </c>
      <c r="T298" s="89"/>
      <c r="U298" s="104" t="s">
        <v>139</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customHeight="1" outlineLevel="2" x14ac:dyDescent="0.25">
      <c r="A299" s="107"/>
      <c r="B299" s="98"/>
      <c r="C299" s="18"/>
      <c r="D299" s="18"/>
      <c r="E299" s="18"/>
      <c r="F299" s="14"/>
      <c r="G299" s="89"/>
      <c r="H299" s="89"/>
      <c r="I299" s="104"/>
      <c r="J299" s="104" t="s">
        <v>394</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140</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customHeight="1" outlineLevel="2" x14ac:dyDescent="0.25">
      <c r="A300" s="107"/>
      <c r="B300" s="98"/>
      <c r="C300" s="18"/>
      <c r="D300" s="18"/>
      <c r="E300" s="18"/>
      <c r="F300" s="14"/>
      <c r="G300" s="89"/>
      <c r="H300" s="89"/>
      <c r="I300" s="104"/>
      <c r="J300" s="104" t="s">
        <v>395</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141</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customHeight="1" outlineLevel="2" x14ac:dyDescent="0.25">
      <c r="A301" s="107"/>
      <c r="B301" s="98"/>
      <c r="C301" s="18"/>
      <c r="D301" s="18"/>
      <c r="E301" s="18"/>
      <c r="F301" s="14"/>
      <c r="G301" s="89"/>
      <c r="H301" s="89"/>
      <c r="I301" s="104"/>
      <c r="J301" s="104" t="s">
        <v>396</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142</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2" x14ac:dyDescent="0.25">
      <c r="A302" s="107"/>
      <c r="B302" s="98"/>
      <c r="C302" s="18"/>
      <c r="D302" s="18"/>
      <c r="E302" s="18"/>
      <c r="F302" s="14"/>
      <c r="G302" s="89"/>
      <c r="H302" s="89"/>
      <c r="I302" s="104"/>
      <c r="J302" s="104" t="s">
        <v>397</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143</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2" x14ac:dyDescent="0.25">
      <c r="A303" s="107"/>
      <c r="B303" s="98"/>
      <c r="C303" s="18"/>
      <c r="D303" s="18"/>
      <c r="E303" s="18"/>
      <c r="F303" s="14"/>
      <c r="G303" s="89"/>
      <c r="H303" s="89"/>
      <c r="I303" s="104"/>
      <c r="J303" s="104" t="s">
        <v>398</v>
      </c>
      <c r="K303" s="250">
        <f t="shared" si="59"/>
        <v>80</v>
      </c>
      <c r="L303" s="250">
        <f t="shared" si="59"/>
        <v>80</v>
      </c>
      <c r="M303" s="250">
        <f t="shared" si="59"/>
        <v>80</v>
      </c>
      <c r="N303" s="250">
        <f t="shared" si="59"/>
        <v>80</v>
      </c>
      <c r="O303" s="137">
        <v>80</v>
      </c>
      <c r="P303" s="137">
        <v>0</v>
      </c>
      <c r="Q303" s="137">
        <v>0</v>
      </c>
      <c r="R303" s="137">
        <v>0</v>
      </c>
      <c r="S303" s="137">
        <v>0</v>
      </c>
      <c r="T303" s="89"/>
      <c r="U303" s="104" t="s">
        <v>144</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2" x14ac:dyDescent="0.25">
      <c r="A304" s="107"/>
      <c r="B304" s="98"/>
      <c r="C304" s="18"/>
      <c r="D304" s="18"/>
      <c r="E304" s="18"/>
      <c r="F304" s="14"/>
      <c r="G304" s="89"/>
      <c r="H304" s="89"/>
      <c r="I304" s="104"/>
      <c r="J304" s="104" t="s">
        <v>399</v>
      </c>
      <c r="K304" s="250">
        <f t="shared" si="59"/>
        <v>80</v>
      </c>
      <c r="L304" s="250">
        <f t="shared" si="59"/>
        <v>80</v>
      </c>
      <c r="M304" s="250">
        <f t="shared" si="59"/>
        <v>80</v>
      </c>
      <c r="N304" s="250">
        <f t="shared" si="59"/>
        <v>80</v>
      </c>
      <c r="O304" s="137">
        <v>80</v>
      </c>
      <c r="P304" s="137">
        <v>0</v>
      </c>
      <c r="Q304" s="137">
        <v>0</v>
      </c>
      <c r="R304" s="137">
        <v>0</v>
      </c>
      <c r="S304" s="137">
        <v>0</v>
      </c>
      <c r="T304" s="89"/>
      <c r="U304" s="104" t="s">
        <v>145</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2" x14ac:dyDescent="0.25">
      <c r="A305" s="107"/>
      <c r="B305" s="98"/>
      <c r="C305" s="18"/>
      <c r="D305" s="18"/>
      <c r="E305" s="18"/>
      <c r="F305" s="14"/>
      <c r="G305" s="89"/>
      <c r="H305" s="89"/>
      <c r="I305" s="104"/>
      <c r="J305" s="104" t="s">
        <v>400</v>
      </c>
      <c r="K305" s="250">
        <f t="shared" si="59"/>
        <v>80</v>
      </c>
      <c r="L305" s="250">
        <f t="shared" si="59"/>
        <v>80</v>
      </c>
      <c r="M305" s="250">
        <f t="shared" si="59"/>
        <v>80</v>
      </c>
      <c r="N305" s="250">
        <f t="shared" si="59"/>
        <v>80</v>
      </c>
      <c r="O305" s="137">
        <v>80</v>
      </c>
      <c r="P305" s="137">
        <v>0</v>
      </c>
      <c r="Q305" s="137">
        <v>0</v>
      </c>
      <c r="R305" s="137">
        <v>0</v>
      </c>
      <c r="S305" s="137">
        <v>0</v>
      </c>
      <c r="T305" s="89"/>
      <c r="U305" s="104" t="s">
        <v>146</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2" x14ac:dyDescent="0.25">
      <c r="A306" s="107"/>
      <c r="B306" s="98"/>
      <c r="C306" s="18"/>
      <c r="D306" s="18"/>
      <c r="E306" s="18"/>
      <c r="F306" s="14"/>
      <c r="G306" s="89"/>
      <c r="H306" s="89"/>
      <c r="I306" s="104"/>
      <c r="J306" s="104" t="s">
        <v>401</v>
      </c>
      <c r="K306" s="250">
        <f t="shared" si="59"/>
        <v>80</v>
      </c>
      <c r="L306" s="250">
        <f t="shared" si="59"/>
        <v>80</v>
      </c>
      <c r="M306" s="250">
        <f t="shared" si="59"/>
        <v>80</v>
      </c>
      <c r="N306" s="250">
        <f t="shared" si="59"/>
        <v>80</v>
      </c>
      <c r="O306" s="137">
        <v>80</v>
      </c>
      <c r="P306" s="137">
        <v>0</v>
      </c>
      <c r="Q306" s="137">
        <v>0</v>
      </c>
      <c r="R306" s="137">
        <v>0</v>
      </c>
      <c r="S306" s="137">
        <v>0</v>
      </c>
      <c r="T306" s="89"/>
      <c r="U306" s="104" t="s">
        <v>147</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t="s">
        <v>1285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829</v>
      </c>
      <c r="J321" s="104" t="s">
        <v>390</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390</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139</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140</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141</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142</v>
      </c>
      <c r="V325" s="6">
        <f t="shared" si="68"/>
        <v>32.929266071428565</v>
      </c>
      <c r="W325" s="6">
        <f t="shared" ref="W324: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143</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66"/>
        <v>100</v>
      </c>
      <c r="L327" s="250">
        <f t="shared" si="66"/>
        <v>100</v>
      </c>
      <c r="M327" s="250">
        <f t="shared" si="66"/>
        <v>100</v>
      </c>
      <c r="N327" s="250">
        <f t="shared" si="67"/>
        <v>100</v>
      </c>
      <c r="O327" s="137">
        <v>100</v>
      </c>
      <c r="P327" s="137">
        <v>0</v>
      </c>
      <c r="Q327" s="137">
        <v>0</v>
      </c>
      <c r="R327" s="137">
        <v>0</v>
      </c>
      <c r="S327" s="137">
        <v>0</v>
      </c>
      <c r="T327" s="89"/>
      <c r="U327" s="104" t="s">
        <v>144</v>
      </c>
      <c r="V327" s="6">
        <f t="shared" si="68"/>
        <v>0.49500000000000005</v>
      </c>
      <c r="W327" s="6">
        <f t="shared" si="70"/>
        <v>0.76500000000000001</v>
      </c>
      <c r="X327" s="6">
        <f t="shared" si="69"/>
        <v>0.81</v>
      </c>
      <c r="Y327" s="6">
        <f t="shared" ref="Y326: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66"/>
        <v>100</v>
      </c>
      <c r="L328" s="250">
        <f t="shared" si="66"/>
        <v>100</v>
      </c>
      <c r="M328" s="250">
        <f t="shared" si="66"/>
        <v>100</v>
      </c>
      <c r="N328" s="250">
        <f t="shared" si="67"/>
        <v>100</v>
      </c>
      <c r="O328" s="137">
        <v>100</v>
      </c>
      <c r="P328" s="137">
        <v>0</v>
      </c>
      <c r="Q328" s="137">
        <v>0</v>
      </c>
      <c r="R328" s="137">
        <v>0</v>
      </c>
      <c r="S328" s="137">
        <v>0</v>
      </c>
      <c r="T328" s="89"/>
      <c r="U328" s="104" t="s">
        <v>145</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66"/>
        <v>100</v>
      </c>
      <c r="L329" s="250">
        <f t="shared" si="66"/>
        <v>100</v>
      </c>
      <c r="M329" s="250">
        <f t="shared" si="66"/>
        <v>100</v>
      </c>
      <c r="N329" s="250">
        <f t="shared" si="67"/>
        <v>100</v>
      </c>
      <c r="O329" s="137">
        <v>100</v>
      </c>
      <c r="P329" s="137">
        <v>0</v>
      </c>
      <c r="Q329" s="137">
        <v>0</v>
      </c>
      <c r="R329" s="137">
        <v>0</v>
      </c>
      <c r="S329" s="137">
        <v>0</v>
      </c>
      <c r="T329" s="89"/>
      <c r="U329" s="104" t="s">
        <v>146</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66"/>
        <v>100</v>
      </c>
      <c r="L330" s="250">
        <f t="shared" si="66"/>
        <v>100</v>
      </c>
      <c r="M330" s="250">
        <f t="shared" si="66"/>
        <v>100</v>
      </c>
      <c r="N330" s="250">
        <f t="shared" si="67"/>
        <v>100</v>
      </c>
      <c r="O330" s="137">
        <v>100</v>
      </c>
      <c r="P330" s="137">
        <v>0</v>
      </c>
      <c r="Q330" s="137">
        <v>0</v>
      </c>
      <c r="R330" s="137">
        <v>0</v>
      </c>
      <c r="S330" s="137">
        <v>0</v>
      </c>
      <c r="T330" s="89"/>
      <c r="U330" s="104" t="s">
        <v>147</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customHeight="1" outlineLevel="2" x14ac:dyDescent="0.25">
      <c r="A331" s="107"/>
      <c r="B331" s="98"/>
      <c r="C331" s="18"/>
      <c r="D331" s="18"/>
      <c r="E331" s="18"/>
      <c r="F331" s="14"/>
      <c r="G331" s="89"/>
      <c r="H331" s="89"/>
      <c r="I331" s="104" t="s">
        <v>405</v>
      </c>
      <c r="J331" s="104" t="s">
        <v>390</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390</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customHeight="1" outlineLevel="2" x14ac:dyDescent="0.25">
      <c r="A332" s="107"/>
      <c r="B332" s="98"/>
      <c r="C332" s="18"/>
      <c r="D332" s="18"/>
      <c r="E332" s="18"/>
      <c r="F332" s="14"/>
      <c r="G332" s="89"/>
      <c r="H332" s="89"/>
      <c r="I332" s="104"/>
      <c r="J332" s="104" t="s">
        <v>139</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139</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customHeight="1" outlineLevel="2" x14ac:dyDescent="0.25">
      <c r="A333" s="107"/>
      <c r="B333" s="98"/>
      <c r="C333" s="18"/>
      <c r="D333" s="18"/>
      <c r="E333" s="18"/>
      <c r="F333" s="14"/>
      <c r="G333" s="89"/>
      <c r="H333" s="89"/>
      <c r="I333" s="104"/>
      <c r="J333" s="104" t="s">
        <v>140</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140</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customHeight="1" outlineLevel="2" x14ac:dyDescent="0.25">
      <c r="A334" s="107"/>
      <c r="B334" s="98"/>
      <c r="C334" s="18"/>
      <c r="D334" s="18"/>
      <c r="E334" s="18"/>
      <c r="F334" s="14"/>
      <c r="G334" s="89"/>
      <c r="H334" s="89"/>
      <c r="I334" s="104"/>
      <c r="J334" s="104" t="s">
        <v>141</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141</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customHeight="1" outlineLevel="2" x14ac:dyDescent="0.25">
      <c r="A335" s="107"/>
      <c r="B335" s="98"/>
      <c r="C335" s="18"/>
      <c r="D335" s="18"/>
      <c r="E335" s="18"/>
      <c r="F335" s="14"/>
      <c r="G335" s="89"/>
      <c r="H335" s="89"/>
      <c r="I335" s="104"/>
      <c r="J335" s="104" t="s">
        <v>142</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142</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customHeight="1" outlineLevel="2" x14ac:dyDescent="0.25">
      <c r="A336" s="107"/>
      <c r="B336" s="98"/>
      <c r="C336" s="18"/>
      <c r="D336" s="18"/>
      <c r="E336" s="18"/>
      <c r="F336" s="14"/>
      <c r="G336" s="89"/>
      <c r="H336" s="89"/>
      <c r="I336" s="104"/>
      <c r="J336" s="104" t="s">
        <v>143</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143</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customHeight="1" outlineLevel="2" x14ac:dyDescent="0.25">
      <c r="A337" s="107"/>
      <c r="B337" s="98"/>
      <c r="C337" s="18"/>
      <c r="D337" s="18"/>
      <c r="E337" s="18"/>
      <c r="F337" s="14"/>
      <c r="G337" s="89"/>
      <c r="H337" s="89"/>
      <c r="I337" s="104"/>
      <c r="J337" s="104" t="s">
        <v>144</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144</v>
      </c>
      <c r="V337" s="6">
        <f t="shared" si="68"/>
        <v>0.49500000000000005</v>
      </c>
      <c r="W337" s="6">
        <f t="shared" si="72"/>
        <v>0.76500000000000001</v>
      </c>
      <c r="X337" s="6">
        <f t="shared" si="69"/>
        <v>0.81</v>
      </c>
      <c r="Y337" s="6">
        <f t="shared" ref="Y336: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customHeight="1" outlineLevel="2" x14ac:dyDescent="0.25">
      <c r="A338" s="107"/>
      <c r="B338" s="98"/>
      <c r="C338" s="18"/>
      <c r="D338" s="18"/>
      <c r="E338" s="18"/>
      <c r="F338" s="14"/>
      <c r="G338" s="89"/>
      <c r="H338" s="89"/>
      <c r="I338" s="104"/>
      <c r="J338" s="104" t="s">
        <v>145</v>
      </c>
      <c r="K338" s="250">
        <f t="shared" si="73"/>
        <v>100</v>
      </c>
      <c r="L338" s="250">
        <f t="shared" si="73"/>
        <v>100</v>
      </c>
      <c r="M338" s="250">
        <f t="shared" si="73"/>
        <v>100</v>
      </c>
      <c r="N338" s="250">
        <f t="shared" si="67"/>
        <v>100</v>
      </c>
      <c r="O338" s="137">
        <v>100</v>
      </c>
      <c r="P338" s="137">
        <v>0</v>
      </c>
      <c r="Q338" s="137">
        <v>0</v>
      </c>
      <c r="R338" s="137">
        <v>0</v>
      </c>
      <c r="S338" s="137">
        <v>0</v>
      </c>
      <c r="T338" s="89"/>
      <c r="U338" s="104" t="s">
        <v>145</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customHeight="1" outlineLevel="2" x14ac:dyDescent="0.25">
      <c r="A339" s="107"/>
      <c r="B339" s="98"/>
      <c r="C339" s="18"/>
      <c r="D339" s="18"/>
      <c r="E339" s="18"/>
      <c r="F339" s="14"/>
      <c r="G339" s="89"/>
      <c r="H339" s="89"/>
      <c r="I339" s="104"/>
      <c r="J339" s="104" t="s">
        <v>146</v>
      </c>
      <c r="K339" s="250">
        <f t="shared" si="73"/>
        <v>100</v>
      </c>
      <c r="L339" s="250">
        <f t="shared" si="73"/>
        <v>100</v>
      </c>
      <c r="M339" s="250">
        <f t="shared" si="73"/>
        <v>100</v>
      </c>
      <c r="N339" s="250">
        <f t="shared" si="67"/>
        <v>100</v>
      </c>
      <c r="O339" s="137">
        <v>100</v>
      </c>
      <c r="P339" s="137">
        <v>0</v>
      </c>
      <c r="Q339" s="137">
        <v>0</v>
      </c>
      <c r="R339" s="137">
        <v>0</v>
      </c>
      <c r="S339" s="137">
        <v>0</v>
      </c>
      <c r="T339" s="89"/>
      <c r="U339" s="104" t="s">
        <v>146</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customHeight="1" outlineLevel="2" x14ac:dyDescent="0.25">
      <c r="A340" s="107"/>
      <c r="B340" s="98"/>
      <c r="C340" s="18"/>
      <c r="D340" s="18"/>
      <c r="E340" s="18"/>
      <c r="F340" s="14"/>
      <c r="G340" s="89"/>
      <c r="H340" s="89"/>
      <c r="I340" s="104"/>
      <c r="J340" s="104" t="s">
        <v>147</v>
      </c>
      <c r="K340" s="250">
        <f t="shared" si="73"/>
        <v>100</v>
      </c>
      <c r="L340" s="250">
        <f t="shared" si="73"/>
        <v>100</v>
      </c>
      <c r="M340" s="250">
        <f t="shared" si="73"/>
        <v>100</v>
      </c>
      <c r="N340" s="250">
        <f t="shared" si="67"/>
        <v>100</v>
      </c>
      <c r="O340" s="137">
        <v>100</v>
      </c>
      <c r="P340" s="137">
        <v>0</v>
      </c>
      <c r="Q340" s="137">
        <v>0</v>
      </c>
      <c r="R340" s="137">
        <v>0</v>
      </c>
      <c r="S340" s="137">
        <v>0</v>
      </c>
      <c r="T340" s="89"/>
      <c r="U340" s="104" t="s">
        <v>147</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customHeight="1" outlineLevel="2" x14ac:dyDescent="0.25">
      <c r="A341" s="107"/>
      <c r="B341" s="98"/>
      <c r="C341" s="18"/>
      <c r="D341" s="18"/>
      <c r="E341" s="18"/>
      <c r="F341" s="14"/>
      <c r="G341" s="89"/>
      <c r="H341" s="89"/>
      <c r="I341" s="104" t="s">
        <v>799</v>
      </c>
      <c r="J341" s="104" t="s">
        <v>390</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390</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customHeight="1" outlineLevel="2" x14ac:dyDescent="0.25">
      <c r="A342" s="107"/>
      <c r="B342" s="98"/>
      <c r="C342" s="18"/>
      <c r="D342" s="18"/>
      <c r="E342" s="18"/>
      <c r="F342" s="14"/>
      <c r="G342" s="89"/>
      <c r="H342" s="89"/>
      <c r="I342" s="104"/>
      <c r="J342" s="104" t="s">
        <v>139</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139</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customHeight="1" outlineLevel="2" x14ac:dyDescent="0.25">
      <c r="A343" s="107"/>
      <c r="B343" s="98"/>
      <c r="C343" s="18"/>
      <c r="D343" s="18"/>
      <c r="E343" s="18"/>
      <c r="F343" s="14"/>
      <c r="G343" s="89"/>
      <c r="H343" s="89"/>
      <c r="I343" s="104"/>
      <c r="J343" s="104" t="s">
        <v>140</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140</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customHeight="1" outlineLevel="2" x14ac:dyDescent="0.25">
      <c r="A344" s="107"/>
      <c r="B344" s="98"/>
      <c r="C344" s="18"/>
      <c r="D344" s="18"/>
      <c r="E344" s="18"/>
      <c r="F344" s="14"/>
      <c r="G344" s="89"/>
      <c r="H344" s="89"/>
      <c r="I344" s="104"/>
      <c r="J344" s="104" t="s">
        <v>141</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141</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customHeight="1" outlineLevel="2" x14ac:dyDescent="0.25">
      <c r="A345" s="107"/>
      <c r="B345" s="98"/>
      <c r="C345" s="18"/>
      <c r="D345" s="18"/>
      <c r="E345" s="18"/>
      <c r="F345" s="14"/>
      <c r="G345" s="89"/>
      <c r="H345" s="89"/>
      <c r="I345" s="104"/>
      <c r="J345" s="104" t="s">
        <v>142</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142</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customHeight="1" outlineLevel="2" x14ac:dyDescent="0.25">
      <c r="A346" s="107"/>
      <c r="B346" s="98"/>
      <c r="C346" s="18"/>
      <c r="D346" s="18"/>
      <c r="E346" s="18"/>
      <c r="F346" s="14"/>
      <c r="G346" s="89"/>
      <c r="H346" s="89"/>
      <c r="I346" s="104"/>
      <c r="J346" s="104" t="s">
        <v>143</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143</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customHeight="1" outlineLevel="2" x14ac:dyDescent="0.25">
      <c r="A347" s="107"/>
      <c r="B347" s="98"/>
      <c r="C347" s="18"/>
      <c r="D347" s="18"/>
      <c r="E347" s="18"/>
      <c r="F347" s="14"/>
      <c r="G347" s="89"/>
      <c r="H347" s="89"/>
      <c r="I347" s="104"/>
      <c r="J347" s="104" t="s">
        <v>144</v>
      </c>
      <c r="K347" s="250">
        <f t="shared" si="73"/>
        <v>100</v>
      </c>
      <c r="L347" s="250">
        <f t="shared" si="73"/>
        <v>100</v>
      </c>
      <c r="M347" s="250">
        <f t="shared" si="73"/>
        <v>100</v>
      </c>
      <c r="N347" s="250">
        <f t="shared" si="67"/>
        <v>100</v>
      </c>
      <c r="O347" s="137">
        <v>100</v>
      </c>
      <c r="P347" s="137">
        <v>0</v>
      </c>
      <c r="Q347" s="137">
        <v>0</v>
      </c>
      <c r="R347" s="137">
        <v>0</v>
      </c>
      <c r="S347" s="137">
        <v>0</v>
      </c>
      <c r="T347" s="89"/>
      <c r="U347" s="104" t="s">
        <v>144</v>
      </c>
      <c r="V347" s="6">
        <f t="shared" si="68"/>
        <v>0.49500000000000005</v>
      </c>
      <c r="W347" s="6">
        <f t="shared" si="75"/>
        <v>0.76500000000000001</v>
      </c>
      <c r="X347" s="6">
        <f t="shared" si="69"/>
        <v>0.81</v>
      </c>
      <c r="Y347" s="6">
        <f t="shared" ref="Y346: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customHeight="1" outlineLevel="2" x14ac:dyDescent="0.25">
      <c r="A348" s="107"/>
      <c r="B348" s="98"/>
      <c r="C348" s="18"/>
      <c r="D348" s="18"/>
      <c r="E348" s="18"/>
      <c r="F348" s="14"/>
      <c r="G348" s="89"/>
      <c r="H348" s="89"/>
      <c r="I348" s="104"/>
      <c r="J348" s="104" t="s">
        <v>145</v>
      </c>
      <c r="K348" s="250">
        <f t="shared" si="73"/>
        <v>100</v>
      </c>
      <c r="L348" s="250">
        <f t="shared" si="73"/>
        <v>100</v>
      </c>
      <c r="M348" s="250">
        <f t="shared" si="73"/>
        <v>100</v>
      </c>
      <c r="N348" s="250">
        <f t="shared" si="67"/>
        <v>100</v>
      </c>
      <c r="O348" s="137">
        <v>100</v>
      </c>
      <c r="P348" s="137">
        <v>0</v>
      </c>
      <c r="Q348" s="137">
        <v>0</v>
      </c>
      <c r="R348" s="137">
        <v>0</v>
      </c>
      <c r="S348" s="137">
        <v>0</v>
      </c>
      <c r="T348" s="89"/>
      <c r="U348" s="104" t="s">
        <v>145</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customHeight="1" outlineLevel="2" x14ac:dyDescent="0.25">
      <c r="A349" s="107"/>
      <c r="B349" s="98"/>
      <c r="C349" s="18"/>
      <c r="D349" s="18"/>
      <c r="E349" s="18"/>
      <c r="F349" s="14"/>
      <c r="G349" s="89"/>
      <c r="H349" s="89"/>
      <c r="I349" s="104"/>
      <c r="J349" s="104" t="s">
        <v>146</v>
      </c>
      <c r="K349" s="250">
        <f t="shared" si="73"/>
        <v>100</v>
      </c>
      <c r="L349" s="250">
        <f t="shared" si="73"/>
        <v>100</v>
      </c>
      <c r="M349" s="250">
        <f t="shared" si="73"/>
        <v>100</v>
      </c>
      <c r="N349" s="250">
        <f t="shared" si="67"/>
        <v>100</v>
      </c>
      <c r="O349" s="137">
        <v>100</v>
      </c>
      <c r="P349" s="137">
        <v>0</v>
      </c>
      <c r="Q349" s="137">
        <v>0</v>
      </c>
      <c r="R349" s="137">
        <v>0</v>
      </c>
      <c r="S349" s="137">
        <v>0</v>
      </c>
      <c r="T349" s="89"/>
      <c r="U349" s="104" t="s">
        <v>146</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customHeight="1" outlineLevel="2" x14ac:dyDescent="0.25">
      <c r="A350" s="107"/>
      <c r="B350" s="98"/>
      <c r="C350" s="18"/>
      <c r="D350" s="18"/>
      <c r="E350" s="18"/>
      <c r="F350" s="14"/>
      <c r="G350" s="89"/>
      <c r="H350" s="89"/>
      <c r="I350" s="104"/>
      <c r="J350" s="104" t="s">
        <v>147</v>
      </c>
      <c r="K350" s="250">
        <f t="shared" si="73"/>
        <v>100</v>
      </c>
      <c r="L350" s="250">
        <f t="shared" si="73"/>
        <v>100</v>
      </c>
      <c r="M350" s="250">
        <f t="shared" si="73"/>
        <v>100</v>
      </c>
      <c r="N350" s="250">
        <f t="shared" si="67"/>
        <v>100</v>
      </c>
      <c r="O350" s="137">
        <v>100</v>
      </c>
      <c r="P350" s="137">
        <v>0</v>
      </c>
      <c r="Q350" s="137">
        <v>0</v>
      </c>
      <c r="R350" s="137">
        <v>0</v>
      </c>
      <c r="S350" s="137">
        <v>0</v>
      </c>
      <c r="T350" s="89"/>
      <c r="U350" s="104" t="s">
        <v>147</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customHeight="1" outlineLevel="2" x14ac:dyDescent="0.25">
      <c r="A351" s="107"/>
      <c r="B351" s="98"/>
      <c r="C351" s="18"/>
      <c r="D351" s="18"/>
      <c r="E351" s="18"/>
      <c r="F351" s="14"/>
      <c r="G351" s="89"/>
      <c r="H351" s="89"/>
      <c r="I351" s="104" t="s">
        <v>800</v>
      </c>
      <c r="J351" s="104" t="s">
        <v>390</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390</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customHeight="1" outlineLevel="2" x14ac:dyDescent="0.25">
      <c r="A352" s="107"/>
      <c r="B352" s="98"/>
      <c r="C352" s="18"/>
      <c r="D352" s="18"/>
      <c r="E352" s="18"/>
      <c r="F352" s="14"/>
      <c r="G352" s="89"/>
      <c r="H352" s="89"/>
      <c r="I352" s="104"/>
      <c r="J352" s="104" t="s">
        <v>139</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139</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customHeight="1" outlineLevel="2" x14ac:dyDescent="0.25">
      <c r="A353" s="107"/>
      <c r="B353" s="98"/>
      <c r="C353" s="18"/>
      <c r="D353" s="18"/>
      <c r="E353" s="18"/>
      <c r="F353" s="14"/>
      <c r="G353" s="89"/>
      <c r="H353" s="89"/>
      <c r="I353" s="104"/>
      <c r="J353" s="104" t="s">
        <v>140</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140</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customHeight="1" outlineLevel="2" x14ac:dyDescent="0.25">
      <c r="A354" s="107"/>
      <c r="B354" s="98"/>
      <c r="C354" s="18"/>
      <c r="D354" s="18"/>
      <c r="E354" s="18"/>
      <c r="F354" s="14"/>
      <c r="G354" s="89"/>
      <c r="H354" s="89"/>
      <c r="I354" s="104"/>
      <c r="J354" s="104" t="s">
        <v>141</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141</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customHeight="1" outlineLevel="2" x14ac:dyDescent="0.25">
      <c r="A355" s="107"/>
      <c r="B355" s="98"/>
      <c r="C355" s="18"/>
      <c r="D355" s="18"/>
      <c r="E355" s="18"/>
      <c r="F355" s="14"/>
      <c r="G355" s="89"/>
      <c r="H355" s="89"/>
      <c r="I355" s="104"/>
      <c r="J355" s="104" t="s">
        <v>142</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142</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customHeight="1" outlineLevel="2" x14ac:dyDescent="0.25">
      <c r="A356" s="107"/>
      <c r="B356" s="98"/>
      <c r="C356" s="18"/>
      <c r="D356" s="18"/>
      <c r="E356" s="18"/>
      <c r="F356" s="14"/>
      <c r="G356" s="89"/>
      <c r="H356" s="89"/>
      <c r="I356" s="104"/>
      <c r="J356" s="104" t="s">
        <v>143</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143</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customHeight="1" outlineLevel="2" x14ac:dyDescent="0.25">
      <c r="A357" s="107"/>
      <c r="B357" s="98"/>
      <c r="C357" s="18"/>
      <c r="D357" s="18"/>
      <c r="E357" s="18"/>
      <c r="F357" s="14"/>
      <c r="G357" s="89"/>
      <c r="H357" s="89"/>
      <c r="I357" s="104"/>
      <c r="J357" s="104" t="s">
        <v>144</v>
      </c>
      <c r="K357" s="250">
        <f t="shared" si="73"/>
        <v>100</v>
      </c>
      <c r="L357" s="250">
        <f t="shared" si="73"/>
        <v>100</v>
      </c>
      <c r="M357" s="250">
        <f t="shared" si="73"/>
        <v>100</v>
      </c>
      <c r="N357" s="250">
        <f t="shared" si="77"/>
        <v>100</v>
      </c>
      <c r="O357" s="137">
        <v>100</v>
      </c>
      <c r="P357" s="137">
        <v>0</v>
      </c>
      <c r="Q357" s="137">
        <v>0</v>
      </c>
      <c r="R357" s="137">
        <v>0</v>
      </c>
      <c r="S357" s="137">
        <v>0</v>
      </c>
      <c r="T357" s="89"/>
      <c r="U357" s="104" t="s">
        <v>144</v>
      </c>
      <c r="V357" s="6">
        <f t="shared" si="78"/>
        <v>0.49500000000000005</v>
      </c>
      <c r="W357" s="6">
        <f t="shared" si="80"/>
        <v>0.76500000000000001</v>
      </c>
      <c r="X357" s="6">
        <f t="shared" si="79"/>
        <v>0.81</v>
      </c>
      <c r="Y357" s="6">
        <f t="shared" ref="Y356: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customHeight="1" outlineLevel="2" x14ac:dyDescent="0.25">
      <c r="A358" s="107"/>
      <c r="B358" s="98"/>
      <c r="C358" s="18"/>
      <c r="D358" s="18"/>
      <c r="E358" s="18"/>
      <c r="F358" s="14"/>
      <c r="G358" s="89"/>
      <c r="H358" s="89"/>
      <c r="I358" s="104"/>
      <c r="J358" s="104" t="s">
        <v>145</v>
      </c>
      <c r="K358" s="250">
        <f t="shared" si="73"/>
        <v>100</v>
      </c>
      <c r="L358" s="250">
        <f t="shared" si="73"/>
        <v>100</v>
      </c>
      <c r="M358" s="250">
        <f t="shared" si="73"/>
        <v>100</v>
      </c>
      <c r="N358" s="250">
        <f t="shared" si="77"/>
        <v>100</v>
      </c>
      <c r="O358" s="137">
        <v>100</v>
      </c>
      <c r="P358" s="137">
        <v>0</v>
      </c>
      <c r="Q358" s="137">
        <v>0</v>
      </c>
      <c r="R358" s="137">
        <v>0</v>
      </c>
      <c r="S358" s="137">
        <v>0</v>
      </c>
      <c r="T358" s="89"/>
      <c r="U358" s="104" t="s">
        <v>145</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customHeight="1" outlineLevel="2" x14ac:dyDescent="0.25">
      <c r="A359" s="107"/>
      <c r="B359" s="98"/>
      <c r="C359" s="18"/>
      <c r="D359" s="18"/>
      <c r="E359" s="18"/>
      <c r="F359" s="14"/>
      <c r="G359" s="89"/>
      <c r="H359" s="89"/>
      <c r="I359" s="104"/>
      <c r="J359" s="104" t="s">
        <v>146</v>
      </c>
      <c r="K359" s="250">
        <f t="shared" si="73"/>
        <v>100</v>
      </c>
      <c r="L359" s="250">
        <f t="shared" si="73"/>
        <v>100</v>
      </c>
      <c r="M359" s="250">
        <f t="shared" si="73"/>
        <v>100</v>
      </c>
      <c r="N359" s="250">
        <f t="shared" si="77"/>
        <v>100</v>
      </c>
      <c r="O359" s="137">
        <v>100</v>
      </c>
      <c r="P359" s="137">
        <v>0</v>
      </c>
      <c r="Q359" s="137">
        <v>0</v>
      </c>
      <c r="R359" s="137">
        <v>0</v>
      </c>
      <c r="S359" s="137">
        <v>0</v>
      </c>
      <c r="T359" s="89"/>
      <c r="U359" s="104" t="s">
        <v>146</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customHeight="1" outlineLevel="2" x14ac:dyDescent="0.25">
      <c r="A360" s="107"/>
      <c r="B360" s="98"/>
      <c r="C360" s="18"/>
      <c r="D360" s="18"/>
      <c r="E360" s="18"/>
      <c r="F360" s="14"/>
      <c r="G360" s="89"/>
      <c r="H360" s="89"/>
      <c r="I360" s="104"/>
      <c r="J360" s="104" t="s">
        <v>147</v>
      </c>
      <c r="K360" s="250">
        <f t="shared" si="73"/>
        <v>100</v>
      </c>
      <c r="L360" s="250">
        <f t="shared" si="73"/>
        <v>100</v>
      </c>
      <c r="M360" s="250">
        <f t="shared" si="73"/>
        <v>100</v>
      </c>
      <c r="N360" s="250">
        <f t="shared" si="77"/>
        <v>100</v>
      </c>
      <c r="O360" s="137">
        <v>100</v>
      </c>
      <c r="P360" s="137">
        <v>0</v>
      </c>
      <c r="Q360" s="137">
        <v>0</v>
      </c>
      <c r="R360" s="137">
        <v>0</v>
      </c>
      <c r="S360" s="137">
        <v>0</v>
      </c>
      <c r="T360" s="89"/>
      <c r="U360" s="104" t="s">
        <v>147</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customHeight="1" outlineLevel="2" x14ac:dyDescent="0.25">
      <c r="A361" s="107"/>
      <c r="B361" s="98"/>
      <c r="C361" s="18"/>
      <c r="D361" s="18"/>
      <c r="E361" s="18"/>
      <c r="F361" s="14"/>
      <c r="G361" s="89"/>
      <c r="H361" s="89"/>
      <c r="I361" s="104" t="s">
        <v>801</v>
      </c>
      <c r="J361" s="104" t="s">
        <v>390</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390</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customHeight="1" outlineLevel="2" x14ac:dyDescent="0.25">
      <c r="A362" s="107"/>
      <c r="B362" s="98"/>
      <c r="C362" s="18"/>
      <c r="D362" s="18"/>
      <c r="E362" s="18"/>
      <c r="F362" s="14"/>
      <c r="G362" s="89"/>
      <c r="H362" s="89"/>
      <c r="I362" s="104"/>
      <c r="J362" s="104" t="s">
        <v>139</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139</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customHeight="1" outlineLevel="2" x14ac:dyDescent="0.25">
      <c r="A363" s="107"/>
      <c r="B363" s="98"/>
      <c r="C363" s="18"/>
      <c r="D363" s="18"/>
      <c r="E363" s="18"/>
      <c r="F363" s="14"/>
      <c r="G363" s="89"/>
      <c r="H363" s="89"/>
      <c r="I363" s="104"/>
      <c r="J363" s="104" t="s">
        <v>140</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140</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customHeight="1" outlineLevel="2" x14ac:dyDescent="0.25">
      <c r="A364" s="107"/>
      <c r="B364" s="98"/>
      <c r="C364" s="18"/>
      <c r="D364" s="18"/>
      <c r="E364" s="18"/>
      <c r="F364" s="14"/>
      <c r="G364" s="89"/>
      <c r="H364" s="89"/>
      <c r="I364" s="104"/>
      <c r="J364" s="104" t="s">
        <v>141</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141</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customHeight="1" outlineLevel="2" x14ac:dyDescent="0.25">
      <c r="A365" s="107"/>
      <c r="B365" s="98"/>
      <c r="C365" s="18"/>
      <c r="D365" s="18"/>
      <c r="E365" s="18"/>
      <c r="F365" s="14"/>
      <c r="G365" s="89"/>
      <c r="H365" s="89"/>
      <c r="I365" s="104"/>
      <c r="J365" s="104" t="s">
        <v>142</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142</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customHeight="1" outlineLevel="2" x14ac:dyDescent="0.25">
      <c r="A366" s="107"/>
      <c r="B366" s="98"/>
      <c r="C366" s="18"/>
      <c r="D366" s="18"/>
      <c r="E366" s="18"/>
      <c r="F366" s="14"/>
      <c r="G366" s="89"/>
      <c r="H366" s="89"/>
      <c r="I366" s="104"/>
      <c r="J366" s="104" t="s">
        <v>143</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143</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customHeight="1" outlineLevel="2" x14ac:dyDescent="0.25">
      <c r="A367" s="107"/>
      <c r="B367" s="98"/>
      <c r="C367" s="18"/>
      <c r="D367" s="18"/>
      <c r="E367" s="18"/>
      <c r="F367" s="14"/>
      <c r="G367" s="89"/>
      <c r="H367" s="89"/>
      <c r="I367" s="104"/>
      <c r="J367" s="104" t="s">
        <v>144</v>
      </c>
      <c r="K367" s="250">
        <f t="shared" si="73"/>
        <v>100</v>
      </c>
      <c r="L367" s="250">
        <f t="shared" si="73"/>
        <v>100</v>
      </c>
      <c r="M367" s="250">
        <f t="shared" si="73"/>
        <v>100</v>
      </c>
      <c r="N367" s="250">
        <f t="shared" si="77"/>
        <v>100</v>
      </c>
      <c r="O367" s="137">
        <v>100</v>
      </c>
      <c r="P367" s="137">
        <v>0</v>
      </c>
      <c r="Q367" s="137">
        <v>0</v>
      </c>
      <c r="R367" s="137">
        <v>0</v>
      </c>
      <c r="S367" s="137">
        <v>0</v>
      </c>
      <c r="T367" s="89"/>
      <c r="U367" s="104" t="s">
        <v>144</v>
      </c>
      <c r="V367" s="6">
        <f t="shared" si="78"/>
        <v>0.49500000000000005</v>
      </c>
      <c r="W367" s="6">
        <f t="shared" si="82"/>
        <v>0.76500000000000001</v>
      </c>
      <c r="X367" s="6">
        <f t="shared" si="79"/>
        <v>0.81</v>
      </c>
      <c r="Y367" s="6">
        <f t="shared" ref="Y366: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customHeight="1" outlineLevel="2" x14ac:dyDescent="0.25">
      <c r="A368" s="107"/>
      <c r="B368" s="98"/>
      <c r="C368" s="18"/>
      <c r="D368" s="18"/>
      <c r="E368" s="18"/>
      <c r="F368" s="14"/>
      <c r="G368" s="89"/>
      <c r="H368" s="89"/>
      <c r="I368" s="104"/>
      <c r="J368" s="104" t="s">
        <v>145</v>
      </c>
      <c r="K368" s="250">
        <f t="shared" si="73"/>
        <v>100</v>
      </c>
      <c r="L368" s="250">
        <f t="shared" si="73"/>
        <v>100</v>
      </c>
      <c r="M368" s="250">
        <f t="shared" si="73"/>
        <v>100</v>
      </c>
      <c r="N368" s="250">
        <f t="shared" si="77"/>
        <v>100</v>
      </c>
      <c r="O368" s="137">
        <v>100</v>
      </c>
      <c r="P368" s="137">
        <v>0</v>
      </c>
      <c r="Q368" s="137">
        <v>0</v>
      </c>
      <c r="R368" s="137">
        <v>0</v>
      </c>
      <c r="S368" s="137">
        <v>0</v>
      </c>
      <c r="T368" s="89"/>
      <c r="U368" s="104" t="s">
        <v>145</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customHeight="1" outlineLevel="2" x14ac:dyDescent="0.25">
      <c r="A369" s="107"/>
      <c r="B369" s="98"/>
      <c r="C369" s="18"/>
      <c r="D369" s="18"/>
      <c r="E369" s="18"/>
      <c r="F369" s="14"/>
      <c r="G369" s="89"/>
      <c r="H369" s="89"/>
      <c r="I369" s="104"/>
      <c r="J369" s="104" t="s">
        <v>146</v>
      </c>
      <c r="K369" s="250">
        <f t="shared" si="73"/>
        <v>100</v>
      </c>
      <c r="L369" s="250">
        <f t="shared" si="73"/>
        <v>100</v>
      </c>
      <c r="M369" s="250">
        <f t="shared" si="73"/>
        <v>100</v>
      </c>
      <c r="N369" s="250">
        <f t="shared" si="77"/>
        <v>100</v>
      </c>
      <c r="O369" s="137">
        <v>100</v>
      </c>
      <c r="P369" s="137">
        <v>0</v>
      </c>
      <c r="Q369" s="137">
        <v>0</v>
      </c>
      <c r="R369" s="137">
        <v>0</v>
      </c>
      <c r="S369" s="137">
        <v>0</v>
      </c>
      <c r="T369" s="89"/>
      <c r="U369" s="104" t="s">
        <v>146</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customHeight="1" outlineLevel="2" x14ac:dyDescent="0.25">
      <c r="A370" s="107"/>
      <c r="B370" s="98"/>
      <c r="C370" s="18"/>
      <c r="D370" s="18"/>
      <c r="E370" s="18"/>
      <c r="F370" s="14"/>
      <c r="G370" s="89"/>
      <c r="H370" s="89"/>
      <c r="I370" s="104"/>
      <c r="J370" s="104" t="s">
        <v>147</v>
      </c>
      <c r="K370" s="250">
        <f t="shared" si="73"/>
        <v>100</v>
      </c>
      <c r="L370" s="250">
        <f t="shared" si="73"/>
        <v>100</v>
      </c>
      <c r="M370" s="250">
        <f t="shared" si="73"/>
        <v>100</v>
      </c>
      <c r="N370" s="250">
        <f t="shared" si="77"/>
        <v>100</v>
      </c>
      <c r="O370" s="137">
        <v>100</v>
      </c>
      <c r="P370" s="137">
        <v>0</v>
      </c>
      <c r="Q370" s="137">
        <v>0</v>
      </c>
      <c r="R370" s="137">
        <v>0</v>
      </c>
      <c r="S370" s="137">
        <v>0</v>
      </c>
      <c r="T370" s="89"/>
      <c r="U370" s="104" t="s">
        <v>147</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customHeight="1" outlineLevel="2" x14ac:dyDescent="0.25">
      <c r="A371" s="107"/>
      <c r="B371" s="98"/>
      <c r="C371" s="18"/>
      <c r="D371" s="18"/>
      <c r="E371" s="18"/>
      <c r="F371" s="14"/>
      <c r="G371" s="89"/>
      <c r="H371" s="89"/>
      <c r="I371" s="104" t="s">
        <v>802</v>
      </c>
      <c r="J371" s="104" t="s">
        <v>390</v>
      </c>
      <c r="K371" s="250">
        <f t="shared" si="73"/>
        <v>100</v>
      </c>
      <c r="L371" s="250">
        <f t="shared" si="73"/>
        <v>100</v>
      </c>
      <c r="M371" s="250">
        <f t="shared" si="73"/>
        <v>100</v>
      </c>
      <c r="N371" s="250">
        <f t="shared" si="77"/>
        <v>100</v>
      </c>
      <c r="O371" s="137">
        <v>100</v>
      </c>
      <c r="P371" s="137">
        <v>0</v>
      </c>
      <c r="Q371" s="137">
        <v>0</v>
      </c>
      <c r="R371" s="137">
        <v>0</v>
      </c>
      <c r="S371" s="137">
        <v>0</v>
      </c>
      <c r="T371" s="89"/>
      <c r="U371" s="104" t="s">
        <v>390</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customHeight="1" outlineLevel="2" x14ac:dyDescent="0.25">
      <c r="A372" s="107"/>
      <c r="B372" s="98"/>
      <c r="C372" s="18"/>
      <c r="D372" s="18"/>
      <c r="E372" s="18"/>
      <c r="F372" s="14"/>
      <c r="G372" s="89"/>
      <c r="H372" s="89"/>
      <c r="I372" s="104"/>
      <c r="J372" s="104" t="s">
        <v>139</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139</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customHeight="1" outlineLevel="2" x14ac:dyDescent="0.25">
      <c r="A373" s="107"/>
      <c r="B373" s="98"/>
      <c r="C373" s="18"/>
      <c r="D373" s="18"/>
      <c r="E373" s="18"/>
      <c r="F373" s="14"/>
      <c r="G373" s="89"/>
      <c r="H373" s="89"/>
      <c r="I373" s="104"/>
      <c r="J373" s="104" t="s">
        <v>140</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140</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customHeight="1" outlineLevel="2" x14ac:dyDescent="0.25">
      <c r="A374" s="107"/>
      <c r="B374" s="98"/>
      <c r="C374" s="18"/>
      <c r="D374" s="18"/>
      <c r="E374" s="18"/>
      <c r="F374" s="14"/>
      <c r="G374" s="89"/>
      <c r="H374" s="89"/>
      <c r="I374" s="104"/>
      <c r="J374" s="104" t="s">
        <v>141</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141</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customHeight="1" outlineLevel="2" x14ac:dyDescent="0.25">
      <c r="A375" s="107"/>
      <c r="B375" s="98"/>
      <c r="C375" s="18"/>
      <c r="D375" s="18"/>
      <c r="E375" s="18"/>
      <c r="F375" s="14"/>
      <c r="G375" s="89"/>
      <c r="H375" s="89"/>
      <c r="I375" s="104"/>
      <c r="J375" s="104" t="s">
        <v>142</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142</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customHeight="1" outlineLevel="2" x14ac:dyDescent="0.25">
      <c r="A376" s="107"/>
      <c r="B376" s="98"/>
      <c r="C376" s="18"/>
      <c r="D376" s="18"/>
      <c r="E376" s="18"/>
      <c r="F376" s="14"/>
      <c r="G376" s="89"/>
      <c r="H376" s="89"/>
      <c r="I376" s="104"/>
      <c r="J376" s="104" t="s">
        <v>143</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143</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customHeight="1" outlineLevel="2" x14ac:dyDescent="0.25">
      <c r="A377" s="107"/>
      <c r="B377" s="98"/>
      <c r="C377" s="18"/>
      <c r="D377" s="18"/>
      <c r="E377" s="18"/>
      <c r="F377" s="14"/>
      <c r="G377" s="89"/>
      <c r="H377" s="89"/>
      <c r="I377" s="104"/>
      <c r="J377" s="104" t="s">
        <v>144</v>
      </c>
      <c r="K377" s="250">
        <f t="shared" si="73"/>
        <v>100</v>
      </c>
      <c r="L377" s="250">
        <f t="shared" si="73"/>
        <v>100</v>
      </c>
      <c r="M377" s="250">
        <f t="shared" si="73"/>
        <v>100</v>
      </c>
      <c r="N377" s="250">
        <f t="shared" si="77"/>
        <v>100</v>
      </c>
      <c r="O377" s="137">
        <v>100</v>
      </c>
      <c r="P377" s="137">
        <v>0</v>
      </c>
      <c r="Q377" s="137">
        <v>0</v>
      </c>
      <c r="R377" s="137">
        <v>0</v>
      </c>
      <c r="S377" s="137">
        <v>0</v>
      </c>
      <c r="T377" s="89"/>
      <c r="U377" s="104" t="s">
        <v>144</v>
      </c>
      <c r="V377" s="6">
        <f t="shared" si="78"/>
        <v>0.49500000000000005</v>
      </c>
      <c r="W377" s="6">
        <f t="shared" si="84"/>
        <v>0.76500000000000001</v>
      </c>
      <c r="X377" s="6">
        <f t="shared" si="79"/>
        <v>0.81</v>
      </c>
      <c r="Y377" s="6">
        <f t="shared" ref="Y376: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customHeight="1" outlineLevel="2" x14ac:dyDescent="0.25">
      <c r="A378" s="107"/>
      <c r="B378" s="98"/>
      <c r="C378" s="18"/>
      <c r="D378" s="18"/>
      <c r="E378" s="18"/>
      <c r="F378" s="14"/>
      <c r="G378" s="89"/>
      <c r="H378" s="89"/>
      <c r="I378" s="104"/>
      <c r="J378" s="104" t="s">
        <v>145</v>
      </c>
      <c r="K378" s="250">
        <f t="shared" si="73"/>
        <v>100</v>
      </c>
      <c r="L378" s="250">
        <f t="shared" si="73"/>
        <v>100</v>
      </c>
      <c r="M378" s="250">
        <f t="shared" si="73"/>
        <v>100</v>
      </c>
      <c r="N378" s="250">
        <f t="shared" si="77"/>
        <v>100</v>
      </c>
      <c r="O378" s="137">
        <v>100</v>
      </c>
      <c r="P378" s="137">
        <v>0</v>
      </c>
      <c r="Q378" s="137">
        <v>0</v>
      </c>
      <c r="R378" s="137">
        <v>0</v>
      </c>
      <c r="S378" s="137">
        <v>0</v>
      </c>
      <c r="T378" s="89"/>
      <c r="U378" s="104" t="s">
        <v>145</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customHeight="1" outlineLevel="2" x14ac:dyDescent="0.25">
      <c r="A379" s="107"/>
      <c r="B379" s="98"/>
      <c r="C379" s="18"/>
      <c r="D379" s="18"/>
      <c r="E379" s="18"/>
      <c r="F379" s="14"/>
      <c r="G379" s="89"/>
      <c r="H379" s="89"/>
      <c r="I379" s="104"/>
      <c r="J379" s="104" t="s">
        <v>146</v>
      </c>
      <c r="K379" s="250">
        <f t="shared" si="73"/>
        <v>100</v>
      </c>
      <c r="L379" s="250">
        <f t="shared" si="73"/>
        <v>100</v>
      </c>
      <c r="M379" s="250">
        <f t="shared" si="73"/>
        <v>100</v>
      </c>
      <c r="N379" s="250">
        <f t="shared" si="77"/>
        <v>100</v>
      </c>
      <c r="O379" s="137">
        <v>100</v>
      </c>
      <c r="P379" s="137">
        <v>0</v>
      </c>
      <c r="Q379" s="137">
        <v>0</v>
      </c>
      <c r="R379" s="137">
        <v>0</v>
      </c>
      <c r="S379" s="137">
        <v>0</v>
      </c>
      <c r="T379" s="89"/>
      <c r="U379" s="104" t="s">
        <v>146</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customHeight="1" outlineLevel="2" x14ac:dyDescent="0.25">
      <c r="A380" s="107"/>
      <c r="B380" s="98"/>
      <c r="C380" s="18"/>
      <c r="D380" s="18"/>
      <c r="E380" s="18"/>
      <c r="F380" s="14"/>
      <c r="G380" s="89"/>
      <c r="H380" s="89"/>
      <c r="I380" s="104"/>
      <c r="J380" s="104" t="s">
        <v>147</v>
      </c>
      <c r="K380" s="250">
        <f t="shared" si="73"/>
        <v>100</v>
      </c>
      <c r="L380" s="250">
        <f t="shared" si="73"/>
        <v>100</v>
      </c>
      <c r="M380" s="250">
        <f t="shared" si="73"/>
        <v>100</v>
      </c>
      <c r="N380" s="250">
        <f t="shared" si="77"/>
        <v>100</v>
      </c>
      <c r="O380" s="137">
        <v>100</v>
      </c>
      <c r="P380" s="137">
        <v>0</v>
      </c>
      <c r="Q380" s="137">
        <v>0</v>
      </c>
      <c r="R380" s="137">
        <v>0</v>
      </c>
      <c r="S380" s="137">
        <v>0</v>
      </c>
      <c r="T380" s="89"/>
      <c r="U380" s="104" t="s">
        <v>147</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customHeight="1" outlineLevel="2" x14ac:dyDescent="0.25">
      <c r="A381" s="107"/>
      <c r="B381" s="98"/>
      <c r="C381" s="18"/>
      <c r="D381" s="18"/>
      <c r="E381" s="18"/>
      <c r="F381" s="14"/>
      <c r="G381" s="89"/>
      <c r="H381" s="89"/>
      <c r="I381" s="104" t="s">
        <v>803</v>
      </c>
      <c r="J381" s="104" t="s">
        <v>390</v>
      </c>
      <c r="K381" s="250">
        <f t="shared" si="73"/>
        <v>100</v>
      </c>
      <c r="L381" s="250">
        <f t="shared" si="73"/>
        <v>100</v>
      </c>
      <c r="M381" s="250">
        <f t="shared" si="73"/>
        <v>100</v>
      </c>
      <c r="N381" s="250">
        <f t="shared" si="77"/>
        <v>100</v>
      </c>
      <c r="O381" s="137">
        <v>100</v>
      </c>
      <c r="P381" s="137">
        <v>0</v>
      </c>
      <c r="Q381" s="137">
        <v>0</v>
      </c>
      <c r="R381" s="137">
        <v>0</v>
      </c>
      <c r="S381" s="137">
        <v>0</v>
      </c>
      <c r="T381" s="89"/>
      <c r="U381" s="104" t="s">
        <v>390</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customHeight="1" outlineLevel="2" x14ac:dyDescent="0.25">
      <c r="A382" s="107"/>
      <c r="B382" s="98"/>
      <c r="C382" s="18"/>
      <c r="D382" s="18"/>
      <c r="E382" s="18"/>
      <c r="F382" s="14"/>
      <c r="G382" s="89"/>
      <c r="H382" s="89"/>
      <c r="I382" s="104"/>
      <c r="J382" s="104" t="s">
        <v>139</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139</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customHeight="1" outlineLevel="2" x14ac:dyDescent="0.25">
      <c r="A383" s="107"/>
      <c r="B383" s="98"/>
      <c r="C383" s="18"/>
      <c r="D383" s="18"/>
      <c r="E383" s="18"/>
      <c r="F383" s="14"/>
      <c r="G383" s="89"/>
      <c r="H383" s="89"/>
      <c r="I383" s="104"/>
      <c r="J383" s="104" t="s">
        <v>140</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140</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customHeight="1" outlineLevel="2" x14ac:dyDescent="0.25">
      <c r="A384" s="107"/>
      <c r="B384" s="98"/>
      <c r="C384" s="18"/>
      <c r="D384" s="18"/>
      <c r="E384" s="18"/>
      <c r="F384" s="14"/>
      <c r="G384" s="89"/>
      <c r="H384" s="89"/>
      <c r="I384" s="104"/>
      <c r="J384" s="104" t="s">
        <v>141</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141</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customHeight="1" outlineLevel="2" x14ac:dyDescent="0.25">
      <c r="A385" s="107"/>
      <c r="B385" s="98"/>
      <c r="C385" s="18"/>
      <c r="D385" s="18"/>
      <c r="E385" s="18"/>
      <c r="F385" s="14"/>
      <c r="G385" s="89"/>
      <c r="H385" s="89"/>
      <c r="I385" s="104"/>
      <c r="J385" s="104" t="s">
        <v>142</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142</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customHeight="1" outlineLevel="2" x14ac:dyDescent="0.25">
      <c r="A386" s="107"/>
      <c r="B386" s="98"/>
      <c r="C386" s="18"/>
      <c r="D386" s="18"/>
      <c r="E386" s="18"/>
      <c r="F386" s="14"/>
      <c r="G386" s="89"/>
      <c r="H386" s="89"/>
      <c r="I386" s="104"/>
      <c r="J386" s="104" t="s">
        <v>143</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143</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customHeight="1" outlineLevel="2" x14ac:dyDescent="0.25">
      <c r="A387" s="107"/>
      <c r="B387" s="98"/>
      <c r="C387" s="18"/>
      <c r="D387" s="18"/>
      <c r="E387" s="18"/>
      <c r="F387" s="14"/>
      <c r="G387" s="89"/>
      <c r="H387" s="89"/>
      <c r="I387" s="104"/>
      <c r="J387" s="104" t="s">
        <v>144</v>
      </c>
      <c r="K387" s="250">
        <f t="shared" si="73"/>
        <v>100</v>
      </c>
      <c r="L387" s="250">
        <f t="shared" si="73"/>
        <v>100</v>
      </c>
      <c r="M387" s="250">
        <f t="shared" si="73"/>
        <v>100</v>
      </c>
      <c r="N387" s="250">
        <f t="shared" si="87"/>
        <v>100</v>
      </c>
      <c r="O387" s="137">
        <v>100</v>
      </c>
      <c r="P387" s="137">
        <v>0</v>
      </c>
      <c r="Q387" s="137">
        <v>0</v>
      </c>
      <c r="R387" s="137">
        <v>0</v>
      </c>
      <c r="S387" s="137">
        <v>0</v>
      </c>
      <c r="T387" s="89"/>
      <c r="U387" s="104" t="s">
        <v>144</v>
      </c>
      <c r="V387" s="6">
        <f t="shared" si="88"/>
        <v>0.49500000000000011</v>
      </c>
      <c r="W387" s="6">
        <f t="shared" si="86"/>
        <v>0.76500000000000012</v>
      </c>
      <c r="X387" s="6">
        <f t="shared" si="89"/>
        <v>0.81000000000000016</v>
      </c>
      <c r="Y387" s="6">
        <f t="shared" ref="Y386: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customHeight="1" outlineLevel="2" x14ac:dyDescent="0.25">
      <c r="A388" s="107"/>
      <c r="B388" s="98"/>
      <c r="C388" s="18"/>
      <c r="D388" s="18"/>
      <c r="E388" s="18"/>
      <c r="F388" s="14"/>
      <c r="G388" s="89"/>
      <c r="H388" s="89"/>
      <c r="I388" s="104"/>
      <c r="J388" s="104" t="s">
        <v>145</v>
      </c>
      <c r="K388" s="250">
        <f t="shared" si="73"/>
        <v>100</v>
      </c>
      <c r="L388" s="250">
        <f t="shared" si="73"/>
        <v>100</v>
      </c>
      <c r="M388" s="250">
        <f t="shared" si="73"/>
        <v>100</v>
      </c>
      <c r="N388" s="250">
        <f t="shared" si="87"/>
        <v>100</v>
      </c>
      <c r="O388" s="137">
        <v>100</v>
      </c>
      <c r="P388" s="137">
        <v>0</v>
      </c>
      <c r="Q388" s="137">
        <v>0</v>
      </c>
      <c r="R388" s="137">
        <v>0</v>
      </c>
      <c r="S388" s="137">
        <v>0</v>
      </c>
      <c r="T388" s="89"/>
      <c r="U388" s="104" t="s">
        <v>145</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customHeight="1" outlineLevel="2" x14ac:dyDescent="0.25">
      <c r="A389" s="107"/>
      <c r="B389" s="98"/>
      <c r="C389" s="18"/>
      <c r="D389" s="18"/>
      <c r="E389" s="18"/>
      <c r="F389" s="14"/>
      <c r="G389" s="89"/>
      <c r="H389" s="89"/>
      <c r="I389" s="104"/>
      <c r="J389" s="104" t="s">
        <v>146</v>
      </c>
      <c r="K389" s="250">
        <f t="shared" si="73"/>
        <v>100</v>
      </c>
      <c r="L389" s="250">
        <f t="shared" si="73"/>
        <v>100</v>
      </c>
      <c r="M389" s="250">
        <f t="shared" si="73"/>
        <v>100</v>
      </c>
      <c r="N389" s="250">
        <f t="shared" si="87"/>
        <v>100</v>
      </c>
      <c r="O389" s="137">
        <v>100</v>
      </c>
      <c r="P389" s="137">
        <v>0</v>
      </c>
      <c r="Q389" s="137">
        <v>0</v>
      </c>
      <c r="R389" s="137">
        <v>0</v>
      </c>
      <c r="S389" s="137">
        <v>0</v>
      </c>
      <c r="T389" s="89"/>
      <c r="U389" s="104" t="s">
        <v>146</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customHeight="1" outlineLevel="2" x14ac:dyDescent="0.25">
      <c r="A390" s="107"/>
      <c r="B390" s="98"/>
      <c r="C390" s="18"/>
      <c r="D390" s="18"/>
      <c r="E390" s="18"/>
      <c r="F390" s="14"/>
      <c r="G390" s="89"/>
      <c r="H390" s="89"/>
      <c r="I390" s="104"/>
      <c r="J390" s="104" t="s">
        <v>147</v>
      </c>
      <c r="K390" s="250">
        <f t="shared" si="73"/>
        <v>100</v>
      </c>
      <c r="L390" s="250">
        <f t="shared" si="73"/>
        <v>100</v>
      </c>
      <c r="M390" s="250">
        <f t="shared" si="73"/>
        <v>100</v>
      </c>
      <c r="N390" s="250">
        <f t="shared" si="87"/>
        <v>100</v>
      </c>
      <c r="O390" s="137">
        <v>100</v>
      </c>
      <c r="P390" s="137">
        <v>0</v>
      </c>
      <c r="Q390" s="137">
        <v>0</v>
      </c>
      <c r="R390" s="137">
        <v>0</v>
      </c>
      <c r="S390" s="137">
        <v>0</v>
      </c>
      <c r="T390" s="89"/>
      <c r="U390" s="104" t="s">
        <v>147</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customHeight="1" outlineLevel="2" x14ac:dyDescent="0.25">
      <c r="A391" s="107"/>
      <c r="B391" s="98"/>
      <c r="C391" s="18"/>
      <c r="D391" s="18"/>
      <c r="E391" s="18"/>
      <c r="F391" s="14"/>
      <c r="G391" s="89"/>
      <c r="H391" s="89"/>
      <c r="I391" s="104" t="s">
        <v>804</v>
      </c>
      <c r="J391" s="104" t="s">
        <v>390</v>
      </c>
      <c r="K391" s="250">
        <f t="shared" si="73"/>
        <v>100</v>
      </c>
      <c r="L391" s="250">
        <f t="shared" si="73"/>
        <v>100</v>
      </c>
      <c r="M391" s="250">
        <f t="shared" si="73"/>
        <v>100</v>
      </c>
      <c r="N391" s="250">
        <f t="shared" si="87"/>
        <v>100</v>
      </c>
      <c r="O391" s="137">
        <v>100</v>
      </c>
      <c r="P391" s="137">
        <v>0</v>
      </c>
      <c r="Q391" s="137">
        <v>0</v>
      </c>
      <c r="R391" s="137">
        <v>0</v>
      </c>
      <c r="S391" s="137">
        <v>0</v>
      </c>
      <c r="T391" s="89"/>
      <c r="U391" s="104" t="s">
        <v>390</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customHeight="1" outlineLevel="2" x14ac:dyDescent="0.25">
      <c r="A392" s="107"/>
      <c r="B392" s="98"/>
      <c r="C392" s="18"/>
      <c r="D392" s="18"/>
      <c r="E392" s="18"/>
      <c r="F392" s="14"/>
      <c r="G392" s="89"/>
      <c r="H392" s="89"/>
      <c r="I392" s="104"/>
      <c r="J392" s="104" t="s">
        <v>139</v>
      </c>
      <c r="K392" s="250">
        <f t="shared" si="73"/>
        <v>100</v>
      </c>
      <c r="L392" s="250">
        <f t="shared" si="73"/>
        <v>100</v>
      </c>
      <c r="M392" s="250">
        <f t="shared" si="73"/>
        <v>100</v>
      </c>
      <c r="N392" s="250">
        <f t="shared" si="87"/>
        <v>100</v>
      </c>
      <c r="O392" s="137">
        <v>100</v>
      </c>
      <c r="P392" s="137">
        <v>0</v>
      </c>
      <c r="Q392" s="137">
        <v>0</v>
      </c>
      <c r="R392" s="137">
        <v>0</v>
      </c>
      <c r="S392" s="137">
        <v>0</v>
      </c>
      <c r="T392" s="89"/>
      <c r="U392" s="104" t="s">
        <v>139</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customHeight="1" outlineLevel="2" x14ac:dyDescent="0.25">
      <c r="A393" s="107"/>
      <c r="B393" s="98"/>
      <c r="C393" s="18"/>
      <c r="D393" s="18"/>
      <c r="E393" s="18"/>
      <c r="F393" s="14"/>
      <c r="G393" s="89"/>
      <c r="H393" s="89"/>
      <c r="I393" s="104"/>
      <c r="J393" s="104" t="s">
        <v>140</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140</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customHeight="1" outlineLevel="2" x14ac:dyDescent="0.25">
      <c r="A394" s="107"/>
      <c r="B394" s="98"/>
      <c r="C394" s="18"/>
      <c r="D394" s="18"/>
      <c r="E394" s="18"/>
      <c r="F394" s="14"/>
      <c r="G394" s="89"/>
      <c r="H394" s="89"/>
      <c r="I394" s="104"/>
      <c r="J394" s="104" t="s">
        <v>141</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141</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customHeight="1" outlineLevel="2" x14ac:dyDescent="0.25">
      <c r="A395" s="107"/>
      <c r="B395" s="98"/>
      <c r="C395" s="18"/>
      <c r="D395" s="18"/>
      <c r="E395" s="18"/>
      <c r="F395" s="14"/>
      <c r="G395" s="89"/>
      <c r="H395" s="89"/>
      <c r="I395" s="104"/>
      <c r="J395" s="104" t="s">
        <v>142</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142</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customHeight="1" outlineLevel="2" x14ac:dyDescent="0.25">
      <c r="A396" s="107"/>
      <c r="B396" s="98"/>
      <c r="C396" s="18"/>
      <c r="D396" s="18"/>
      <c r="E396" s="18"/>
      <c r="F396" s="14"/>
      <c r="G396" s="89"/>
      <c r="H396" s="89"/>
      <c r="I396" s="104"/>
      <c r="J396" s="104" t="s">
        <v>143</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143</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customHeight="1" outlineLevel="2" x14ac:dyDescent="0.25">
      <c r="A397" s="107"/>
      <c r="B397" s="98"/>
      <c r="C397" s="18"/>
      <c r="D397" s="18"/>
      <c r="E397" s="18"/>
      <c r="F397" s="14"/>
      <c r="G397" s="89"/>
      <c r="H397" s="89"/>
      <c r="I397" s="104"/>
      <c r="J397" s="104" t="s">
        <v>144</v>
      </c>
      <c r="K397" s="250">
        <f t="shared" si="73"/>
        <v>100</v>
      </c>
      <c r="L397" s="250">
        <f t="shared" si="73"/>
        <v>100</v>
      </c>
      <c r="M397" s="250">
        <f t="shared" si="73"/>
        <v>100</v>
      </c>
      <c r="N397" s="250">
        <f t="shared" si="87"/>
        <v>100</v>
      </c>
      <c r="O397" s="137">
        <v>100</v>
      </c>
      <c r="P397" s="137">
        <v>0</v>
      </c>
      <c r="Q397" s="137">
        <v>0</v>
      </c>
      <c r="R397" s="137">
        <v>0</v>
      </c>
      <c r="S397" s="137">
        <v>0</v>
      </c>
      <c r="T397" s="89"/>
      <c r="U397" s="104" t="s">
        <v>144</v>
      </c>
      <c r="V397" s="6">
        <f t="shared" si="88"/>
        <v>0.49500000000000011</v>
      </c>
      <c r="W397" s="6">
        <f t="shared" si="91"/>
        <v>0.76500000000000012</v>
      </c>
      <c r="X397" s="6">
        <f t="shared" si="89"/>
        <v>0.81000000000000016</v>
      </c>
      <c r="Y397" s="6">
        <f t="shared" ref="Y396: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customHeight="1" outlineLevel="2" x14ac:dyDescent="0.25">
      <c r="A398" s="107"/>
      <c r="B398" s="98"/>
      <c r="C398" s="18"/>
      <c r="D398" s="18"/>
      <c r="E398" s="18"/>
      <c r="F398" s="14"/>
      <c r="G398" s="89"/>
      <c r="H398" s="89"/>
      <c r="I398" s="104"/>
      <c r="J398" s="104" t="s">
        <v>145</v>
      </c>
      <c r="K398" s="250">
        <f t="shared" si="73"/>
        <v>100</v>
      </c>
      <c r="L398" s="250">
        <f t="shared" si="73"/>
        <v>100</v>
      </c>
      <c r="M398" s="250">
        <f t="shared" si="73"/>
        <v>100</v>
      </c>
      <c r="N398" s="250">
        <f t="shared" si="87"/>
        <v>100</v>
      </c>
      <c r="O398" s="137">
        <v>100</v>
      </c>
      <c r="P398" s="137">
        <v>0</v>
      </c>
      <c r="Q398" s="137">
        <v>0</v>
      </c>
      <c r="R398" s="137">
        <v>0</v>
      </c>
      <c r="S398" s="137">
        <v>0</v>
      </c>
      <c r="T398" s="89"/>
      <c r="U398" s="104" t="s">
        <v>145</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customHeight="1" outlineLevel="2" x14ac:dyDescent="0.25">
      <c r="A399" s="107"/>
      <c r="B399" s="98"/>
      <c r="C399" s="18"/>
      <c r="D399" s="18"/>
      <c r="E399" s="18"/>
      <c r="F399" s="14"/>
      <c r="G399" s="89"/>
      <c r="H399" s="89"/>
      <c r="I399" s="104"/>
      <c r="J399" s="104" t="s">
        <v>146</v>
      </c>
      <c r="K399" s="250">
        <f t="shared" si="73"/>
        <v>100</v>
      </c>
      <c r="L399" s="250">
        <f t="shared" si="73"/>
        <v>100</v>
      </c>
      <c r="M399" s="250">
        <f t="shared" si="73"/>
        <v>100</v>
      </c>
      <c r="N399" s="250">
        <f t="shared" si="87"/>
        <v>100</v>
      </c>
      <c r="O399" s="137">
        <v>100</v>
      </c>
      <c r="P399" s="137">
        <v>0</v>
      </c>
      <c r="Q399" s="137">
        <v>0</v>
      </c>
      <c r="R399" s="137">
        <v>0</v>
      </c>
      <c r="S399" s="137">
        <v>0</v>
      </c>
      <c r="T399" s="89"/>
      <c r="U399" s="104" t="s">
        <v>146</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customHeight="1" outlineLevel="2" x14ac:dyDescent="0.25">
      <c r="A400" s="107"/>
      <c r="B400" s="98"/>
      <c r="C400" s="18"/>
      <c r="D400" s="18"/>
      <c r="E400" s="18"/>
      <c r="F400" s="14"/>
      <c r="G400" s="89"/>
      <c r="H400" s="89"/>
      <c r="I400" s="104"/>
      <c r="J400" s="104" t="s">
        <v>147</v>
      </c>
      <c r="K400" s="250">
        <f t="shared" si="73"/>
        <v>100</v>
      </c>
      <c r="L400" s="250">
        <f t="shared" si="73"/>
        <v>100</v>
      </c>
      <c r="M400" s="250">
        <f t="shared" si="73"/>
        <v>100</v>
      </c>
      <c r="N400" s="250">
        <f t="shared" si="87"/>
        <v>100</v>
      </c>
      <c r="O400" s="137">
        <v>100</v>
      </c>
      <c r="P400" s="137">
        <v>0</v>
      </c>
      <c r="Q400" s="137">
        <v>0</v>
      </c>
      <c r="R400" s="137">
        <v>0</v>
      </c>
      <c r="S400" s="137">
        <v>0</v>
      </c>
      <c r="T400" s="89"/>
      <c r="U400" s="104" t="s">
        <v>147</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customHeight="1" outlineLevel="2" x14ac:dyDescent="0.25">
      <c r="A401" s="107"/>
      <c r="B401" s="98"/>
      <c r="C401" s="18"/>
      <c r="D401" s="18"/>
      <c r="E401" s="18"/>
      <c r="F401" s="14"/>
      <c r="G401" s="89"/>
      <c r="H401" s="89"/>
      <c r="I401" s="104" t="s">
        <v>805</v>
      </c>
      <c r="J401" s="104" t="s">
        <v>390</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390</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customHeight="1" outlineLevel="2" x14ac:dyDescent="0.25">
      <c r="A402" s="107"/>
      <c r="B402" s="98"/>
      <c r="C402" s="18"/>
      <c r="D402" s="18"/>
      <c r="E402" s="18"/>
      <c r="F402" s="14"/>
      <c r="G402" s="89"/>
      <c r="H402" s="89"/>
      <c r="I402" s="104"/>
      <c r="J402" s="104" t="s">
        <v>139</v>
      </c>
      <c r="K402" s="250">
        <f t="shared" si="93"/>
        <v>100</v>
      </c>
      <c r="L402" s="250">
        <f t="shared" si="93"/>
        <v>100</v>
      </c>
      <c r="M402" s="250">
        <f t="shared" si="93"/>
        <v>100</v>
      </c>
      <c r="N402" s="250">
        <f t="shared" si="87"/>
        <v>100</v>
      </c>
      <c r="O402" s="137">
        <v>100</v>
      </c>
      <c r="P402" s="137">
        <v>0</v>
      </c>
      <c r="Q402" s="137">
        <v>0</v>
      </c>
      <c r="R402" s="137">
        <v>0</v>
      </c>
      <c r="S402" s="137">
        <v>0</v>
      </c>
      <c r="T402" s="89"/>
      <c r="U402" s="104" t="s">
        <v>139</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customHeight="1" outlineLevel="2" x14ac:dyDescent="0.25">
      <c r="A403" s="107"/>
      <c r="B403" s="98"/>
      <c r="C403" s="18"/>
      <c r="D403" s="18"/>
      <c r="E403" s="18"/>
      <c r="F403" s="14"/>
      <c r="G403" s="89"/>
      <c r="H403" s="89"/>
      <c r="I403" s="104"/>
      <c r="J403" s="104" t="s">
        <v>140</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140</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customHeight="1" outlineLevel="2" x14ac:dyDescent="0.25">
      <c r="A404" s="107"/>
      <c r="B404" s="98"/>
      <c r="C404" s="18"/>
      <c r="D404" s="18"/>
      <c r="E404" s="18"/>
      <c r="F404" s="14"/>
      <c r="G404" s="89"/>
      <c r="H404" s="89"/>
      <c r="I404" s="104"/>
      <c r="J404" s="104" t="s">
        <v>141</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141</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customHeight="1" outlineLevel="2" x14ac:dyDescent="0.25">
      <c r="A405" s="107"/>
      <c r="B405" s="98"/>
      <c r="C405" s="18"/>
      <c r="D405" s="18"/>
      <c r="E405" s="18"/>
      <c r="F405" s="14"/>
      <c r="G405" s="89"/>
      <c r="H405" s="89"/>
      <c r="I405" s="104"/>
      <c r="J405" s="104" t="s">
        <v>142</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142</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customHeight="1" outlineLevel="2" x14ac:dyDescent="0.25">
      <c r="A406" s="107"/>
      <c r="B406" s="98"/>
      <c r="C406" s="18"/>
      <c r="D406" s="18"/>
      <c r="E406" s="18"/>
      <c r="F406" s="14"/>
      <c r="G406" s="89"/>
      <c r="H406" s="89"/>
      <c r="I406" s="104"/>
      <c r="J406" s="104" t="s">
        <v>143</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143</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customHeight="1" outlineLevel="2" x14ac:dyDescent="0.25">
      <c r="A407" s="107"/>
      <c r="B407" s="98"/>
      <c r="C407" s="18"/>
      <c r="D407" s="18"/>
      <c r="E407" s="18"/>
      <c r="F407" s="14"/>
      <c r="G407" s="89"/>
      <c r="H407" s="89"/>
      <c r="I407" s="104"/>
      <c r="J407" s="104" t="s">
        <v>144</v>
      </c>
      <c r="K407" s="250">
        <f t="shared" si="93"/>
        <v>100</v>
      </c>
      <c r="L407" s="250">
        <f t="shared" si="93"/>
        <v>100</v>
      </c>
      <c r="M407" s="250">
        <f t="shared" si="93"/>
        <v>100</v>
      </c>
      <c r="N407" s="250">
        <f t="shared" si="87"/>
        <v>100</v>
      </c>
      <c r="O407" s="137">
        <v>100</v>
      </c>
      <c r="P407" s="137">
        <v>0</v>
      </c>
      <c r="Q407" s="137">
        <v>0</v>
      </c>
      <c r="R407" s="137">
        <v>0</v>
      </c>
      <c r="S407" s="137">
        <v>0</v>
      </c>
      <c r="T407" s="89"/>
      <c r="U407" s="104" t="s">
        <v>144</v>
      </c>
      <c r="V407" s="6">
        <f t="shared" si="88"/>
        <v>0.49500000000000011</v>
      </c>
      <c r="W407" s="6">
        <f t="shared" si="94"/>
        <v>0.76500000000000012</v>
      </c>
      <c r="X407" s="6">
        <f t="shared" si="89"/>
        <v>0.81000000000000016</v>
      </c>
      <c r="Y407" s="6">
        <f t="shared" ref="Y406: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customHeight="1" outlineLevel="2" x14ac:dyDescent="0.25">
      <c r="A408" s="107"/>
      <c r="B408" s="98"/>
      <c r="C408" s="18"/>
      <c r="D408" s="18"/>
      <c r="E408" s="18"/>
      <c r="F408" s="14"/>
      <c r="G408" s="89"/>
      <c r="H408" s="89"/>
      <c r="I408" s="104"/>
      <c r="J408" s="104" t="s">
        <v>145</v>
      </c>
      <c r="K408" s="250">
        <f t="shared" si="93"/>
        <v>100</v>
      </c>
      <c r="L408" s="250">
        <f t="shared" si="93"/>
        <v>100</v>
      </c>
      <c r="M408" s="250">
        <f t="shared" si="93"/>
        <v>100</v>
      </c>
      <c r="N408" s="250">
        <f t="shared" si="87"/>
        <v>100</v>
      </c>
      <c r="O408" s="137">
        <v>100</v>
      </c>
      <c r="P408" s="137">
        <v>0</v>
      </c>
      <c r="Q408" s="137">
        <v>0</v>
      </c>
      <c r="R408" s="137">
        <v>0</v>
      </c>
      <c r="S408" s="137">
        <v>0</v>
      </c>
      <c r="T408" s="89"/>
      <c r="U408" s="104" t="s">
        <v>145</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customHeight="1" outlineLevel="2" x14ac:dyDescent="0.25">
      <c r="A409" s="107"/>
      <c r="B409" s="98"/>
      <c r="C409" s="18"/>
      <c r="D409" s="18"/>
      <c r="E409" s="18"/>
      <c r="F409" s="14"/>
      <c r="G409" s="89"/>
      <c r="H409" s="89"/>
      <c r="I409" s="104"/>
      <c r="J409" s="104" t="s">
        <v>146</v>
      </c>
      <c r="K409" s="250">
        <f t="shared" si="93"/>
        <v>100</v>
      </c>
      <c r="L409" s="250">
        <f t="shared" si="93"/>
        <v>100</v>
      </c>
      <c r="M409" s="250">
        <f t="shared" si="93"/>
        <v>100</v>
      </c>
      <c r="N409" s="250">
        <f t="shared" si="87"/>
        <v>100</v>
      </c>
      <c r="O409" s="137">
        <v>100</v>
      </c>
      <c r="P409" s="137">
        <v>0</v>
      </c>
      <c r="Q409" s="137">
        <v>0</v>
      </c>
      <c r="R409" s="137">
        <v>0</v>
      </c>
      <c r="S409" s="137">
        <v>0</v>
      </c>
      <c r="T409" s="89"/>
      <c r="U409" s="104" t="s">
        <v>146</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customHeight="1" outlineLevel="2" x14ac:dyDescent="0.25">
      <c r="A410" s="107"/>
      <c r="B410" s="98"/>
      <c r="C410" s="18"/>
      <c r="D410" s="18"/>
      <c r="E410" s="18"/>
      <c r="F410" s="14"/>
      <c r="G410" s="89"/>
      <c r="H410" s="89"/>
      <c r="I410" s="104"/>
      <c r="J410" s="104" t="s">
        <v>147</v>
      </c>
      <c r="K410" s="250">
        <f t="shared" si="93"/>
        <v>100</v>
      </c>
      <c r="L410" s="250">
        <f t="shared" si="93"/>
        <v>100</v>
      </c>
      <c r="M410" s="250">
        <f t="shared" si="93"/>
        <v>100</v>
      </c>
      <c r="N410" s="250">
        <f t="shared" si="87"/>
        <v>100</v>
      </c>
      <c r="O410" s="137">
        <v>100</v>
      </c>
      <c r="P410" s="137">
        <v>0</v>
      </c>
      <c r="Q410" s="137">
        <v>0</v>
      </c>
      <c r="R410" s="137">
        <v>0</v>
      </c>
      <c r="S410" s="137">
        <v>0</v>
      </c>
      <c r="T410" s="89"/>
      <c r="U410" s="104" t="s">
        <v>147</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customHeight="1" outlineLevel="2" x14ac:dyDescent="0.25">
      <c r="A411" s="107"/>
      <c r="B411" s="98"/>
      <c r="C411" s="18"/>
      <c r="D411" s="18"/>
      <c r="E411" s="18"/>
      <c r="F411" s="14"/>
      <c r="G411" s="89"/>
      <c r="H411" s="89"/>
      <c r="I411" s="104" t="s">
        <v>806</v>
      </c>
      <c r="J411" s="104" t="s">
        <v>390</v>
      </c>
      <c r="K411" s="250">
        <f t="shared" si="93"/>
        <v>100</v>
      </c>
      <c r="L411" s="250">
        <f t="shared" si="93"/>
        <v>100</v>
      </c>
      <c r="M411" s="250">
        <f t="shared" si="93"/>
        <v>100</v>
      </c>
      <c r="N411" s="250">
        <f t="shared" si="87"/>
        <v>100</v>
      </c>
      <c r="O411" s="137">
        <v>100</v>
      </c>
      <c r="P411" s="137">
        <v>0</v>
      </c>
      <c r="Q411" s="137">
        <v>0</v>
      </c>
      <c r="R411" s="137">
        <v>0</v>
      </c>
      <c r="S411" s="137">
        <v>0</v>
      </c>
      <c r="T411" s="89"/>
      <c r="U411" s="104" t="s">
        <v>390</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customHeight="1" outlineLevel="2" x14ac:dyDescent="0.25">
      <c r="A412" s="107"/>
      <c r="B412" s="98"/>
      <c r="C412" s="18"/>
      <c r="D412" s="18"/>
      <c r="E412" s="18"/>
      <c r="F412" s="14"/>
      <c r="G412" s="89"/>
      <c r="H412" s="89"/>
      <c r="I412" s="104"/>
      <c r="J412" s="104" t="s">
        <v>139</v>
      </c>
      <c r="K412" s="250">
        <f t="shared" si="93"/>
        <v>100</v>
      </c>
      <c r="L412" s="250">
        <f t="shared" si="93"/>
        <v>100</v>
      </c>
      <c r="M412" s="250">
        <f t="shared" si="93"/>
        <v>100</v>
      </c>
      <c r="N412" s="250">
        <f t="shared" si="87"/>
        <v>100</v>
      </c>
      <c r="O412" s="137">
        <v>100</v>
      </c>
      <c r="P412" s="137">
        <v>0</v>
      </c>
      <c r="Q412" s="137">
        <v>0</v>
      </c>
      <c r="R412" s="137">
        <v>0</v>
      </c>
      <c r="S412" s="137">
        <v>0</v>
      </c>
      <c r="T412" s="89"/>
      <c r="U412" s="104" t="s">
        <v>139</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customHeight="1" outlineLevel="2" x14ac:dyDescent="0.25">
      <c r="A413" s="107"/>
      <c r="B413" s="98"/>
      <c r="C413" s="18"/>
      <c r="D413" s="18"/>
      <c r="E413" s="18"/>
      <c r="F413" s="14"/>
      <c r="G413" s="89"/>
      <c r="H413" s="89"/>
      <c r="I413" s="104"/>
      <c r="J413" s="104" t="s">
        <v>140</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140</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customHeight="1" outlineLevel="2" x14ac:dyDescent="0.25">
      <c r="A414" s="107"/>
      <c r="B414" s="98"/>
      <c r="C414" s="18"/>
      <c r="D414" s="18"/>
      <c r="E414" s="18"/>
      <c r="F414" s="14"/>
      <c r="G414" s="89"/>
      <c r="H414" s="89"/>
      <c r="I414" s="104"/>
      <c r="J414" s="104" t="s">
        <v>141</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141</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customHeight="1" outlineLevel="2" x14ac:dyDescent="0.25">
      <c r="A415" s="107"/>
      <c r="B415" s="98"/>
      <c r="C415" s="18"/>
      <c r="D415" s="18"/>
      <c r="E415" s="18"/>
      <c r="F415" s="14"/>
      <c r="G415" s="89"/>
      <c r="H415" s="89"/>
      <c r="I415" s="104"/>
      <c r="J415" s="104" t="s">
        <v>142</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142</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customHeight="1" outlineLevel="2" x14ac:dyDescent="0.25">
      <c r="A416" s="107"/>
      <c r="B416" s="98"/>
      <c r="C416" s="18"/>
      <c r="D416" s="18"/>
      <c r="E416" s="18"/>
      <c r="F416" s="14"/>
      <c r="G416" s="89"/>
      <c r="H416" s="89"/>
      <c r="I416" s="104"/>
      <c r="J416" s="104" t="s">
        <v>143</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143</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customHeight="1" outlineLevel="2" x14ac:dyDescent="0.25">
      <c r="A417" s="107"/>
      <c r="B417" s="98"/>
      <c r="C417" s="18"/>
      <c r="D417" s="18"/>
      <c r="E417" s="18"/>
      <c r="F417" s="14"/>
      <c r="G417" s="89"/>
      <c r="H417" s="89"/>
      <c r="I417" s="104"/>
      <c r="J417" s="104" t="s">
        <v>144</v>
      </c>
      <c r="K417" s="250">
        <f t="shared" si="93"/>
        <v>100</v>
      </c>
      <c r="L417" s="250">
        <f t="shared" si="93"/>
        <v>100</v>
      </c>
      <c r="M417" s="250">
        <f t="shared" si="93"/>
        <v>100</v>
      </c>
      <c r="N417" s="250">
        <f t="shared" si="87"/>
        <v>100</v>
      </c>
      <c r="O417" s="137">
        <v>100</v>
      </c>
      <c r="P417" s="137">
        <v>0</v>
      </c>
      <c r="Q417" s="137">
        <v>0</v>
      </c>
      <c r="R417" s="137">
        <v>0</v>
      </c>
      <c r="S417" s="137">
        <v>0</v>
      </c>
      <c r="T417" s="89"/>
      <c r="U417" s="104" t="s">
        <v>144</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customHeight="1" outlineLevel="2" x14ac:dyDescent="0.25">
      <c r="A418" s="107"/>
      <c r="B418" s="98"/>
      <c r="C418" s="18"/>
      <c r="D418" s="18"/>
      <c r="E418" s="18"/>
      <c r="F418" s="14"/>
      <c r="G418" s="89"/>
      <c r="H418" s="89"/>
      <c r="I418" s="104"/>
      <c r="J418" s="104" t="s">
        <v>145</v>
      </c>
      <c r="K418" s="250">
        <f t="shared" si="93"/>
        <v>100</v>
      </c>
      <c r="L418" s="250">
        <f t="shared" si="93"/>
        <v>100</v>
      </c>
      <c r="M418" s="250">
        <f t="shared" si="93"/>
        <v>100</v>
      </c>
      <c r="N418" s="250">
        <f t="shared" si="87"/>
        <v>100</v>
      </c>
      <c r="O418" s="137">
        <v>100</v>
      </c>
      <c r="P418" s="137">
        <v>0</v>
      </c>
      <c r="Q418" s="137">
        <v>0</v>
      </c>
      <c r="R418" s="137">
        <v>0</v>
      </c>
      <c r="S418" s="137">
        <v>0</v>
      </c>
      <c r="T418" s="89"/>
      <c r="U418" s="104" t="s">
        <v>145</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customHeight="1" outlineLevel="2" x14ac:dyDescent="0.25">
      <c r="A419" s="107"/>
      <c r="B419" s="98"/>
      <c r="C419" s="18"/>
      <c r="D419" s="18"/>
      <c r="E419" s="18"/>
      <c r="F419" s="14"/>
      <c r="G419" s="89"/>
      <c r="H419" s="89"/>
      <c r="I419" s="104"/>
      <c r="J419" s="104" t="s">
        <v>146</v>
      </c>
      <c r="K419" s="250">
        <f t="shared" si="93"/>
        <v>100</v>
      </c>
      <c r="L419" s="250">
        <f t="shared" si="93"/>
        <v>100</v>
      </c>
      <c r="M419" s="250">
        <f t="shared" si="93"/>
        <v>100</v>
      </c>
      <c r="N419" s="250">
        <f t="shared" si="87"/>
        <v>100</v>
      </c>
      <c r="O419" s="137">
        <v>100</v>
      </c>
      <c r="P419" s="137">
        <v>0</v>
      </c>
      <c r="Q419" s="137">
        <v>0</v>
      </c>
      <c r="R419" s="137">
        <v>0</v>
      </c>
      <c r="S419" s="137">
        <v>0</v>
      </c>
      <c r="T419" s="89"/>
      <c r="U419" s="104" t="s">
        <v>146</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customHeight="1" outlineLevel="2" x14ac:dyDescent="0.25">
      <c r="A420" s="107"/>
      <c r="B420" s="98"/>
      <c r="C420" s="18"/>
      <c r="D420" s="18"/>
      <c r="E420" s="18"/>
      <c r="F420" s="14"/>
      <c r="G420" s="89"/>
      <c r="H420" s="89"/>
      <c r="I420" s="104"/>
      <c r="J420" s="104" t="s">
        <v>147</v>
      </c>
      <c r="K420" s="250">
        <f t="shared" si="93"/>
        <v>100</v>
      </c>
      <c r="L420" s="250">
        <f t="shared" si="93"/>
        <v>100</v>
      </c>
      <c r="M420" s="250">
        <f t="shared" si="93"/>
        <v>100</v>
      </c>
      <c r="N420" s="250">
        <f t="shared" si="87"/>
        <v>100</v>
      </c>
      <c r="O420" s="137">
        <v>100</v>
      </c>
      <c r="P420" s="137">
        <v>0</v>
      </c>
      <c r="Q420" s="137">
        <v>0</v>
      </c>
      <c r="R420" s="137">
        <v>0</v>
      </c>
      <c r="S420" s="137">
        <v>0</v>
      </c>
      <c r="T420" s="89"/>
      <c r="U420" s="104" t="s">
        <v>147</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4" t="s">
        <v>1091</v>
      </c>
      <c r="H599" s="894"/>
      <c r="I599" s="894"/>
      <c r="J599" s="894"/>
      <c r="K599" s="894"/>
      <c r="L599" s="894"/>
      <c r="M599" s="894"/>
      <c r="N599" s="894"/>
      <c r="O599" s="894"/>
      <c r="P599" s="894"/>
      <c r="Q599" s="894"/>
      <c r="R599" s="894"/>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829</v>
      </c>
      <c r="I628" s="104" t="s">
        <v>392</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4">
        <f>J$629</f>
        <v>0.68</v>
      </c>
      <c r="K638" s="814">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4">
        <f t="shared" ref="J648:K649" si="125">J$629</f>
        <v>0.68</v>
      </c>
      <c r="K648" s="814">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4">
        <f t="shared" ref="J658:L659" si="133">J$629</f>
        <v>0.68</v>
      </c>
      <c r="K658" s="814">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4">
        <f t="shared" ref="J668:L669" si="145">J$629</f>
        <v>0.68</v>
      </c>
      <c r="K668" s="814">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4">
        <f t="shared" ref="J678:L678" si="153">J$628</f>
        <v>0.5</v>
      </c>
      <c r="K678" s="814">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4">
        <f t="shared" ref="J688:L688" si="162">J$628</f>
        <v>0.5</v>
      </c>
      <c r="K688" s="814">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4">
        <f t="shared" ref="J698:L699" si="175">J$628</f>
        <v>0.5</v>
      </c>
      <c r="K698" s="814">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4">
        <f t="shared" si="175"/>
        <v>0.5</v>
      </c>
      <c r="K699" s="814">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4">
        <f t="shared" ref="J708:L709" si="185">J$628</f>
        <v>0.5</v>
      </c>
      <c r="K708" s="814">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4">
        <f t="shared" si="185"/>
        <v>0.5</v>
      </c>
      <c r="K709" s="814">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4">
        <f t="shared" ref="J718:L719" si="193">J$628</f>
        <v>0.5</v>
      </c>
      <c r="K718" s="814">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4">
        <f t="shared" si="193"/>
        <v>0.5</v>
      </c>
      <c r="K719" s="814">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6"/>
      <c r="M743" s="887"/>
      <c r="N743" s="887"/>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4">
        <v>0</v>
      </c>
      <c r="N798" s="774">
        <v>0</v>
      </c>
      <c r="O798" s="774">
        <v>0</v>
      </c>
      <c r="P798" s="774">
        <v>0</v>
      </c>
      <c r="Q798" s="774">
        <v>0</v>
      </c>
      <c r="R798" s="774">
        <v>0</v>
      </c>
      <c r="S798" s="774">
        <v>0</v>
      </c>
      <c r="T798" s="774">
        <v>0</v>
      </c>
      <c r="U798" s="774">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4">
        <v>0</v>
      </c>
      <c r="N808" s="774">
        <v>0</v>
      </c>
      <c r="O808" s="774">
        <v>0</v>
      </c>
      <c r="P808" s="774">
        <v>0</v>
      </c>
      <c r="Q808" s="774">
        <v>0</v>
      </c>
      <c r="R808" s="774">
        <v>0</v>
      </c>
      <c r="S808" s="774">
        <v>0</v>
      </c>
      <c r="T808" s="774">
        <v>0</v>
      </c>
      <c r="U808" s="77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4">
        <v>0</v>
      </c>
      <c r="N818" s="774">
        <v>0</v>
      </c>
      <c r="O818" s="774">
        <v>0</v>
      </c>
      <c r="P818" s="774">
        <v>0</v>
      </c>
      <c r="Q818" s="774">
        <v>0</v>
      </c>
      <c r="R818" s="774">
        <v>0</v>
      </c>
      <c r="S818" s="774">
        <v>0</v>
      </c>
      <c r="T818" s="774">
        <v>0</v>
      </c>
      <c r="U818" s="774">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4">
        <v>0</v>
      </c>
      <c r="N819" s="774">
        <v>0</v>
      </c>
      <c r="O819" s="774">
        <v>0</v>
      </c>
      <c r="P819" s="774">
        <v>0</v>
      </c>
      <c r="Q819" s="774">
        <v>0</v>
      </c>
      <c r="R819" s="774">
        <v>0</v>
      </c>
      <c r="S819" s="774">
        <v>0</v>
      </c>
      <c r="T819" s="774">
        <v>0</v>
      </c>
      <c r="U819" s="774">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4">
        <v>0</v>
      </c>
      <c r="N828" s="774">
        <v>0</v>
      </c>
      <c r="O828" s="774">
        <v>0</v>
      </c>
      <c r="P828" s="774">
        <v>0</v>
      </c>
      <c r="Q828" s="774">
        <v>0</v>
      </c>
      <c r="R828" s="774">
        <v>0</v>
      </c>
      <c r="S828" s="774">
        <v>0</v>
      </c>
      <c r="T828" s="774">
        <v>0</v>
      </c>
      <c r="U828" s="774">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4">
        <v>0</v>
      </c>
      <c r="N829" s="774">
        <v>0</v>
      </c>
      <c r="O829" s="774">
        <v>0</v>
      </c>
      <c r="P829" s="774">
        <v>0</v>
      </c>
      <c r="Q829" s="774">
        <v>0</v>
      </c>
      <c r="R829" s="774">
        <v>0</v>
      </c>
      <c r="S829" s="774">
        <v>0</v>
      </c>
      <c r="T829" s="774">
        <v>0</v>
      </c>
      <c r="U829" s="774">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4">
        <v>0</v>
      </c>
      <c r="N838" s="774">
        <v>0</v>
      </c>
      <c r="O838" s="774">
        <v>0</v>
      </c>
      <c r="P838" s="774">
        <v>0</v>
      </c>
      <c r="Q838" s="774">
        <v>0</v>
      </c>
      <c r="R838" s="774">
        <v>0</v>
      </c>
      <c r="S838" s="774">
        <v>0</v>
      </c>
      <c r="T838" s="774">
        <v>0</v>
      </c>
      <c r="U838" s="774">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4">
        <v>0</v>
      </c>
      <c r="N839" s="774">
        <v>0</v>
      </c>
      <c r="O839" s="774">
        <v>0</v>
      </c>
      <c r="P839" s="774">
        <v>0</v>
      </c>
      <c r="Q839" s="774">
        <v>0</v>
      </c>
      <c r="R839" s="774">
        <v>0</v>
      </c>
      <c r="S839" s="774">
        <v>0</v>
      </c>
      <c r="T839" s="774">
        <v>0</v>
      </c>
      <c r="U839" s="774">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829</v>
      </c>
      <c r="J893" s="151" t="s">
        <v>392</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282" zoomScale="85" zoomScaleNormal="85" workbookViewId="0">
      <selection activeCell="Z196" sqref="Z196:Z28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1256</v>
      </c>
      <c r="I21" s="89"/>
      <c r="J21" s="89"/>
      <c r="K21" s="817">
        <f>Periods!U$22</f>
        <v>119</v>
      </c>
      <c r="L21" s="818">
        <f>Periods!V$21</f>
        <v>105</v>
      </c>
      <c r="M21" s="818">
        <f>Periods!W$21</f>
        <v>105</v>
      </c>
      <c r="N21" s="818">
        <f>Periods!X$21</f>
        <v>105</v>
      </c>
      <c r="O21" s="818">
        <f>Periods!Y$21</f>
        <v>105</v>
      </c>
      <c r="P21" s="817">
        <f>Periods!Z$22</f>
        <v>126</v>
      </c>
      <c r="Q21" s="817">
        <f>Periods!AA$22</f>
        <v>126</v>
      </c>
      <c r="R21" s="819">
        <f>Periods!AB$23</f>
        <v>147</v>
      </c>
      <c r="S21" s="819">
        <f>Periods!AC$23</f>
        <v>147</v>
      </c>
      <c r="T21" s="819">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1072</v>
      </c>
      <c r="I23" s="89"/>
      <c r="J23" s="89" t="s">
        <v>392</v>
      </c>
      <c r="K23" s="816">
        <f>MIN(1,(MAX(0, Periods!U22-(K$21+K$20))+MAX(0,K$21-Periods!U21))/(Periods!U22-Periods!U21))</f>
        <v>1</v>
      </c>
      <c r="L23" s="816">
        <f>MIN(1,(MAX(0, Periods!V22-(L$21+L$20))+MAX(0,L$21-Periods!V21))/(Periods!V22-Periods!V21))</f>
        <v>0</v>
      </c>
      <c r="M23" s="816">
        <f>MIN(1,(MAX(0, Periods!W22-(M$21+M$20))+MAX(0,M$21-Periods!W21))/(Periods!W22-Periods!W21))</f>
        <v>0</v>
      </c>
      <c r="N23" s="816">
        <f>MIN(1,(MAX(0, Periods!X22-(N$21+N$20))+MAX(0,N$21-Periods!X21))/(Periods!X22-Periods!X21))</f>
        <v>0</v>
      </c>
      <c r="O23" s="816">
        <f>MIN(1,(MAX(0, Periods!Y22-(O$21+O$20))+MAX(0,O$21-Periods!Y21))/(Periods!Y22-Periods!Y21))</f>
        <v>0</v>
      </c>
      <c r="P23" s="816">
        <f>MIN(1,(MAX(0, Periods!Z22-(P$21+P$20))+MAX(0,P$21-Periods!Z21))/(Periods!Z22-Periods!Z21))</f>
        <v>1</v>
      </c>
      <c r="Q23" s="816">
        <f>MIN(1,(MAX(0, Periods!AA22-(Q$21+Q$20))+MAX(0,Q$21-Periods!AA21))/(Periods!AA22-Periods!AA21))</f>
        <v>1</v>
      </c>
      <c r="R23" s="816">
        <f>MIN(1,(MAX(0, Periods!AB22-(R$21+R$20))+MAX(0,R$21-Periods!AB21))/(Periods!AB22-Periods!AB21))</f>
        <v>1</v>
      </c>
      <c r="S23" s="816">
        <f>MIN(1,(MAX(0, Periods!AC22-(S$21+S$20))+MAX(0,S$21-Periods!AC21))/(Periods!AC22-Periods!AC21))</f>
        <v>1</v>
      </c>
      <c r="T23" s="816">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6">
        <f>MIN(1,(MAX(0, Periods!U23-(K$21+K$20))+MAX(0,K$21-Periods!U22))/(Periods!U23-Periods!U22))</f>
        <v>0</v>
      </c>
      <c r="L24" s="816">
        <f>MIN(1,(MAX(0, Periods!V23-(L$21+L$20))+MAX(0,L$21-Periods!V22))/(Periods!V23-Periods!V22))</f>
        <v>0.74285714285714288</v>
      </c>
      <c r="M24" s="816">
        <f>MIN(1,(MAX(0, Periods!W23-(M$21+M$20))+MAX(0,M$21-Periods!W22))/(Periods!W23-Periods!W22))</f>
        <v>0.74285714285714288</v>
      </c>
      <c r="N24" s="816">
        <f>MIN(1,(MAX(0, Periods!X23-(N$21+N$20))+MAX(0,N$21-Periods!X22))/(Periods!X23-Periods!X22))</f>
        <v>0.74285714285714288</v>
      </c>
      <c r="O24" s="816">
        <f>MIN(1,(MAX(0, Periods!Y23-(O$21+O$20))+MAX(0,O$21-Periods!Y22))/(Periods!Y23-Periods!Y22))</f>
        <v>0.74285714285714288</v>
      </c>
      <c r="P24" s="816">
        <f>MIN(1,(MAX(0, Periods!Z23-(P$21+P$20))+MAX(0,P$21-Periods!Z22))/(Periods!Z23-Periods!Z22))</f>
        <v>0.14285714285714285</v>
      </c>
      <c r="Q24" s="816">
        <f>MIN(1,(MAX(0, Periods!AA23-(Q$21+Q$20))+MAX(0,Q$21-Periods!AA22))/(Periods!AA23-Periods!AA22))</f>
        <v>0.14285714285714285</v>
      </c>
      <c r="R24" s="816">
        <f>MIN(1,(MAX(0, Periods!AB23-(R$21+R$20))+MAX(0,R$21-Periods!AB22))/(Periods!AB23-Periods!AB22))</f>
        <v>1</v>
      </c>
      <c r="S24" s="816">
        <f>MIN(1,(MAX(0, Periods!AC23-(S$21+S$20))+MAX(0,S$21-Periods!AC22))/(Periods!AC23-Periods!AC22))</f>
        <v>1</v>
      </c>
      <c r="T24" s="816">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6">
        <f>MIN(1,(MAX(0, Periods!U24-(K$21+K$20))+MAX(0,K$21-Periods!U23))/(Periods!U24-Periods!U23))</f>
        <v>0.5714285714285714</v>
      </c>
      <c r="L25" s="816">
        <f>MIN(1,(MAX(0, Periods!V24-(L$21+L$20))+MAX(0,L$21-Periods!V23))/(Periods!V24-Periods!V23))</f>
        <v>1</v>
      </c>
      <c r="M25" s="816">
        <f>MIN(1,(MAX(0, Periods!W24-(M$21+M$20))+MAX(0,M$21-Periods!W23))/(Periods!W24-Periods!W23))</f>
        <v>1</v>
      </c>
      <c r="N25" s="816">
        <f>MIN(1,(MAX(0, Periods!X24-(N$21+N$20))+MAX(0,N$21-Periods!X23))/(Periods!X24-Periods!X23))</f>
        <v>1</v>
      </c>
      <c r="O25" s="816">
        <f>MIN(1,(MAX(0, Periods!Y24-(O$21+O$20))+MAX(0,O$21-Periods!Y23))/(Periods!Y24-Periods!Y23))</f>
        <v>1</v>
      </c>
      <c r="P25" s="816">
        <f>MIN(1,(MAX(0, Periods!Z24-(P$21+P$20))+MAX(0,P$21-Periods!Z23))/(Periods!Z24-Periods!Z23))</f>
        <v>1</v>
      </c>
      <c r="Q25" s="816">
        <f>MIN(1,(MAX(0, Periods!AA24-(Q$21+Q$20))+MAX(0,Q$21-Periods!AA23))/(Periods!AA24-Periods!AA23))</f>
        <v>1</v>
      </c>
      <c r="R25" s="816">
        <f>MIN(1,(MAX(0, Periods!AB24-(R$21+R$20))+MAX(0,R$21-Periods!AB23))/(Periods!AB24-Periods!AB23))</f>
        <v>0.5714285714285714</v>
      </c>
      <c r="S25" s="816">
        <f>MIN(1,(MAX(0, Periods!AC24-(S$21+S$20))+MAX(0,S$21-Periods!AC23))/(Periods!AC24-Periods!AC23))</f>
        <v>0.5714285714285714</v>
      </c>
      <c r="T25" s="816">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6">
        <f>MIN(1,(MAX(0, Periods!U25-(K$21+K$20))+MAX(0,K$21-Periods!U24))/(Periods!U25-Periods!U24))</f>
        <v>1</v>
      </c>
      <c r="L26" s="816">
        <f>MIN(1,(MAX(0, Periods!V25-(L$21+L$20))+MAX(0,L$21-Periods!V24))/(Periods!V25-Periods!V24))</f>
        <v>1</v>
      </c>
      <c r="M26" s="816">
        <f>MIN(1,(MAX(0, Periods!W25-(M$21+M$20))+MAX(0,M$21-Periods!W24))/(Periods!W25-Periods!W24))</f>
        <v>1</v>
      </c>
      <c r="N26" s="816">
        <f>MIN(1,(MAX(0, Periods!X25-(N$21+N$20))+MAX(0,N$21-Periods!X24))/(Periods!X25-Periods!X24))</f>
        <v>1</v>
      </c>
      <c r="O26" s="816">
        <f>MIN(1,(MAX(0, Periods!Y25-(O$21+O$20))+MAX(0,O$21-Periods!Y24))/(Periods!Y25-Periods!Y24))</f>
        <v>1</v>
      </c>
      <c r="P26" s="816">
        <f>MIN(1,(MAX(0, Periods!Z25-(P$21+P$20))+MAX(0,P$21-Periods!Z24))/(Periods!Z25-Periods!Z24))</f>
        <v>1</v>
      </c>
      <c r="Q26" s="816">
        <f>MIN(1,(MAX(0, Periods!AA25-(Q$21+Q$20))+MAX(0,Q$21-Periods!AA24))/(Periods!AA25-Periods!AA24))</f>
        <v>1</v>
      </c>
      <c r="R26" s="816">
        <f>MIN(1,(MAX(0, Periods!AB25-(R$21+R$20))+MAX(0,R$21-Periods!AB24))/(Periods!AB25-Periods!AB24))</f>
        <v>1</v>
      </c>
      <c r="S26" s="816">
        <f>MIN(1,(MAX(0, Periods!AC25-(S$21+S$20))+MAX(0,S$21-Periods!AC24))/(Periods!AC25-Periods!AC24))</f>
        <v>1</v>
      </c>
      <c r="T26" s="816">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6">
        <f>MIN(1,(MAX(0, Periods!U26-(K$21+K$20))+MAX(0,K$21-Periods!U25))/(Periods!U26-Periods!U25))</f>
        <v>1</v>
      </c>
      <c r="L27" s="816">
        <f>MIN(1,(MAX(0, Periods!V26-(L$21+L$20))+MAX(0,L$21-Periods!V25))/(Periods!V26-Periods!V25))</f>
        <v>1</v>
      </c>
      <c r="M27" s="816">
        <f>MIN(1,(MAX(0, Periods!W26-(M$21+M$20))+MAX(0,M$21-Periods!W25))/(Periods!W26-Periods!W25))</f>
        <v>1</v>
      </c>
      <c r="N27" s="816">
        <f>MIN(1,(MAX(0, Periods!X26-(N$21+N$20))+MAX(0,N$21-Periods!X25))/(Periods!X26-Periods!X25))</f>
        <v>1</v>
      </c>
      <c r="O27" s="816">
        <f>MIN(1,(MAX(0, Periods!Y26-(O$21+O$20))+MAX(0,O$21-Periods!Y25))/(Periods!Y26-Periods!Y25))</f>
        <v>1</v>
      </c>
      <c r="P27" s="816">
        <f>MIN(1,(MAX(0, Periods!Z26-(P$21+P$20))+MAX(0,P$21-Periods!Z25))/(Periods!Z26-Periods!Z25))</f>
        <v>1</v>
      </c>
      <c r="Q27" s="816">
        <f>MIN(1,(MAX(0, Periods!AA26-(Q$21+Q$20))+MAX(0,Q$21-Periods!AA25))/(Periods!AA26-Periods!AA25))</f>
        <v>1</v>
      </c>
      <c r="R27" s="816">
        <f>MIN(1,(MAX(0, Periods!AB26-(R$21+R$20))+MAX(0,R$21-Periods!AB25))/(Periods!AB26-Periods!AB25))</f>
        <v>1</v>
      </c>
      <c r="S27" s="816">
        <f>MIN(1,(MAX(0, Periods!AC26-(S$21+S$20))+MAX(0,S$21-Periods!AC25))/(Periods!AC26-Periods!AC25))</f>
        <v>1</v>
      </c>
      <c r="T27" s="816">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6">
        <f>MIN(1,(MAX(0, Periods!U27-(K$21+K$20))+MAX(0,K$21-Periods!U26))/(Periods!U27-Periods!U26))</f>
        <v>1</v>
      </c>
      <c r="L28" s="816">
        <f>MIN(1,(MAX(0, Periods!V27-(L$21+L$20))+MAX(0,L$21-Periods!V26))/(Periods!V27-Periods!V26))</f>
        <v>1</v>
      </c>
      <c r="M28" s="816">
        <f>MIN(1,(MAX(0, Periods!W27-(M$21+M$20))+MAX(0,M$21-Periods!W26))/(Periods!W27-Periods!W26))</f>
        <v>1</v>
      </c>
      <c r="N28" s="816">
        <f>MIN(1,(MAX(0, Periods!X27-(N$21+N$20))+MAX(0,N$21-Periods!X26))/(Periods!X27-Periods!X26))</f>
        <v>1</v>
      </c>
      <c r="O28" s="816">
        <f>MIN(1,(MAX(0, Periods!Y27-(O$21+O$20))+MAX(0,O$21-Periods!Y26))/(Periods!Y27-Periods!Y26))</f>
        <v>1</v>
      </c>
      <c r="P28" s="816">
        <f>MIN(1,(MAX(0, Periods!Z27-(P$21+P$20))+MAX(0,P$21-Periods!Z26))/(Periods!Z27-Periods!Z26))</f>
        <v>1</v>
      </c>
      <c r="Q28" s="816">
        <f>MIN(1,(MAX(0, Periods!AA27-(Q$21+Q$20))+MAX(0,Q$21-Periods!AA26))/(Periods!AA27-Periods!AA26))</f>
        <v>1</v>
      </c>
      <c r="R28" s="816">
        <f>MIN(1,(MAX(0, Periods!AB27-(R$21+R$20))+MAX(0,R$21-Periods!AB26))/(Periods!AB27-Periods!AB26))</f>
        <v>1</v>
      </c>
      <c r="S28" s="816">
        <f>MIN(1,(MAX(0, Periods!AC27-(S$21+S$20))+MAX(0,S$21-Periods!AC26))/(Periods!AC27-Periods!AC26))</f>
        <v>1</v>
      </c>
      <c r="T28" s="816">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6">
        <f>MIN(1,(MAX(0, Periods!U28-(K$21+K$20))+MAX(0,K$21-Periods!U27))/(Periods!U28-Periods!U27))</f>
        <v>1</v>
      </c>
      <c r="L29" s="816">
        <f>MIN(1,(MAX(0, Periods!V28-(L$21+L$20))+MAX(0,L$21-Periods!V27))/(Periods!V28-Periods!V27))</f>
        <v>1</v>
      </c>
      <c r="M29" s="816">
        <f>MIN(1,(MAX(0, Periods!W28-(M$21+M$20))+MAX(0,M$21-Periods!W27))/(Periods!W28-Periods!W27))</f>
        <v>1</v>
      </c>
      <c r="N29" s="816">
        <f>MIN(1,(MAX(0, Periods!X28-(N$21+N$20))+MAX(0,N$21-Periods!X27))/(Periods!X28-Periods!X27))</f>
        <v>1</v>
      </c>
      <c r="O29" s="816">
        <f>MIN(1,(MAX(0, Periods!Y28-(O$21+O$20))+MAX(0,O$21-Periods!Y27))/(Periods!Y28-Periods!Y27))</f>
        <v>1</v>
      </c>
      <c r="P29" s="816">
        <f>MIN(1,(MAX(0, Periods!Z28-(P$21+P$20))+MAX(0,P$21-Periods!Z27))/(Periods!Z28-Periods!Z27))</f>
        <v>1</v>
      </c>
      <c r="Q29" s="816">
        <f>MIN(1,(MAX(0, Periods!AA28-(Q$21+Q$20))+MAX(0,Q$21-Periods!AA27))/(Periods!AA28-Periods!AA27))</f>
        <v>1</v>
      </c>
      <c r="R29" s="816">
        <f>MIN(1,(MAX(0, Periods!AB28-(R$21+R$20))+MAX(0,R$21-Periods!AB27))/(Periods!AB28-Periods!AB27))</f>
        <v>1</v>
      </c>
      <c r="S29" s="816">
        <f>MIN(1,(MAX(0, Periods!AC28-(S$21+S$20))+MAX(0,S$21-Periods!AC27))/(Periods!AC28-Periods!AC27))</f>
        <v>1</v>
      </c>
      <c r="T29" s="816">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6">
        <f>MIN(1,(MAX(0, Periods!U29-(K$21+K$20))+MAX(0,K$21-Periods!U28))/(Periods!U29-Periods!U28))</f>
        <v>1</v>
      </c>
      <c r="L30" s="816">
        <f>MIN(1,(MAX(0, Periods!V29-(L$21+L$20))+MAX(0,L$21-Periods!V28))/(Periods!V29-Periods!V28))</f>
        <v>1</v>
      </c>
      <c r="M30" s="816">
        <f>MIN(1,(MAX(0, Periods!W29-(M$21+M$20))+MAX(0,M$21-Periods!W28))/(Periods!W29-Periods!W28))</f>
        <v>1</v>
      </c>
      <c r="N30" s="816">
        <f>MIN(1,(MAX(0, Periods!X29-(N$21+N$20))+MAX(0,N$21-Periods!X28))/(Periods!X29-Periods!X28))</f>
        <v>1</v>
      </c>
      <c r="O30" s="816">
        <f>MIN(1,(MAX(0, Periods!Y29-(O$21+O$20))+MAX(0,O$21-Periods!Y28))/(Periods!Y29-Periods!Y28))</f>
        <v>1</v>
      </c>
      <c r="P30" s="816">
        <f>MIN(1,(MAX(0, Periods!Z29-(P$21+P$20))+MAX(0,P$21-Periods!Z28))/(Periods!Z29-Periods!Z28))</f>
        <v>1</v>
      </c>
      <c r="Q30" s="816">
        <f>MIN(1,(MAX(0, Periods!AA29-(Q$21+Q$20))+MAX(0,Q$21-Periods!AA28))/(Periods!AA29-Periods!AA28))</f>
        <v>1</v>
      </c>
      <c r="R30" s="816">
        <f>MIN(1,(MAX(0, Periods!AB29-(R$21+R$20))+MAX(0,R$21-Periods!AB28))/(Periods!AB29-Periods!AB28))</f>
        <v>1</v>
      </c>
      <c r="S30" s="816">
        <f>MIN(1,(MAX(0, Periods!AC29-(S$21+S$20))+MAX(0,S$21-Periods!AC28))/(Periods!AC29-Periods!AC28))</f>
        <v>1</v>
      </c>
      <c r="T30" s="816">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6">
        <f>MIN(1,(MAX(0, Periods!U30-(K$21+K$20))+MAX(0,K$21-Periods!U29))/(Periods!U30-Periods!U29))</f>
        <v>1</v>
      </c>
      <c r="L31" s="816">
        <f>MIN(1,(MAX(0, Periods!V30-(L$21+L$20))+MAX(0,L$21-Periods!V29))/(Periods!V30-Periods!V29))</f>
        <v>1</v>
      </c>
      <c r="M31" s="816">
        <f>MIN(1,(MAX(0, Periods!W30-(M$21+M$20))+MAX(0,M$21-Periods!W29))/(Periods!W30-Periods!W29))</f>
        <v>1</v>
      </c>
      <c r="N31" s="816">
        <f>MIN(1,(MAX(0, Periods!X30-(N$21+N$20))+MAX(0,N$21-Periods!X29))/(Periods!X30-Periods!X29))</f>
        <v>1</v>
      </c>
      <c r="O31" s="816">
        <f>MIN(1,(MAX(0, Periods!Y30-(O$21+O$20))+MAX(0,O$21-Periods!Y29))/(Periods!Y30-Periods!Y29))</f>
        <v>1</v>
      </c>
      <c r="P31" s="816">
        <f>MIN(1,(MAX(0, Periods!Z30-(P$21+P$20))+MAX(0,P$21-Periods!Z29))/(Periods!Z30-Periods!Z29))</f>
        <v>1</v>
      </c>
      <c r="Q31" s="816">
        <f>MIN(1,(MAX(0, Periods!AA30-(Q$21+Q$20))+MAX(0,Q$21-Periods!AA29))/(Periods!AA30-Periods!AA29))</f>
        <v>1</v>
      </c>
      <c r="R31" s="816">
        <f>MIN(1,(MAX(0, Periods!AB30-(R$21+R$20))+MAX(0,R$21-Periods!AB29))/(Periods!AB30-Periods!AB29))</f>
        <v>1</v>
      </c>
      <c r="S31" s="816">
        <f>MIN(1,(MAX(0, Periods!AC30-(S$21+S$20))+MAX(0,S$21-Periods!AC29))/(Periods!AC30-Periods!AC29))</f>
        <v>1</v>
      </c>
      <c r="T31" s="816">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6">
        <f>MIN(1,(MAX(0, Periods!U31-(K$21+K$20))+MAX(0,K$21-Periods!U30))/(Periods!U31-Periods!U30))</f>
        <v>1</v>
      </c>
      <c r="L32" s="816">
        <f>MIN(1,(MAX(0, Periods!V31-(L$21+L$20))+MAX(0,L$21-Periods!V30))/(Periods!V31-Periods!V30))</f>
        <v>1</v>
      </c>
      <c r="M32" s="816">
        <f>MIN(1,(MAX(0, Periods!W31-(M$21+M$20))+MAX(0,M$21-Periods!W30))/(Periods!W31-Periods!W30))</f>
        <v>1</v>
      </c>
      <c r="N32" s="816">
        <f>MIN(1,(MAX(0, Periods!X31-(N$21+N$20))+MAX(0,N$21-Periods!X30))/(Periods!X31-Periods!X30))</f>
        <v>1</v>
      </c>
      <c r="O32" s="816">
        <f>MIN(1,(MAX(0, Periods!Y31-(O$21+O$20))+MAX(0,O$21-Periods!Y30))/(Periods!Y31-Periods!Y30))</f>
        <v>1</v>
      </c>
      <c r="P32" s="816">
        <f>MIN(1,(MAX(0, Periods!Z31-(P$21+P$20))+MAX(0,P$21-Periods!Z30))/(Periods!Z31-Periods!Z30))</f>
        <v>1</v>
      </c>
      <c r="Q32" s="816">
        <f>MIN(1,(MAX(0, Periods!AA31-(Q$21+Q$20))+MAX(0,Q$21-Periods!AA30))/(Periods!AA31-Periods!AA30))</f>
        <v>1</v>
      </c>
      <c r="R32" s="816">
        <f>MIN(1,(MAX(0, Periods!AB31-(R$21+R$20))+MAX(0,R$21-Periods!AB30))/(Periods!AB31-Periods!AB30))</f>
        <v>1</v>
      </c>
      <c r="S32" s="816">
        <f>MIN(1,(MAX(0, Periods!AC31-(S$21+S$20))+MAX(0,S$21-Periods!AC30))/(Periods!AC31-Periods!AC30))</f>
        <v>1</v>
      </c>
      <c r="T32" s="816">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1" t="s">
        <v>1278</v>
      </c>
      <c r="I60" s="892"/>
      <c r="J60" s="892"/>
      <c r="K60" s="892"/>
      <c r="L60" s="892"/>
      <c r="M60" s="892"/>
      <c r="N60" s="892"/>
      <c r="O60" s="892"/>
      <c r="P60" s="892"/>
      <c r="Q60" s="892"/>
      <c r="R60" s="892"/>
      <c r="S60" s="892"/>
      <c r="T60" s="893"/>
      <c r="U60" s="514"/>
      <c r="V60" s="514"/>
      <c r="W60" s="514"/>
      <c r="X60" s="514"/>
      <c r="Y60" s="514"/>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1137</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8"/>
      <c r="H181" s="120" t="s">
        <v>1201</v>
      </c>
      <c r="I181" s="120" t="s">
        <v>1201</v>
      </c>
      <c r="J181" s="120" t="s">
        <v>1201</v>
      </c>
      <c r="K181" s="120" t="s">
        <v>1201</v>
      </c>
      <c r="L181" s="120" t="s">
        <v>1201</v>
      </c>
      <c r="M181" s="120" t="s">
        <v>1145</v>
      </c>
      <c r="N181" s="194">
        <f>IF(AND(Q181=1,(Date_Destocking&lt;Periods!$K$96)),0,$P181)</f>
        <v>1</v>
      </c>
      <c r="O181" s="89"/>
      <c r="P181" s="115">
        <v>1</v>
      </c>
      <c r="Q181" s="772">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27.797726785714303</v>
      </c>
      <c r="W200" s="6">
        <f t="shared" ref="W200:W208"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0"/>
        <v>80</v>
      </c>
      <c r="L202" s="250">
        <f t="shared" si="7"/>
        <v>80</v>
      </c>
      <c r="M202" s="250">
        <f t="shared" si="7"/>
        <v>80</v>
      </c>
      <c r="N202" s="250">
        <f t="shared" si="7"/>
        <v>80</v>
      </c>
      <c r="O202" s="137">
        <v>80</v>
      </c>
      <c r="P202" s="137">
        <v>0</v>
      </c>
      <c r="Q202" s="137">
        <v>0</v>
      </c>
      <c r="R202" s="137">
        <v>0</v>
      </c>
      <c r="S202" s="137">
        <v>0</v>
      </c>
      <c r="T202" s="89"/>
      <c r="U202" s="104" t="s">
        <v>144</v>
      </c>
      <c r="V202" s="6">
        <f t="shared" si="8"/>
        <v>0.39600000000000007</v>
      </c>
      <c r="W202" s="6">
        <f t="shared" si="11"/>
        <v>0.6120000000000001</v>
      </c>
      <c r="X202" s="6">
        <f t="shared" si="9"/>
        <v>0.64800000000000013</v>
      </c>
      <c r="Y202" s="6">
        <f t="shared" ref="Y202:Y210"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0"/>
        <v>80</v>
      </c>
      <c r="L203" s="250">
        <f t="shared" si="7"/>
        <v>80</v>
      </c>
      <c r="M203" s="250">
        <f t="shared" si="7"/>
        <v>80</v>
      </c>
      <c r="N203" s="250">
        <f t="shared" si="7"/>
        <v>80</v>
      </c>
      <c r="O203" s="137">
        <v>80</v>
      </c>
      <c r="P203" s="137">
        <v>0</v>
      </c>
      <c r="Q203" s="137">
        <v>0</v>
      </c>
      <c r="R203" s="137">
        <v>0</v>
      </c>
      <c r="S203" s="137">
        <v>0</v>
      </c>
      <c r="T203" s="89"/>
      <c r="U203" s="104" t="s">
        <v>145</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0"/>
        <v>80</v>
      </c>
      <c r="L204" s="250">
        <f t="shared" si="7"/>
        <v>80</v>
      </c>
      <c r="M204" s="250">
        <f t="shared" si="7"/>
        <v>80</v>
      </c>
      <c r="N204" s="250">
        <f t="shared" si="7"/>
        <v>80</v>
      </c>
      <c r="O204" s="137">
        <v>80</v>
      </c>
      <c r="P204" s="137">
        <v>0</v>
      </c>
      <c r="Q204" s="137">
        <v>0</v>
      </c>
      <c r="R204" s="137">
        <v>0</v>
      </c>
      <c r="S204" s="137">
        <v>0</v>
      </c>
      <c r="T204" s="89"/>
      <c r="U204" s="104" t="s">
        <v>146</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0"/>
        <v>80</v>
      </c>
      <c r="L205" s="250">
        <f t="shared" si="7"/>
        <v>80</v>
      </c>
      <c r="M205" s="250">
        <f t="shared" si="7"/>
        <v>80</v>
      </c>
      <c r="N205" s="250">
        <f t="shared" si="7"/>
        <v>80</v>
      </c>
      <c r="O205" s="137">
        <v>80</v>
      </c>
      <c r="P205" s="137">
        <v>0</v>
      </c>
      <c r="Q205" s="137">
        <v>0</v>
      </c>
      <c r="R205" s="137">
        <v>0</v>
      </c>
      <c r="S205" s="137">
        <v>0</v>
      </c>
      <c r="T205" s="89"/>
      <c r="U205" s="104" t="s">
        <v>147</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2" x14ac:dyDescent="0.25">
      <c r="A206" s="107"/>
      <c r="B206" s="98"/>
      <c r="C206" s="18"/>
      <c r="D206" s="18"/>
      <c r="E206" s="18"/>
      <c r="F206" s="14"/>
      <c r="G206" s="89"/>
      <c r="H206" s="89"/>
      <c r="I206" s="104" t="s">
        <v>405</v>
      </c>
      <c r="J206" s="104" t="s">
        <v>392</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2" x14ac:dyDescent="0.25">
      <c r="A207" s="107"/>
      <c r="B207" s="98"/>
      <c r="C207" s="18"/>
      <c r="D207" s="18"/>
      <c r="E207" s="18"/>
      <c r="F207" s="14"/>
      <c r="G207" s="89"/>
      <c r="H207" s="89"/>
      <c r="I207" s="104"/>
      <c r="J207" s="104" t="s">
        <v>393</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2" x14ac:dyDescent="0.25">
      <c r="A208" s="107"/>
      <c r="B208" s="98"/>
      <c r="C208" s="18"/>
      <c r="D208" s="18"/>
      <c r="E208" s="18"/>
      <c r="F208" s="14"/>
      <c r="G208" s="89"/>
      <c r="H208" s="89"/>
      <c r="I208" s="104"/>
      <c r="J208" s="104" t="s">
        <v>394</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2" x14ac:dyDescent="0.25">
      <c r="A209" s="107"/>
      <c r="B209" s="98"/>
      <c r="C209" s="18"/>
      <c r="D209" s="18"/>
      <c r="E209" s="18"/>
      <c r="F209" s="14"/>
      <c r="G209" s="89"/>
      <c r="H209" s="89"/>
      <c r="I209" s="104"/>
      <c r="J209" s="104" t="s">
        <v>395</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2" x14ac:dyDescent="0.25">
      <c r="A210" s="107"/>
      <c r="B210" s="98"/>
      <c r="C210" s="18"/>
      <c r="D210" s="18"/>
      <c r="E210" s="18"/>
      <c r="F210" s="14"/>
      <c r="G210" s="89"/>
      <c r="H210" s="89"/>
      <c r="I210" s="104"/>
      <c r="J210" s="104" t="s">
        <v>396</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2" x14ac:dyDescent="0.25">
      <c r="A211" s="107"/>
      <c r="B211" s="98"/>
      <c r="C211" s="18"/>
      <c r="D211" s="18"/>
      <c r="E211" s="18"/>
      <c r="F211" s="14"/>
      <c r="G211" s="89"/>
      <c r="H211" s="89"/>
      <c r="I211" s="104"/>
      <c r="J211" s="104" t="s">
        <v>397</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2" x14ac:dyDescent="0.25">
      <c r="A212" s="107"/>
      <c r="B212" s="98"/>
      <c r="C212" s="18"/>
      <c r="D212" s="18"/>
      <c r="E212" s="18"/>
      <c r="F212" s="14"/>
      <c r="G212" s="89"/>
      <c r="H212" s="89"/>
      <c r="I212" s="104"/>
      <c r="J212" s="104" t="s">
        <v>398</v>
      </c>
      <c r="K212" s="250">
        <f t="shared" si="10"/>
        <v>80</v>
      </c>
      <c r="L212" s="250">
        <f t="shared" si="7"/>
        <v>80</v>
      </c>
      <c r="M212" s="250">
        <f t="shared" si="7"/>
        <v>80</v>
      </c>
      <c r="N212" s="250">
        <f t="shared" si="7"/>
        <v>80</v>
      </c>
      <c r="O212" s="137">
        <v>80</v>
      </c>
      <c r="P212" s="137">
        <v>0</v>
      </c>
      <c r="Q212" s="137">
        <v>0</v>
      </c>
      <c r="R212" s="137">
        <v>0</v>
      </c>
      <c r="S212" s="137">
        <v>0</v>
      </c>
      <c r="T212" s="89"/>
      <c r="U212" s="104" t="s">
        <v>144</v>
      </c>
      <c r="V212" s="6">
        <f t="shared" si="8"/>
        <v>0.39600000000000007</v>
      </c>
      <c r="W212" s="6">
        <f t="shared" si="13"/>
        <v>0.6120000000000001</v>
      </c>
      <c r="X212" s="6">
        <f t="shared" si="9"/>
        <v>0.64800000000000013</v>
      </c>
      <c r="Y212" s="6">
        <f t="shared" ref="Y212:Y220"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2" x14ac:dyDescent="0.25">
      <c r="A213" s="107"/>
      <c r="B213" s="98"/>
      <c r="C213" s="18"/>
      <c r="D213" s="18"/>
      <c r="E213" s="18"/>
      <c r="F213" s="14"/>
      <c r="G213" s="89"/>
      <c r="H213" s="89"/>
      <c r="I213" s="104"/>
      <c r="J213" s="104" t="s">
        <v>399</v>
      </c>
      <c r="K213" s="250">
        <f t="shared" si="10"/>
        <v>80</v>
      </c>
      <c r="L213" s="250">
        <f t="shared" si="10"/>
        <v>80</v>
      </c>
      <c r="M213" s="250">
        <f t="shared" si="10"/>
        <v>80</v>
      </c>
      <c r="N213" s="250">
        <f t="shared" si="10"/>
        <v>80</v>
      </c>
      <c r="O213" s="137">
        <v>80</v>
      </c>
      <c r="P213" s="137">
        <v>0</v>
      </c>
      <c r="Q213" s="137">
        <v>0</v>
      </c>
      <c r="R213" s="137">
        <v>0</v>
      </c>
      <c r="S213" s="137">
        <v>0</v>
      </c>
      <c r="T213" s="89"/>
      <c r="U213" s="104" t="s">
        <v>145</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2" x14ac:dyDescent="0.25">
      <c r="A214" s="107"/>
      <c r="B214" s="98"/>
      <c r="C214" s="18"/>
      <c r="D214" s="18"/>
      <c r="E214" s="18"/>
      <c r="F214" s="14"/>
      <c r="G214" s="89"/>
      <c r="H214" s="89"/>
      <c r="I214" s="104"/>
      <c r="J214" s="104" t="s">
        <v>400</v>
      </c>
      <c r="K214" s="250">
        <f t="shared" si="10"/>
        <v>80</v>
      </c>
      <c r="L214" s="250">
        <f t="shared" si="10"/>
        <v>80</v>
      </c>
      <c r="M214" s="250">
        <f t="shared" si="10"/>
        <v>80</v>
      </c>
      <c r="N214" s="250">
        <f t="shared" si="10"/>
        <v>80</v>
      </c>
      <c r="O214" s="137">
        <v>80</v>
      </c>
      <c r="P214" s="137">
        <v>0</v>
      </c>
      <c r="Q214" s="137">
        <v>0</v>
      </c>
      <c r="R214" s="137">
        <v>0</v>
      </c>
      <c r="S214" s="137">
        <v>0</v>
      </c>
      <c r="T214" s="89"/>
      <c r="U214" s="104" t="s">
        <v>146</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2" x14ac:dyDescent="0.25">
      <c r="A215" s="107"/>
      <c r="B215" s="98"/>
      <c r="C215" s="18"/>
      <c r="D215" s="18"/>
      <c r="E215" s="18"/>
      <c r="F215" s="14"/>
      <c r="G215" s="89"/>
      <c r="H215" s="89"/>
      <c r="I215" s="104"/>
      <c r="J215" s="104" t="s">
        <v>401</v>
      </c>
      <c r="K215" s="250">
        <f t="shared" si="10"/>
        <v>80</v>
      </c>
      <c r="L215" s="250">
        <f t="shared" si="10"/>
        <v>80</v>
      </c>
      <c r="M215" s="250">
        <f t="shared" si="10"/>
        <v>80</v>
      </c>
      <c r="N215" s="250">
        <f t="shared" si="10"/>
        <v>80</v>
      </c>
      <c r="O215" s="137">
        <v>80</v>
      </c>
      <c r="P215" s="137">
        <v>0</v>
      </c>
      <c r="Q215" s="137">
        <v>0</v>
      </c>
      <c r="R215" s="137">
        <v>0</v>
      </c>
      <c r="S215" s="137">
        <v>0</v>
      </c>
      <c r="T215" s="89"/>
      <c r="U215" s="104" t="s">
        <v>147</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2" x14ac:dyDescent="0.25">
      <c r="A216" s="107"/>
      <c r="B216" s="98"/>
      <c r="C216" s="18"/>
      <c r="D216" s="18"/>
      <c r="E216" s="18"/>
      <c r="F216" s="14"/>
      <c r="G216" s="89"/>
      <c r="H216" s="89"/>
      <c r="I216" s="104" t="s">
        <v>799</v>
      </c>
      <c r="J216" s="104" t="s">
        <v>392</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390</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customHeight="1" outlineLevel="2" x14ac:dyDescent="0.25">
      <c r="A217" s="107"/>
      <c r="B217" s="98"/>
      <c r="C217" s="18"/>
      <c r="D217" s="18"/>
      <c r="E217" s="18"/>
      <c r="F217" s="14"/>
      <c r="G217" s="89"/>
      <c r="H217" s="89"/>
      <c r="I217" s="104"/>
      <c r="J217" s="104" t="s">
        <v>393</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139</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customHeight="1" outlineLevel="2" x14ac:dyDescent="0.25">
      <c r="A218" s="107"/>
      <c r="B218" s="98"/>
      <c r="C218" s="18"/>
      <c r="D218" s="18"/>
      <c r="E218" s="18"/>
      <c r="F218" s="14"/>
      <c r="G218" s="89"/>
      <c r="H218" s="89"/>
      <c r="I218" s="104"/>
      <c r="J218" s="104" t="s">
        <v>394</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140</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customHeight="1" outlineLevel="2" x14ac:dyDescent="0.25">
      <c r="A219" s="107"/>
      <c r="B219" s="98"/>
      <c r="C219" s="18"/>
      <c r="D219" s="18"/>
      <c r="E219" s="18"/>
      <c r="F219" s="14"/>
      <c r="G219" s="89"/>
      <c r="H219" s="89"/>
      <c r="I219" s="104"/>
      <c r="J219" s="104" t="s">
        <v>395</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141</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customHeight="1" outlineLevel="2" x14ac:dyDescent="0.25">
      <c r="A220" s="107"/>
      <c r="B220" s="98"/>
      <c r="C220" s="18"/>
      <c r="D220" s="18"/>
      <c r="E220" s="18"/>
      <c r="F220" s="14"/>
      <c r="G220" s="89"/>
      <c r="H220" s="89"/>
      <c r="I220" s="104"/>
      <c r="J220" s="104" t="s">
        <v>396</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142</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customHeight="1" outlineLevel="2" x14ac:dyDescent="0.25">
      <c r="A221" s="107"/>
      <c r="B221" s="98"/>
      <c r="C221" s="18"/>
      <c r="D221" s="18"/>
      <c r="E221" s="18"/>
      <c r="F221" s="14"/>
      <c r="G221" s="89"/>
      <c r="H221" s="89"/>
      <c r="I221" s="104"/>
      <c r="J221" s="104" t="s">
        <v>397</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143</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customHeight="1" outlineLevel="2" x14ac:dyDescent="0.25">
      <c r="A222" s="107"/>
      <c r="B222" s="98"/>
      <c r="C222" s="18"/>
      <c r="D222" s="18"/>
      <c r="E222" s="18"/>
      <c r="F222" s="14"/>
      <c r="G222" s="89"/>
      <c r="H222" s="89"/>
      <c r="I222" s="104"/>
      <c r="J222" s="104" t="s">
        <v>398</v>
      </c>
      <c r="K222" s="250">
        <f t="shared" si="10"/>
        <v>80</v>
      </c>
      <c r="L222" s="250">
        <f t="shared" si="10"/>
        <v>80</v>
      </c>
      <c r="M222" s="250">
        <f t="shared" si="10"/>
        <v>80</v>
      </c>
      <c r="N222" s="250">
        <f t="shared" si="10"/>
        <v>80</v>
      </c>
      <c r="O222" s="137">
        <v>80</v>
      </c>
      <c r="P222" s="137">
        <v>0</v>
      </c>
      <c r="Q222" s="137">
        <v>0</v>
      </c>
      <c r="R222" s="137">
        <v>0</v>
      </c>
      <c r="S222" s="137">
        <v>0</v>
      </c>
      <c r="T222" s="89"/>
      <c r="U222" s="104" t="s">
        <v>144</v>
      </c>
      <c r="V222" s="6">
        <f t="shared" si="8"/>
        <v>0.39600000000000007</v>
      </c>
      <c r="W222" s="6">
        <f t="shared" si="15"/>
        <v>0.6120000000000001</v>
      </c>
      <c r="X222" s="6">
        <f t="shared" si="9"/>
        <v>0.64800000000000013</v>
      </c>
      <c r="Y222" s="6">
        <f t="shared" ref="Y222:Y230"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customHeight="1" outlineLevel="2" x14ac:dyDescent="0.25">
      <c r="A223" s="107"/>
      <c r="B223" s="98"/>
      <c r="C223" s="18"/>
      <c r="D223" s="18"/>
      <c r="E223" s="18"/>
      <c r="F223" s="14"/>
      <c r="G223" s="89"/>
      <c r="H223" s="89"/>
      <c r="I223" s="104"/>
      <c r="J223" s="104" t="s">
        <v>399</v>
      </c>
      <c r="K223" s="250">
        <f t="shared" si="10"/>
        <v>80</v>
      </c>
      <c r="L223" s="250">
        <f t="shared" si="10"/>
        <v>80</v>
      </c>
      <c r="M223" s="250">
        <f t="shared" si="10"/>
        <v>80</v>
      </c>
      <c r="N223" s="250">
        <f t="shared" si="10"/>
        <v>80</v>
      </c>
      <c r="O223" s="137">
        <v>80</v>
      </c>
      <c r="P223" s="137">
        <v>0</v>
      </c>
      <c r="Q223" s="137">
        <v>0</v>
      </c>
      <c r="R223" s="137">
        <v>0</v>
      </c>
      <c r="S223" s="137">
        <v>0</v>
      </c>
      <c r="T223" s="89"/>
      <c r="U223" s="104" t="s">
        <v>145</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customHeight="1" outlineLevel="2" x14ac:dyDescent="0.25">
      <c r="A224" s="107"/>
      <c r="B224" s="98"/>
      <c r="C224" s="18"/>
      <c r="D224" s="18"/>
      <c r="E224" s="18"/>
      <c r="F224" s="14"/>
      <c r="G224" s="89"/>
      <c r="H224" s="89"/>
      <c r="I224" s="104"/>
      <c r="J224" s="104" t="s">
        <v>400</v>
      </c>
      <c r="K224" s="250">
        <f t="shared" si="10"/>
        <v>80</v>
      </c>
      <c r="L224" s="250">
        <f t="shared" si="10"/>
        <v>80</v>
      </c>
      <c r="M224" s="250">
        <f t="shared" si="10"/>
        <v>80</v>
      </c>
      <c r="N224" s="250">
        <f t="shared" si="10"/>
        <v>80</v>
      </c>
      <c r="O224" s="137">
        <v>80</v>
      </c>
      <c r="P224" s="137">
        <v>0</v>
      </c>
      <c r="Q224" s="137">
        <v>0</v>
      </c>
      <c r="R224" s="137">
        <v>0</v>
      </c>
      <c r="S224" s="137">
        <v>0</v>
      </c>
      <c r="T224" s="89"/>
      <c r="U224" s="104" t="s">
        <v>146</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customHeight="1" outlineLevel="2" x14ac:dyDescent="0.25">
      <c r="A225" s="107"/>
      <c r="B225" s="98"/>
      <c r="C225" s="18"/>
      <c r="D225" s="18"/>
      <c r="E225" s="18"/>
      <c r="F225" s="14"/>
      <c r="G225" s="89"/>
      <c r="H225" s="89"/>
      <c r="I225" s="104"/>
      <c r="J225" s="104" t="s">
        <v>401</v>
      </c>
      <c r="K225" s="250">
        <f t="shared" si="10"/>
        <v>80</v>
      </c>
      <c r="L225" s="250">
        <f t="shared" si="10"/>
        <v>80</v>
      </c>
      <c r="M225" s="250">
        <f t="shared" si="10"/>
        <v>80</v>
      </c>
      <c r="N225" s="250">
        <f t="shared" si="10"/>
        <v>80</v>
      </c>
      <c r="O225" s="137">
        <v>80</v>
      </c>
      <c r="P225" s="137">
        <v>0</v>
      </c>
      <c r="Q225" s="137">
        <v>0</v>
      </c>
      <c r="R225" s="137">
        <v>0</v>
      </c>
      <c r="S225" s="137">
        <v>0</v>
      </c>
      <c r="T225" s="89"/>
      <c r="U225" s="104" t="s">
        <v>147</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customHeight="1" outlineLevel="2" x14ac:dyDescent="0.25">
      <c r="A226" s="107"/>
      <c r="B226" s="98"/>
      <c r="C226" s="18"/>
      <c r="D226" s="18"/>
      <c r="E226" s="18"/>
      <c r="F226" s="14"/>
      <c r="G226" s="89"/>
      <c r="H226" s="89"/>
      <c r="I226" s="104" t="s">
        <v>800</v>
      </c>
      <c r="J226" s="104" t="s">
        <v>392</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390</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customHeight="1" outlineLevel="2" x14ac:dyDescent="0.25">
      <c r="A227" s="107"/>
      <c r="B227" s="98"/>
      <c r="C227" s="18"/>
      <c r="D227" s="18"/>
      <c r="E227" s="18"/>
      <c r="F227" s="14"/>
      <c r="G227" s="89"/>
      <c r="H227" s="89"/>
      <c r="I227" s="104"/>
      <c r="J227" s="104" t="s">
        <v>393</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139</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customHeight="1" outlineLevel="2" x14ac:dyDescent="0.25">
      <c r="A228" s="107"/>
      <c r="B228" s="98"/>
      <c r="C228" s="18"/>
      <c r="D228" s="18"/>
      <c r="E228" s="18"/>
      <c r="F228" s="14"/>
      <c r="G228" s="89"/>
      <c r="H228" s="89"/>
      <c r="I228" s="104"/>
      <c r="J228" s="104" t="s">
        <v>394</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140</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customHeight="1" outlineLevel="2" x14ac:dyDescent="0.25">
      <c r="A229" s="107"/>
      <c r="B229" s="98"/>
      <c r="C229" s="18"/>
      <c r="D229" s="18"/>
      <c r="E229" s="18"/>
      <c r="F229" s="14"/>
      <c r="G229" s="89"/>
      <c r="H229" s="89"/>
      <c r="I229" s="104"/>
      <c r="J229" s="104" t="s">
        <v>395</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141</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customHeight="1" outlineLevel="2" x14ac:dyDescent="0.25">
      <c r="A230" s="107"/>
      <c r="B230" s="98"/>
      <c r="C230" s="18"/>
      <c r="D230" s="18"/>
      <c r="E230" s="18"/>
      <c r="F230" s="14"/>
      <c r="G230" s="89"/>
      <c r="H230" s="89"/>
      <c r="I230" s="104"/>
      <c r="J230" s="104" t="s">
        <v>396</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142</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customHeight="1" outlineLevel="2" x14ac:dyDescent="0.25">
      <c r="A231" s="107"/>
      <c r="B231" s="98"/>
      <c r="C231" s="18"/>
      <c r="D231" s="18"/>
      <c r="E231" s="18"/>
      <c r="F231" s="14"/>
      <c r="G231" s="89"/>
      <c r="H231" s="89"/>
      <c r="I231" s="104"/>
      <c r="J231" s="104" t="s">
        <v>397</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143</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customHeight="1" outlineLevel="2" x14ac:dyDescent="0.25">
      <c r="A232" s="107"/>
      <c r="B232" s="98"/>
      <c r="C232" s="18"/>
      <c r="D232" s="18"/>
      <c r="E232" s="18"/>
      <c r="F232" s="14"/>
      <c r="G232" s="89"/>
      <c r="H232" s="89"/>
      <c r="I232" s="104"/>
      <c r="J232" s="104" t="s">
        <v>398</v>
      </c>
      <c r="K232" s="250">
        <f t="shared" si="18"/>
        <v>80</v>
      </c>
      <c r="L232" s="250">
        <f t="shared" si="18"/>
        <v>80</v>
      </c>
      <c r="M232" s="250">
        <f t="shared" si="18"/>
        <v>80</v>
      </c>
      <c r="N232" s="250">
        <f t="shared" si="18"/>
        <v>80</v>
      </c>
      <c r="O232" s="137">
        <v>80</v>
      </c>
      <c r="P232" s="137">
        <v>0</v>
      </c>
      <c r="Q232" s="137">
        <v>0</v>
      </c>
      <c r="R232" s="137">
        <v>0</v>
      </c>
      <c r="S232" s="137">
        <v>0</v>
      </c>
      <c r="T232" s="89"/>
      <c r="U232" s="104" t="s">
        <v>144</v>
      </c>
      <c r="V232" s="6">
        <f t="shared" si="8"/>
        <v>0.39600000000000007</v>
      </c>
      <c r="W232" s="6">
        <f t="shared" si="17"/>
        <v>0.6120000000000001</v>
      </c>
      <c r="X232" s="6">
        <f t="shared" si="9"/>
        <v>0.64800000000000013</v>
      </c>
      <c r="Y232" s="6">
        <f t="shared" ref="Y232:Y240"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customHeight="1" outlineLevel="2" x14ac:dyDescent="0.25">
      <c r="A233" s="107"/>
      <c r="B233" s="98"/>
      <c r="C233" s="18"/>
      <c r="D233" s="18"/>
      <c r="E233" s="18"/>
      <c r="F233" s="14"/>
      <c r="G233" s="89"/>
      <c r="H233" s="89"/>
      <c r="I233" s="104"/>
      <c r="J233" s="104" t="s">
        <v>399</v>
      </c>
      <c r="K233" s="250">
        <f t="shared" si="18"/>
        <v>80</v>
      </c>
      <c r="L233" s="250">
        <f t="shared" si="18"/>
        <v>80</v>
      </c>
      <c r="M233" s="250">
        <f t="shared" si="18"/>
        <v>80</v>
      </c>
      <c r="N233" s="250">
        <f t="shared" si="18"/>
        <v>80</v>
      </c>
      <c r="O233" s="137">
        <v>80</v>
      </c>
      <c r="P233" s="137">
        <v>0</v>
      </c>
      <c r="Q233" s="137">
        <v>0</v>
      </c>
      <c r="R233" s="137">
        <v>0</v>
      </c>
      <c r="S233" s="137">
        <v>0</v>
      </c>
      <c r="T233" s="89"/>
      <c r="U233" s="104" t="s">
        <v>145</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customHeight="1" outlineLevel="2" x14ac:dyDescent="0.25">
      <c r="A234" s="107"/>
      <c r="B234" s="98"/>
      <c r="C234" s="18"/>
      <c r="D234" s="18"/>
      <c r="E234" s="18"/>
      <c r="F234" s="14"/>
      <c r="G234" s="89"/>
      <c r="H234" s="89"/>
      <c r="I234" s="104"/>
      <c r="J234" s="104" t="s">
        <v>400</v>
      </c>
      <c r="K234" s="250">
        <f t="shared" si="18"/>
        <v>80</v>
      </c>
      <c r="L234" s="250">
        <f t="shared" si="18"/>
        <v>80</v>
      </c>
      <c r="M234" s="250">
        <f t="shared" si="18"/>
        <v>80</v>
      </c>
      <c r="N234" s="250">
        <f t="shared" si="18"/>
        <v>80</v>
      </c>
      <c r="O234" s="137">
        <v>80</v>
      </c>
      <c r="P234" s="137">
        <v>0</v>
      </c>
      <c r="Q234" s="137">
        <v>0</v>
      </c>
      <c r="R234" s="137">
        <v>0</v>
      </c>
      <c r="S234" s="137">
        <v>0</v>
      </c>
      <c r="T234" s="89"/>
      <c r="U234" s="104" t="s">
        <v>146</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customHeight="1" outlineLevel="2" x14ac:dyDescent="0.25">
      <c r="A235" s="107"/>
      <c r="B235" s="98"/>
      <c r="C235" s="18"/>
      <c r="D235" s="18"/>
      <c r="E235" s="18"/>
      <c r="F235" s="14"/>
      <c r="G235" s="89"/>
      <c r="H235" s="89"/>
      <c r="I235" s="104"/>
      <c r="J235" s="104" t="s">
        <v>401</v>
      </c>
      <c r="K235" s="250">
        <f t="shared" si="18"/>
        <v>80</v>
      </c>
      <c r="L235" s="250">
        <f t="shared" si="18"/>
        <v>80</v>
      </c>
      <c r="M235" s="250">
        <f t="shared" si="18"/>
        <v>80</v>
      </c>
      <c r="N235" s="250">
        <f t="shared" si="18"/>
        <v>80</v>
      </c>
      <c r="O235" s="137">
        <v>80</v>
      </c>
      <c r="P235" s="137">
        <v>0</v>
      </c>
      <c r="Q235" s="137">
        <v>0</v>
      </c>
      <c r="R235" s="137">
        <v>0</v>
      </c>
      <c r="S235" s="137">
        <v>0</v>
      </c>
      <c r="T235" s="89"/>
      <c r="U235" s="104" t="s">
        <v>147</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customHeight="1" outlineLevel="2" x14ac:dyDescent="0.25">
      <c r="A236" s="107"/>
      <c r="B236" s="98"/>
      <c r="C236" s="18"/>
      <c r="D236" s="18"/>
      <c r="E236" s="18"/>
      <c r="F236" s="14"/>
      <c r="G236" s="89"/>
      <c r="H236" s="89"/>
      <c r="I236" s="104" t="s">
        <v>801</v>
      </c>
      <c r="J236" s="104" t="s">
        <v>392</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390</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customHeight="1" outlineLevel="2" x14ac:dyDescent="0.25">
      <c r="A237" s="107"/>
      <c r="B237" s="98"/>
      <c r="C237" s="18"/>
      <c r="D237" s="18"/>
      <c r="E237" s="18"/>
      <c r="F237" s="14"/>
      <c r="G237" s="89"/>
      <c r="H237" s="89"/>
      <c r="I237" s="104"/>
      <c r="J237" s="104" t="s">
        <v>393</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139</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customHeight="1" outlineLevel="2" x14ac:dyDescent="0.25">
      <c r="A238" s="107"/>
      <c r="B238" s="98"/>
      <c r="C238" s="18"/>
      <c r="D238" s="18"/>
      <c r="E238" s="18"/>
      <c r="F238" s="14"/>
      <c r="G238" s="89"/>
      <c r="H238" s="89"/>
      <c r="I238" s="104"/>
      <c r="J238" s="104" t="s">
        <v>394</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140</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customHeight="1" outlineLevel="2" x14ac:dyDescent="0.25">
      <c r="A239" s="107"/>
      <c r="B239" s="98"/>
      <c r="C239" s="18"/>
      <c r="D239" s="18"/>
      <c r="E239" s="18"/>
      <c r="F239" s="14"/>
      <c r="G239" s="89"/>
      <c r="H239" s="89"/>
      <c r="I239" s="104"/>
      <c r="J239" s="104" t="s">
        <v>395</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141</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customHeight="1" outlineLevel="2" x14ac:dyDescent="0.25">
      <c r="A240" s="107"/>
      <c r="B240" s="98"/>
      <c r="C240" s="18"/>
      <c r="D240" s="18"/>
      <c r="E240" s="18"/>
      <c r="F240" s="14"/>
      <c r="G240" s="89"/>
      <c r="H240" s="89"/>
      <c r="I240" s="104"/>
      <c r="J240" s="104" t="s">
        <v>396</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142</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customHeight="1" outlineLevel="2" x14ac:dyDescent="0.25">
      <c r="A241" s="107"/>
      <c r="B241" s="98"/>
      <c r="C241" s="18"/>
      <c r="D241" s="18"/>
      <c r="E241" s="18"/>
      <c r="F241" s="14"/>
      <c r="G241" s="89"/>
      <c r="H241" s="89"/>
      <c r="I241" s="104"/>
      <c r="J241" s="104" t="s">
        <v>397</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143</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customHeight="1" outlineLevel="2" x14ac:dyDescent="0.25">
      <c r="A242" s="107"/>
      <c r="B242" s="98"/>
      <c r="C242" s="18"/>
      <c r="D242" s="18"/>
      <c r="E242" s="18"/>
      <c r="F242" s="14"/>
      <c r="G242" s="89"/>
      <c r="H242" s="89"/>
      <c r="I242" s="104"/>
      <c r="J242" s="104" t="s">
        <v>398</v>
      </c>
      <c r="K242" s="250">
        <f t="shared" si="18"/>
        <v>80</v>
      </c>
      <c r="L242" s="250">
        <f t="shared" si="18"/>
        <v>80</v>
      </c>
      <c r="M242" s="250">
        <f t="shared" si="18"/>
        <v>80</v>
      </c>
      <c r="N242" s="250">
        <f t="shared" si="18"/>
        <v>80</v>
      </c>
      <c r="O242" s="137">
        <v>80</v>
      </c>
      <c r="P242" s="137">
        <v>0</v>
      </c>
      <c r="Q242" s="137">
        <v>0</v>
      </c>
      <c r="R242" s="137">
        <v>0</v>
      </c>
      <c r="S242" s="137">
        <v>0</v>
      </c>
      <c r="T242" s="89"/>
      <c r="U242" s="104" t="s">
        <v>144</v>
      </c>
      <c r="V242" s="6">
        <f t="shared" si="8"/>
        <v>0.39600000000000007</v>
      </c>
      <c r="W242" s="6">
        <f t="shared" si="20"/>
        <v>0.6120000000000001</v>
      </c>
      <c r="X242" s="6">
        <f t="shared" si="9"/>
        <v>0.64800000000000013</v>
      </c>
      <c r="Y242" s="6">
        <f t="shared" ref="Y242:Y250"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customHeight="1" outlineLevel="2" x14ac:dyDescent="0.25">
      <c r="A243" s="107"/>
      <c r="B243" s="98"/>
      <c r="C243" s="18"/>
      <c r="D243" s="18"/>
      <c r="E243" s="18"/>
      <c r="F243" s="14"/>
      <c r="G243" s="89"/>
      <c r="H243" s="89"/>
      <c r="I243" s="104"/>
      <c r="J243" s="104" t="s">
        <v>399</v>
      </c>
      <c r="K243" s="250">
        <f t="shared" si="18"/>
        <v>80</v>
      </c>
      <c r="L243" s="250">
        <f t="shared" si="18"/>
        <v>80</v>
      </c>
      <c r="M243" s="250">
        <f t="shared" si="18"/>
        <v>80</v>
      </c>
      <c r="N243" s="250">
        <f t="shared" si="18"/>
        <v>80</v>
      </c>
      <c r="O243" s="137">
        <v>80</v>
      </c>
      <c r="P243" s="137">
        <v>0</v>
      </c>
      <c r="Q243" s="137">
        <v>0</v>
      </c>
      <c r="R243" s="137">
        <v>0</v>
      </c>
      <c r="S243" s="137">
        <v>0</v>
      </c>
      <c r="T243" s="89"/>
      <c r="U243" s="104" t="s">
        <v>145</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customHeight="1" outlineLevel="2" x14ac:dyDescent="0.25">
      <c r="A244" s="107"/>
      <c r="B244" s="98"/>
      <c r="C244" s="18"/>
      <c r="D244" s="18"/>
      <c r="E244" s="18"/>
      <c r="F244" s="14"/>
      <c r="G244" s="89"/>
      <c r="H244" s="89"/>
      <c r="I244" s="104"/>
      <c r="J244" s="104" t="s">
        <v>400</v>
      </c>
      <c r="K244" s="250">
        <f t="shared" si="18"/>
        <v>80</v>
      </c>
      <c r="L244" s="250">
        <f t="shared" si="18"/>
        <v>80</v>
      </c>
      <c r="M244" s="250">
        <f t="shared" si="18"/>
        <v>80</v>
      </c>
      <c r="N244" s="250">
        <f t="shared" si="18"/>
        <v>80</v>
      </c>
      <c r="O244" s="137">
        <v>80</v>
      </c>
      <c r="P244" s="137">
        <v>0</v>
      </c>
      <c r="Q244" s="137">
        <v>0</v>
      </c>
      <c r="R244" s="137">
        <v>0</v>
      </c>
      <c r="S244" s="137">
        <v>0</v>
      </c>
      <c r="T244" s="89"/>
      <c r="U244" s="104" t="s">
        <v>146</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customHeight="1" outlineLevel="2" x14ac:dyDescent="0.25">
      <c r="A245" s="107"/>
      <c r="B245" s="98"/>
      <c r="C245" s="18"/>
      <c r="D245" s="18"/>
      <c r="E245" s="18"/>
      <c r="F245" s="14"/>
      <c r="G245" s="89"/>
      <c r="H245" s="89"/>
      <c r="I245" s="104"/>
      <c r="J245" s="104" t="s">
        <v>401</v>
      </c>
      <c r="K245" s="250">
        <f t="shared" si="18"/>
        <v>80</v>
      </c>
      <c r="L245" s="250">
        <f t="shared" si="18"/>
        <v>80</v>
      </c>
      <c r="M245" s="250">
        <f t="shared" si="18"/>
        <v>80</v>
      </c>
      <c r="N245" s="250">
        <f t="shared" si="18"/>
        <v>80</v>
      </c>
      <c r="O245" s="137">
        <v>80</v>
      </c>
      <c r="P245" s="137">
        <v>0</v>
      </c>
      <c r="Q245" s="137">
        <v>0</v>
      </c>
      <c r="R245" s="137">
        <v>0</v>
      </c>
      <c r="S245" s="137">
        <v>0</v>
      </c>
      <c r="T245" s="89"/>
      <c r="U245" s="104" t="s">
        <v>147</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customHeight="1" outlineLevel="2" x14ac:dyDescent="0.25">
      <c r="A246" s="107"/>
      <c r="B246" s="98"/>
      <c r="C246" s="18"/>
      <c r="D246" s="18"/>
      <c r="E246" s="18"/>
      <c r="F246" s="14"/>
      <c r="G246" s="89"/>
      <c r="H246" s="89"/>
      <c r="I246" s="104" t="s">
        <v>802</v>
      </c>
      <c r="J246" s="104" t="s">
        <v>392</v>
      </c>
      <c r="K246" s="250">
        <f t="shared" si="18"/>
        <v>80</v>
      </c>
      <c r="L246" s="250">
        <f t="shared" si="18"/>
        <v>80</v>
      </c>
      <c r="M246" s="250">
        <f t="shared" si="18"/>
        <v>80</v>
      </c>
      <c r="N246" s="250">
        <f t="shared" si="18"/>
        <v>80</v>
      </c>
      <c r="O246" s="137">
        <v>80</v>
      </c>
      <c r="P246" s="137">
        <v>0</v>
      </c>
      <c r="Q246" s="137">
        <v>0</v>
      </c>
      <c r="R246" s="137">
        <v>0</v>
      </c>
      <c r="S246" s="137">
        <v>0</v>
      </c>
      <c r="T246" s="89"/>
      <c r="U246" s="104" t="s">
        <v>390</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customHeight="1" outlineLevel="2" x14ac:dyDescent="0.25">
      <c r="A247" s="107"/>
      <c r="B247" s="98"/>
      <c r="C247" s="18"/>
      <c r="D247" s="18"/>
      <c r="E247" s="18"/>
      <c r="F247" s="14"/>
      <c r="G247" s="89"/>
      <c r="H247" s="89"/>
      <c r="I247" s="104"/>
      <c r="J247" s="104" t="s">
        <v>393</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139</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customHeight="1" outlineLevel="2" x14ac:dyDescent="0.25">
      <c r="A248" s="107"/>
      <c r="B248" s="98"/>
      <c r="C248" s="18"/>
      <c r="D248" s="18"/>
      <c r="E248" s="18"/>
      <c r="F248" s="14"/>
      <c r="G248" s="89"/>
      <c r="H248" s="89"/>
      <c r="I248" s="104"/>
      <c r="J248" s="104" t="s">
        <v>394</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140</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customHeight="1" outlineLevel="2" x14ac:dyDescent="0.25">
      <c r="A249" s="107"/>
      <c r="B249" s="98"/>
      <c r="C249" s="18"/>
      <c r="D249" s="18"/>
      <c r="E249" s="18"/>
      <c r="F249" s="14"/>
      <c r="G249" s="89"/>
      <c r="H249" s="89"/>
      <c r="I249" s="104"/>
      <c r="J249" s="104" t="s">
        <v>395</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141</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customHeight="1" outlineLevel="2" x14ac:dyDescent="0.25">
      <c r="A250" s="107"/>
      <c r="B250" s="98"/>
      <c r="C250" s="18"/>
      <c r="D250" s="18"/>
      <c r="E250" s="18"/>
      <c r="F250" s="14"/>
      <c r="G250" s="89"/>
      <c r="H250" s="89"/>
      <c r="I250" s="104"/>
      <c r="J250" s="104" t="s">
        <v>396</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142</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customHeight="1" outlineLevel="2" x14ac:dyDescent="0.25">
      <c r="A251" s="107"/>
      <c r="B251" s="98"/>
      <c r="C251" s="18"/>
      <c r="D251" s="18"/>
      <c r="E251" s="18"/>
      <c r="F251" s="14"/>
      <c r="G251" s="89"/>
      <c r="H251" s="89"/>
      <c r="I251" s="104"/>
      <c r="J251" s="104" t="s">
        <v>397</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143</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customHeight="1" outlineLevel="2" x14ac:dyDescent="0.25">
      <c r="A252" s="107"/>
      <c r="B252" s="98"/>
      <c r="C252" s="18"/>
      <c r="D252" s="18"/>
      <c r="E252" s="18"/>
      <c r="F252" s="14"/>
      <c r="G252" s="89"/>
      <c r="H252" s="89"/>
      <c r="I252" s="104"/>
      <c r="J252" s="104" t="s">
        <v>398</v>
      </c>
      <c r="K252" s="250">
        <f t="shared" si="18"/>
        <v>80</v>
      </c>
      <c r="L252" s="250">
        <f t="shared" si="18"/>
        <v>80</v>
      </c>
      <c r="M252" s="250">
        <f t="shared" si="18"/>
        <v>80</v>
      </c>
      <c r="N252" s="250">
        <f t="shared" si="18"/>
        <v>80</v>
      </c>
      <c r="O252" s="137">
        <v>80</v>
      </c>
      <c r="P252" s="137">
        <v>0</v>
      </c>
      <c r="Q252" s="137">
        <v>0</v>
      </c>
      <c r="R252" s="137">
        <v>0</v>
      </c>
      <c r="S252" s="137">
        <v>0</v>
      </c>
      <c r="T252" s="89"/>
      <c r="U252" s="104" t="s">
        <v>144</v>
      </c>
      <c r="V252" s="6">
        <f t="shared" si="8"/>
        <v>0.39600000000000007</v>
      </c>
      <c r="W252" s="6">
        <f t="shared" si="22"/>
        <v>0.6120000000000001</v>
      </c>
      <c r="X252" s="6">
        <f t="shared" si="9"/>
        <v>0.64800000000000013</v>
      </c>
      <c r="Y252" s="6">
        <f t="shared" ref="Y252:Y260"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customHeight="1" outlineLevel="2" x14ac:dyDescent="0.25">
      <c r="A253" s="107"/>
      <c r="B253" s="98"/>
      <c r="C253" s="18"/>
      <c r="D253" s="18"/>
      <c r="E253" s="18"/>
      <c r="F253" s="14"/>
      <c r="G253" s="89"/>
      <c r="H253" s="89"/>
      <c r="I253" s="104"/>
      <c r="J253" s="104" t="s">
        <v>399</v>
      </c>
      <c r="K253" s="250">
        <f t="shared" si="18"/>
        <v>80</v>
      </c>
      <c r="L253" s="250">
        <f t="shared" si="18"/>
        <v>80</v>
      </c>
      <c r="M253" s="250">
        <f t="shared" si="18"/>
        <v>80</v>
      </c>
      <c r="N253" s="250">
        <f t="shared" si="18"/>
        <v>80</v>
      </c>
      <c r="O253" s="137">
        <v>80</v>
      </c>
      <c r="P253" s="137">
        <v>0</v>
      </c>
      <c r="Q253" s="137">
        <v>0</v>
      </c>
      <c r="R253" s="137">
        <v>0</v>
      </c>
      <c r="S253" s="137">
        <v>0</v>
      </c>
      <c r="T253" s="89"/>
      <c r="U253" s="104" t="s">
        <v>145</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customHeight="1" outlineLevel="2" x14ac:dyDescent="0.25">
      <c r="A254" s="107"/>
      <c r="B254" s="98"/>
      <c r="C254" s="18"/>
      <c r="D254" s="18"/>
      <c r="E254" s="18"/>
      <c r="F254" s="14"/>
      <c r="G254" s="89"/>
      <c r="H254" s="89"/>
      <c r="I254" s="104"/>
      <c r="J254" s="104" t="s">
        <v>400</v>
      </c>
      <c r="K254" s="250">
        <f t="shared" si="18"/>
        <v>80</v>
      </c>
      <c r="L254" s="250">
        <f t="shared" si="18"/>
        <v>80</v>
      </c>
      <c r="M254" s="250">
        <f t="shared" si="18"/>
        <v>80</v>
      </c>
      <c r="N254" s="250">
        <f t="shared" si="18"/>
        <v>80</v>
      </c>
      <c r="O254" s="137">
        <v>80</v>
      </c>
      <c r="P254" s="137">
        <v>0</v>
      </c>
      <c r="Q254" s="137">
        <v>0</v>
      </c>
      <c r="R254" s="137">
        <v>0</v>
      </c>
      <c r="S254" s="137">
        <v>0</v>
      </c>
      <c r="T254" s="89"/>
      <c r="U254" s="104" t="s">
        <v>146</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customHeight="1" outlineLevel="2" x14ac:dyDescent="0.25">
      <c r="A255" s="107"/>
      <c r="B255" s="98"/>
      <c r="C255" s="18"/>
      <c r="D255" s="18"/>
      <c r="E255" s="18"/>
      <c r="F255" s="14"/>
      <c r="G255" s="89"/>
      <c r="H255" s="89"/>
      <c r="I255" s="104"/>
      <c r="J255" s="104" t="s">
        <v>401</v>
      </c>
      <c r="K255" s="250">
        <f t="shared" si="18"/>
        <v>80</v>
      </c>
      <c r="L255" s="250">
        <f t="shared" si="18"/>
        <v>80</v>
      </c>
      <c r="M255" s="250">
        <f t="shared" si="18"/>
        <v>80</v>
      </c>
      <c r="N255" s="250">
        <f t="shared" si="18"/>
        <v>80</v>
      </c>
      <c r="O255" s="137">
        <v>80</v>
      </c>
      <c r="P255" s="137">
        <v>0</v>
      </c>
      <c r="Q255" s="137">
        <v>0</v>
      </c>
      <c r="R255" s="137">
        <v>0</v>
      </c>
      <c r="S255" s="137">
        <v>0</v>
      </c>
      <c r="T255" s="89"/>
      <c r="U255" s="104" t="s">
        <v>147</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customHeight="1" outlineLevel="2" x14ac:dyDescent="0.25">
      <c r="A256" s="107"/>
      <c r="B256" s="98"/>
      <c r="C256" s="18"/>
      <c r="D256" s="18"/>
      <c r="E256" s="18"/>
      <c r="F256" s="14"/>
      <c r="G256" s="89"/>
      <c r="H256" s="89"/>
      <c r="I256" s="104" t="s">
        <v>803</v>
      </c>
      <c r="J256" s="104" t="s">
        <v>392</v>
      </c>
      <c r="K256" s="250">
        <f t="shared" si="18"/>
        <v>80</v>
      </c>
      <c r="L256" s="250">
        <f t="shared" si="18"/>
        <v>80</v>
      </c>
      <c r="M256" s="250">
        <f t="shared" si="18"/>
        <v>80</v>
      </c>
      <c r="N256" s="250">
        <f t="shared" si="18"/>
        <v>80</v>
      </c>
      <c r="O256" s="137">
        <v>80</v>
      </c>
      <c r="P256" s="137">
        <v>0</v>
      </c>
      <c r="Q256" s="137">
        <v>0</v>
      </c>
      <c r="R256" s="137">
        <v>0</v>
      </c>
      <c r="S256" s="137">
        <v>0</v>
      </c>
      <c r="T256" s="89"/>
      <c r="U256" s="104" t="s">
        <v>390</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customHeight="1" outlineLevel="2" x14ac:dyDescent="0.25">
      <c r="A257" s="107"/>
      <c r="B257" s="98"/>
      <c r="C257" s="18"/>
      <c r="D257" s="18"/>
      <c r="E257" s="18"/>
      <c r="F257" s="14"/>
      <c r="G257" s="89"/>
      <c r="H257" s="89"/>
      <c r="I257" s="104"/>
      <c r="J257" s="104" t="s">
        <v>393</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139</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customHeight="1" outlineLevel="2" x14ac:dyDescent="0.25">
      <c r="A258" s="107"/>
      <c r="B258" s="98"/>
      <c r="C258" s="18"/>
      <c r="D258" s="18"/>
      <c r="E258" s="18"/>
      <c r="F258" s="14"/>
      <c r="G258" s="89"/>
      <c r="H258" s="89"/>
      <c r="I258" s="104"/>
      <c r="J258" s="104" t="s">
        <v>394</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140</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customHeight="1" outlineLevel="2" x14ac:dyDescent="0.25">
      <c r="A259" s="107"/>
      <c r="B259" s="98"/>
      <c r="C259" s="18"/>
      <c r="D259" s="18"/>
      <c r="E259" s="18"/>
      <c r="F259" s="14"/>
      <c r="G259" s="89"/>
      <c r="H259" s="89"/>
      <c r="I259" s="104"/>
      <c r="J259" s="104" t="s">
        <v>395</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141</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customHeight="1" outlineLevel="2" x14ac:dyDescent="0.25">
      <c r="A260" s="107"/>
      <c r="B260" s="98"/>
      <c r="C260" s="18"/>
      <c r="D260" s="18"/>
      <c r="E260" s="18"/>
      <c r="F260" s="14"/>
      <c r="G260" s="89"/>
      <c r="H260" s="89"/>
      <c r="I260" s="104"/>
      <c r="J260" s="104" t="s">
        <v>396</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142</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customHeight="1" outlineLevel="2" x14ac:dyDescent="0.25">
      <c r="A261" s="107"/>
      <c r="B261" s="98"/>
      <c r="C261" s="18"/>
      <c r="D261" s="18"/>
      <c r="E261" s="18"/>
      <c r="F261" s="14"/>
      <c r="G261" s="89"/>
      <c r="H261" s="89"/>
      <c r="I261" s="104"/>
      <c r="J261" s="104" t="s">
        <v>397</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143</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customHeight="1" outlineLevel="2" x14ac:dyDescent="0.25">
      <c r="A262" s="107"/>
      <c r="B262" s="98"/>
      <c r="C262" s="18"/>
      <c r="D262" s="18"/>
      <c r="E262" s="18"/>
      <c r="F262" s="14"/>
      <c r="G262" s="89"/>
      <c r="H262" s="89"/>
      <c r="I262" s="104"/>
      <c r="J262" s="104" t="s">
        <v>398</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144</v>
      </c>
      <c r="V262" s="6">
        <f t="shared" si="25"/>
        <v>0.39600000000000013</v>
      </c>
      <c r="W262" s="6">
        <f t="shared" si="24"/>
        <v>0.6120000000000001</v>
      </c>
      <c r="X262" s="6">
        <f t="shared" si="26"/>
        <v>0.64800000000000024</v>
      </c>
      <c r="Y262" s="6">
        <f t="shared" ref="Y262:Y270"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customHeight="1" outlineLevel="2" x14ac:dyDescent="0.25">
      <c r="A263" s="107"/>
      <c r="B263" s="98"/>
      <c r="C263" s="18"/>
      <c r="D263" s="18"/>
      <c r="E263" s="18"/>
      <c r="F263" s="14"/>
      <c r="G263" s="89"/>
      <c r="H263" s="89"/>
      <c r="I263" s="104"/>
      <c r="J263" s="104" t="s">
        <v>399</v>
      </c>
      <c r="K263" s="250">
        <f t="shared" si="27"/>
        <v>80</v>
      </c>
      <c r="L263" s="250">
        <f t="shared" si="27"/>
        <v>80</v>
      </c>
      <c r="M263" s="250">
        <f t="shared" si="27"/>
        <v>80</v>
      </c>
      <c r="N263" s="250">
        <f t="shared" si="27"/>
        <v>80</v>
      </c>
      <c r="O263" s="137">
        <v>80</v>
      </c>
      <c r="P263" s="137">
        <v>0</v>
      </c>
      <c r="Q263" s="137">
        <v>0</v>
      </c>
      <c r="R263" s="137">
        <v>0</v>
      </c>
      <c r="S263" s="137">
        <v>0</v>
      </c>
      <c r="T263" s="89"/>
      <c r="U263" s="104" t="s">
        <v>145</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customHeight="1" outlineLevel="2" x14ac:dyDescent="0.25">
      <c r="A264" s="107"/>
      <c r="B264" s="98"/>
      <c r="C264" s="18"/>
      <c r="D264" s="18"/>
      <c r="E264" s="18"/>
      <c r="F264" s="14"/>
      <c r="G264" s="89"/>
      <c r="H264" s="89"/>
      <c r="I264" s="104"/>
      <c r="J264" s="104" t="s">
        <v>400</v>
      </c>
      <c r="K264" s="250">
        <f t="shared" si="27"/>
        <v>80</v>
      </c>
      <c r="L264" s="250">
        <f t="shared" si="27"/>
        <v>80</v>
      </c>
      <c r="M264" s="250">
        <f t="shared" si="27"/>
        <v>80</v>
      </c>
      <c r="N264" s="250">
        <f t="shared" si="27"/>
        <v>80</v>
      </c>
      <c r="O264" s="137">
        <v>80</v>
      </c>
      <c r="P264" s="137">
        <v>0</v>
      </c>
      <c r="Q264" s="137">
        <v>0</v>
      </c>
      <c r="R264" s="137">
        <v>0</v>
      </c>
      <c r="S264" s="137">
        <v>0</v>
      </c>
      <c r="T264" s="89"/>
      <c r="U264" s="104" t="s">
        <v>146</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customHeight="1" outlineLevel="2" x14ac:dyDescent="0.25">
      <c r="A265" s="107"/>
      <c r="B265" s="98"/>
      <c r="C265" s="18"/>
      <c r="D265" s="18"/>
      <c r="E265" s="18"/>
      <c r="F265" s="14"/>
      <c r="G265" s="89"/>
      <c r="H265" s="89"/>
      <c r="I265" s="104"/>
      <c r="J265" s="104" t="s">
        <v>401</v>
      </c>
      <c r="K265" s="250">
        <f t="shared" si="27"/>
        <v>80</v>
      </c>
      <c r="L265" s="250">
        <f t="shared" si="27"/>
        <v>80</v>
      </c>
      <c r="M265" s="250">
        <f t="shared" si="27"/>
        <v>80</v>
      </c>
      <c r="N265" s="250">
        <f t="shared" si="27"/>
        <v>80</v>
      </c>
      <c r="O265" s="137">
        <v>80</v>
      </c>
      <c r="P265" s="137">
        <v>0</v>
      </c>
      <c r="Q265" s="137">
        <v>0</v>
      </c>
      <c r="R265" s="137">
        <v>0</v>
      </c>
      <c r="S265" s="137">
        <v>0</v>
      </c>
      <c r="T265" s="89"/>
      <c r="U265" s="104" t="s">
        <v>147</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customHeight="1" outlineLevel="2" x14ac:dyDescent="0.25">
      <c r="A266" s="107"/>
      <c r="B266" s="98"/>
      <c r="C266" s="18"/>
      <c r="D266" s="18"/>
      <c r="E266" s="18"/>
      <c r="F266" s="14"/>
      <c r="G266" s="89"/>
      <c r="H266" s="89"/>
      <c r="I266" s="104" t="s">
        <v>804</v>
      </c>
      <c r="J266" s="104" t="s">
        <v>392</v>
      </c>
      <c r="K266" s="250">
        <f t="shared" si="27"/>
        <v>80</v>
      </c>
      <c r="L266" s="250">
        <f t="shared" si="27"/>
        <v>80</v>
      </c>
      <c r="M266" s="250">
        <f t="shared" si="27"/>
        <v>80</v>
      </c>
      <c r="N266" s="250">
        <f t="shared" si="27"/>
        <v>80</v>
      </c>
      <c r="O266" s="137">
        <v>80</v>
      </c>
      <c r="P266" s="137">
        <v>0</v>
      </c>
      <c r="Q266" s="137">
        <v>0</v>
      </c>
      <c r="R266" s="137">
        <v>0</v>
      </c>
      <c r="S266" s="137">
        <v>0</v>
      </c>
      <c r="T266" s="89"/>
      <c r="U266" s="104" t="s">
        <v>390</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customHeight="1" outlineLevel="2" x14ac:dyDescent="0.25">
      <c r="A267" s="107"/>
      <c r="B267" s="98"/>
      <c r="C267" s="18"/>
      <c r="D267" s="18"/>
      <c r="E267" s="18"/>
      <c r="F267" s="14"/>
      <c r="G267" s="89"/>
      <c r="H267" s="89"/>
      <c r="I267" s="104"/>
      <c r="J267" s="104" t="s">
        <v>393</v>
      </c>
      <c r="K267" s="250">
        <f t="shared" si="27"/>
        <v>80</v>
      </c>
      <c r="L267" s="250">
        <f t="shared" si="27"/>
        <v>80</v>
      </c>
      <c r="M267" s="250">
        <f t="shared" si="27"/>
        <v>80</v>
      </c>
      <c r="N267" s="250">
        <f t="shared" si="27"/>
        <v>80</v>
      </c>
      <c r="O267" s="137">
        <v>80</v>
      </c>
      <c r="P267" s="137">
        <v>0</v>
      </c>
      <c r="Q267" s="137">
        <v>0</v>
      </c>
      <c r="R267" s="137">
        <v>0</v>
      </c>
      <c r="S267" s="137">
        <v>0</v>
      </c>
      <c r="T267" s="89"/>
      <c r="U267" s="104" t="s">
        <v>139</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customHeight="1" outlineLevel="2" x14ac:dyDescent="0.25">
      <c r="A268" s="107"/>
      <c r="B268" s="98"/>
      <c r="C268" s="18"/>
      <c r="D268" s="18"/>
      <c r="E268" s="18"/>
      <c r="F268" s="14"/>
      <c r="G268" s="89"/>
      <c r="H268" s="89"/>
      <c r="I268" s="104"/>
      <c r="J268" s="104" t="s">
        <v>394</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140</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customHeight="1" outlineLevel="2" x14ac:dyDescent="0.25">
      <c r="A269" s="107"/>
      <c r="B269" s="98"/>
      <c r="C269" s="18"/>
      <c r="D269" s="18"/>
      <c r="E269" s="18"/>
      <c r="F269" s="14"/>
      <c r="G269" s="89"/>
      <c r="H269" s="89"/>
      <c r="I269" s="104"/>
      <c r="J269" s="104" t="s">
        <v>395</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141</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customHeight="1" outlineLevel="2" x14ac:dyDescent="0.25">
      <c r="A270" s="107"/>
      <c r="B270" s="98"/>
      <c r="C270" s="18"/>
      <c r="D270" s="18"/>
      <c r="E270" s="18"/>
      <c r="F270" s="14"/>
      <c r="G270" s="89"/>
      <c r="H270" s="89"/>
      <c r="I270" s="104"/>
      <c r="J270" s="104" t="s">
        <v>396</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142</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customHeight="1" outlineLevel="2" x14ac:dyDescent="0.25">
      <c r="A271" s="107"/>
      <c r="B271" s="98"/>
      <c r="C271" s="18"/>
      <c r="D271" s="18"/>
      <c r="E271" s="18"/>
      <c r="F271" s="14"/>
      <c r="G271" s="89"/>
      <c r="H271" s="89"/>
      <c r="I271" s="104"/>
      <c r="J271" s="104" t="s">
        <v>397</v>
      </c>
      <c r="K271" s="250">
        <f t="shared" si="27"/>
        <v>468</v>
      </c>
      <c r="L271" s="250">
        <f t="shared" si="27"/>
        <v>468</v>
      </c>
      <c r="M271" s="250">
        <f t="shared" si="27"/>
        <v>468</v>
      </c>
      <c r="N271" s="250">
        <f t="shared" si="27"/>
        <v>468</v>
      </c>
      <c r="O271" s="137">
        <v>468</v>
      </c>
      <c r="P271" s="137">
        <v>0</v>
      </c>
      <c r="Q271" s="137">
        <v>0</v>
      </c>
      <c r="R271" s="137">
        <v>0</v>
      </c>
      <c r="S271" s="137">
        <v>0</v>
      </c>
      <c r="T271" s="89"/>
      <c r="U271" s="104" t="s">
        <v>143</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customHeight="1" outlineLevel="2" x14ac:dyDescent="0.25">
      <c r="A272" s="107"/>
      <c r="B272" s="98"/>
      <c r="C272" s="18"/>
      <c r="D272" s="18"/>
      <c r="E272" s="18"/>
      <c r="F272" s="14"/>
      <c r="G272" s="89"/>
      <c r="H272" s="89"/>
      <c r="I272" s="104"/>
      <c r="J272" s="104" t="s">
        <v>398</v>
      </c>
      <c r="K272" s="250">
        <f t="shared" si="27"/>
        <v>80</v>
      </c>
      <c r="L272" s="250">
        <f t="shared" si="27"/>
        <v>80</v>
      </c>
      <c r="M272" s="250">
        <f t="shared" si="27"/>
        <v>80</v>
      </c>
      <c r="N272" s="250">
        <f t="shared" si="27"/>
        <v>80</v>
      </c>
      <c r="O272" s="137">
        <v>80</v>
      </c>
      <c r="P272" s="137">
        <v>0</v>
      </c>
      <c r="Q272" s="137">
        <v>0</v>
      </c>
      <c r="R272" s="137">
        <v>0</v>
      </c>
      <c r="S272" s="137">
        <v>0</v>
      </c>
      <c r="T272" s="89"/>
      <c r="U272" s="104" t="s">
        <v>144</v>
      </c>
      <c r="V272" s="6">
        <f t="shared" si="25"/>
        <v>0.39600000000000013</v>
      </c>
      <c r="W272" s="6">
        <f t="shared" si="29"/>
        <v>0.6120000000000001</v>
      </c>
      <c r="X272" s="6">
        <f t="shared" si="26"/>
        <v>0.64800000000000024</v>
      </c>
      <c r="Y272" s="6">
        <f t="shared" ref="Y272:Y280"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customHeight="1" outlineLevel="2" x14ac:dyDescent="0.25">
      <c r="A273" s="107"/>
      <c r="B273" s="98"/>
      <c r="C273" s="18"/>
      <c r="D273" s="18"/>
      <c r="E273" s="18"/>
      <c r="F273" s="14"/>
      <c r="G273" s="89"/>
      <c r="H273" s="89"/>
      <c r="I273" s="104"/>
      <c r="J273" s="104" t="s">
        <v>399</v>
      </c>
      <c r="K273" s="250">
        <f t="shared" si="27"/>
        <v>80</v>
      </c>
      <c r="L273" s="250">
        <f t="shared" si="27"/>
        <v>80</v>
      </c>
      <c r="M273" s="250">
        <f t="shared" si="27"/>
        <v>80</v>
      </c>
      <c r="N273" s="250">
        <f t="shared" si="27"/>
        <v>80</v>
      </c>
      <c r="O273" s="137">
        <v>80</v>
      </c>
      <c r="P273" s="137">
        <v>0</v>
      </c>
      <c r="Q273" s="137">
        <v>0</v>
      </c>
      <c r="R273" s="137">
        <v>0</v>
      </c>
      <c r="S273" s="137">
        <v>0</v>
      </c>
      <c r="T273" s="89"/>
      <c r="U273" s="104" t="s">
        <v>145</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customHeight="1" outlineLevel="2" x14ac:dyDescent="0.25">
      <c r="A274" s="107"/>
      <c r="B274" s="98"/>
      <c r="C274" s="18"/>
      <c r="D274" s="18"/>
      <c r="E274" s="18"/>
      <c r="F274" s="14"/>
      <c r="G274" s="89"/>
      <c r="H274" s="89"/>
      <c r="I274" s="104"/>
      <c r="J274" s="104" t="s">
        <v>400</v>
      </c>
      <c r="K274" s="250">
        <f t="shared" si="27"/>
        <v>80</v>
      </c>
      <c r="L274" s="250">
        <f t="shared" si="27"/>
        <v>80</v>
      </c>
      <c r="M274" s="250">
        <f t="shared" si="27"/>
        <v>80</v>
      </c>
      <c r="N274" s="250">
        <f t="shared" si="27"/>
        <v>80</v>
      </c>
      <c r="O274" s="137">
        <v>80</v>
      </c>
      <c r="P274" s="137">
        <v>0</v>
      </c>
      <c r="Q274" s="137">
        <v>0</v>
      </c>
      <c r="R274" s="137">
        <v>0</v>
      </c>
      <c r="S274" s="137">
        <v>0</v>
      </c>
      <c r="T274" s="89"/>
      <c r="U274" s="104" t="s">
        <v>146</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customHeight="1" outlineLevel="2" x14ac:dyDescent="0.25">
      <c r="A275" s="107"/>
      <c r="B275" s="98"/>
      <c r="C275" s="18"/>
      <c r="D275" s="18"/>
      <c r="E275" s="18"/>
      <c r="F275" s="14"/>
      <c r="G275" s="89"/>
      <c r="H275" s="89"/>
      <c r="I275" s="104"/>
      <c r="J275" s="104" t="s">
        <v>401</v>
      </c>
      <c r="K275" s="250">
        <f t="shared" si="27"/>
        <v>80</v>
      </c>
      <c r="L275" s="250">
        <f t="shared" si="27"/>
        <v>80</v>
      </c>
      <c r="M275" s="250">
        <f t="shared" si="27"/>
        <v>80</v>
      </c>
      <c r="N275" s="250">
        <f t="shared" si="27"/>
        <v>80</v>
      </c>
      <c r="O275" s="137">
        <v>80</v>
      </c>
      <c r="P275" s="137">
        <v>0</v>
      </c>
      <c r="Q275" s="137">
        <v>0</v>
      </c>
      <c r="R275" s="137">
        <v>0</v>
      </c>
      <c r="S275" s="137">
        <v>0</v>
      </c>
      <c r="T275" s="89"/>
      <c r="U275" s="104" t="s">
        <v>147</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customHeight="1" outlineLevel="2" x14ac:dyDescent="0.25">
      <c r="A276" s="107"/>
      <c r="B276" s="98"/>
      <c r="C276" s="18"/>
      <c r="D276" s="18"/>
      <c r="E276" s="18"/>
      <c r="F276" s="14"/>
      <c r="G276" s="89"/>
      <c r="H276" s="89"/>
      <c r="I276" s="104" t="s">
        <v>805</v>
      </c>
      <c r="J276" s="104" t="s">
        <v>392</v>
      </c>
      <c r="K276" s="250">
        <f t="shared" si="27"/>
        <v>80</v>
      </c>
      <c r="L276" s="250">
        <f t="shared" si="27"/>
        <v>80</v>
      </c>
      <c r="M276" s="250">
        <f t="shared" si="27"/>
        <v>80</v>
      </c>
      <c r="N276" s="250">
        <f t="shared" si="27"/>
        <v>80</v>
      </c>
      <c r="O276" s="137">
        <v>80</v>
      </c>
      <c r="P276" s="137">
        <v>0</v>
      </c>
      <c r="Q276" s="137">
        <v>0</v>
      </c>
      <c r="R276" s="137">
        <v>0</v>
      </c>
      <c r="S276" s="137">
        <v>0</v>
      </c>
      <c r="T276" s="89"/>
      <c r="U276" s="104" t="s">
        <v>390</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customHeight="1" outlineLevel="2" x14ac:dyDescent="0.25">
      <c r="A277" s="107"/>
      <c r="B277" s="98"/>
      <c r="C277" s="18"/>
      <c r="D277" s="18"/>
      <c r="E277" s="18"/>
      <c r="F277" s="14"/>
      <c r="G277" s="89"/>
      <c r="H277" s="89"/>
      <c r="I277" s="104"/>
      <c r="J277" s="104" t="s">
        <v>393</v>
      </c>
      <c r="K277" s="250">
        <f t="shared" si="27"/>
        <v>80</v>
      </c>
      <c r="L277" s="250">
        <f t="shared" si="27"/>
        <v>80</v>
      </c>
      <c r="M277" s="250">
        <f t="shared" si="27"/>
        <v>80</v>
      </c>
      <c r="N277" s="250">
        <f t="shared" si="27"/>
        <v>80</v>
      </c>
      <c r="O277" s="137">
        <v>80</v>
      </c>
      <c r="P277" s="137">
        <v>0</v>
      </c>
      <c r="Q277" s="137">
        <v>0</v>
      </c>
      <c r="R277" s="137">
        <v>0</v>
      </c>
      <c r="S277" s="137">
        <v>0</v>
      </c>
      <c r="T277" s="89"/>
      <c r="U277" s="104" t="s">
        <v>139</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customHeight="1" outlineLevel="2" x14ac:dyDescent="0.25">
      <c r="A278" s="107"/>
      <c r="B278" s="98"/>
      <c r="C278" s="18"/>
      <c r="D278" s="18"/>
      <c r="E278" s="18"/>
      <c r="F278" s="14"/>
      <c r="G278" s="89"/>
      <c r="H278" s="89"/>
      <c r="I278" s="104"/>
      <c r="J278" s="104" t="s">
        <v>394</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140</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customHeight="1" outlineLevel="2" x14ac:dyDescent="0.25">
      <c r="A279" s="107"/>
      <c r="B279" s="98"/>
      <c r="C279" s="18"/>
      <c r="D279" s="18"/>
      <c r="E279" s="18"/>
      <c r="F279" s="14"/>
      <c r="G279" s="89"/>
      <c r="H279" s="89"/>
      <c r="I279" s="104"/>
      <c r="J279" s="104" t="s">
        <v>395</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141</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customHeight="1" outlineLevel="2" x14ac:dyDescent="0.25">
      <c r="A280" s="107"/>
      <c r="B280" s="98"/>
      <c r="C280" s="18"/>
      <c r="D280" s="18"/>
      <c r="E280" s="18"/>
      <c r="F280" s="14"/>
      <c r="G280" s="89"/>
      <c r="H280" s="89"/>
      <c r="I280" s="104"/>
      <c r="J280" s="104" t="s">
        <v>396</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142</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customHeight="1" outlineLevel="2" x14ac:dyDescent="0.25">
      <c r="A281" s="107"/>
      <c r="B281" s="98"/>
      <c r="C281" s="18"/>
      <c r="D281" s="18"/>
      <c r="E281" s="18"/>
      <c r="F281" s="14"/>
      <c r="G281" s="89"/>
      <c r="H281" s="89"/>
      <c r="I281" s="104"/>
      <c r="J281" s="104" t="s">
        <v>397</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143</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customHeight="1" outlineLevel="2" x14ac:dyDescent="0.25">
      <c r="A282" s="107"/>
      <c r="B282" s="98"/>
      <c r="C282" s="18"/>
      <c r="D282" s="18"/>
      <c r="E282" s="18"/>
      <c r="F282" s="14"/>
      <c r="G282" s="89"/>
      <c r="H282" s="89"/>
      <c r="I282" s="104"/>
      <c r="J282" s="104" t="s">
        <v>398</v>
      </c>
      <c r="K282" s="250">
        <f t="shared" si="27"/>
        <v>80</v>
      </c>
      <c r="L282" s="250">
        <f t="shared" si="27"/>
        <v>80</v>
      </c>
      <c r="M282" s="250">
        <f t="shared" si="27"/>
        <v>80</v>
      </c>
      <c r="N282" s="250">
        <f t="shared" si="27"/>
        <v>80</v>
      </c>
      <c r="O282" s="137">
        <v>80</v>
      </c>
      <c r="P282" s="137">
        <v>0</v>
      </c>
      <c r="Q282" s="137">
        <v>0</v>
      </c>
      <c r="R282" s="137">
        <v>0</v>
      </c>
      <c r="S282" s="137">
        <v>0</v>
      </c>
      <c r="T282" s="89"/>
      <c r="U282" s="104" t="s">
        <v>144</v>
      </c>
      <c r="V282" s="6">
        <f t="shared" si="25"/>
        <v>0.39600000000000013</v>
      </c>
      <c r="W282" s="6">
        <f t="shared" si="31"/>
        <v>0.6120000000000001</v>
      </c>
      <c r="X282" s="6">
        <f t="shared" si="26"/>
        <v>0.64800000000000024</v>
      </c>
      <c r="Y282" s="6">
        <f t="shared" ref="Y282:Y290"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customHeight="1" outlineLevel="2" x14ac:dyDescent="0.25">
      <c r="A283" s="107"/>
      <c r="B283" s="98"/>
      <c r="C283" s="18"/>
      <c r="D283" s="18"/>
      <c r="E283" s="18"/>
      <c r="F283" s="14"/>
      <c r="G283" s="89"/>
      <c r="H283" s="89"/>
      <c r="I283" s="104"/>
      <c r="J283" s="104" t="s">
        <v>399</v>
      </c>
      <c r="K283" s="250">
        <f t="shared" si="27"/>
        <v>80</v>
      </c>
      <c r="L283" s="250">
        <f t="shared" si="27"/>
        <v>80</v>
      </c>
      <c r="M283" s="250">
        <f t="shared" si="27"/>
        <v>80</v>
      </c>
      <c r="N283" s="250">
        <f t="shared" si="27"/>
        <v>80</v>
      </c>
      <c r="O283" s="137">
        <v>80</v>
      </c>
      <c r="P283" s="137">
        <v>0</v>
      </c>
      <c r="Q283" s="137">
        <v>0</v>
      </c>
      <c r="R283" s="137">
        <v>0</v>
      </c>
      <c r="S283" s="137">
        <v>0</v>
      </c>
      <c r="T283" s="89"/>
      <c r="U283" s="104" t="s">
        <v>145</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customHeight="1" outlineLevel="2" x14ac:dyDescent="0.25">
      <c r="A284" s="107"/>
      <c r="B284" s="98"/>
      <c r="C284" s="18"/>
      <c r="D284" s="18"/>
      <c r="E284" s="18"/>
      <c r="F284" s="14"/>
      <c r="G284" s="89"/>
      <c r="H284" s="89"/>
      <c r="I284" s="104"/>
      <c r="J284" s="104" t="s">
        <v>400</v>
      </c>
      <c r="K284" s="250">
        <f t="shared" si="27"/>
        <v>80</v>
      </c>
      <c r="L284" s="250">
        <f t="shared" si="27"/>
        <v>80</v>
      </c>
      <c r="M284" s="250">
        <f t="shared" si="27"/>
        <v>80</v>
      </c>
      <c r="N284" s="250">
        <f t="shared" si="27"/>
        <v>80</v>
      </c>
      <c r="O284" s="137">
        <v>80</v>
      </c>
      <c r="P284" s="137">
        <v>0</v>
      </c>
      <c r="Q284" s="137">
        <v>0</v>
      </c>
      <c r="R284" s="137">
        <v>0</v>
      </c>
      <c r="S284" s="137">
        <v>0</v>
      </c>
      <c r="T284" s="89"/>
      <c r="U284" s="104" t="s">
        <v>146</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customHeight="1" outlineLevel="2" x14ac:dyDescent="0.25">
      <c r="A285" s="107"/>
      <c r="B285" s="98"/>
      <c r="C285" s="18"/>
      <c r="D285" s="18"/>
      <c r="E285" s="18"/>
      <c r="F285" s="14"/>
      <c r="G285" s="89"/>
      <c r="H285" s="89"/>
      <c r="I285" s="104"/>
      <c r="J285" s="104" t="s">
        <v>401</v>
      </c>
      <c r="K285" s="250">
        <f t="shared" si="27"/>
        <v>80</v>
      </c>
      <c r="L285" s="250">
        <f t="shared" si="27"/>
        <v>80</v>
      </c>
      <c r="M285" s="250">
        <f t="shared" si="27"/>
        <v>80</v>
      </c>
      <c r="N285" s="250">
        <f t="shared" si="27"/>
        <v>80</v>
      </c>
      <c r="O285" s="137">
        <v>80</v>
      </c>
      <c r="P285" s="137">
        <v>0</v>
      </c>
      <c r="Q285" s="137">
        <v>0</v>
      </c>
      <c r="R285" s="137">
        <v>0</v>
      </c>
      <c r="S285" s="137">
        <v>0</v>
      </c>
      <c r="T285" s="89"/>
      <c r="U285" s="104" t="s">
        <v>147</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customHeight="1" outlineLevel="2" x14ac:dyDescent="0.25">
      <c r="A286" s="107"/>
      <c r="B286" s="98"/>
      <c r="C286" s="18"/>
      <c r="D286" s="18"/>
      <c r="E286" s="18"/>
      <c r="F286" s="14"/>
      <c r="G286" s="89"/>
      <c r="H286" s="89"/>
      <c r="I286" s="104" t="s">
        <v>806</v>
      </c>
      <c r="J286" s="104" t="s">
        <v>392</v>
      </c>
      <c r="K286" s="250">
        <f t="shared" si="27"/>
        <v>80</v>
      </c>
      <c r="L286" s="250">
        <f t="shared" si="27"/>
        <v>80</v>
      </c>
      <c r="M286" s="250">
        <f t="shared" si="27"/>
        <v>80</v>
      </c>
      <c r="N286" s="250">
        <f t="shared" si="27"/>
        <v>80</v>
      </c>
      <c r="O286" s="137">
        <v>80</v>
      </c>
      <c r="P286" s="137">
        <v>0</v>
      </c>
      <c r="Q286" s="137">
        <v>0</v>
      </c>
      <c r="R286" s="137">
        <v>0</v>
      </c>
      <c r="S286" s="137">
        <v>0</v>
      </c>
      <c r="T286" s="89"/>
      <c r="U286" s="104" t="s">
        <v>390</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customHeight="1" outlineLevel="2" x14ac:dyDescent="0.25">
      <c r="A287" s="107"/>
      <c r="B287" s="98"/>
      <c r="C287" s="18"/>
      <c r="D287" s="18"/>
      <c r="E287" s="18"/>
      <c r="F287" s="14"/>
      <c r="G287" s="89"/>
      <c r="H287" s="89"/>
      <c r="I287" s="104"/>
      <c r="J287" s="104" t="s">
        <v>393</v>
      </c>
      <c r="K287" s="250">
        <f t="shared" si="27"/>
        <v>80</v>
      </c>
      <c r="L287" s="250">
        <f t="shared" si="27"/>
        <v>80</v>
      </c>
      <c r="M287" s="250">
        <f t="shared" si="27"/>
        <v>80</v>
      </c>
      <c r="N287" s="250">
        <f t="shared" si="27"/>
        <v>80</v>
      </c>
      <c r="O287" s="137">
        <v>80</v>
      </c>
      <c r="P287" s="137">
        <v>0</v>
      </c>
      <c r="Q287" s="137">
        <v>0</v>
      </c>
      <c r="R287" s="137">
        <v>0</v>
      </c>
      <c r="S287" s="137">
        <v>0</v>
      </c>
      <c r="T287" s="89"/>
      <c r="U287" s="104" t="s">
        <v>139</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customHeight="1" outlineLevel="2" x14ac:dyDescent="0.25">
      <c r="A288" s="107"/>
      <c r="B288" s="98"/>
      <c r="C288" s="18"/>
      <c r="D288" s="18"/>
      <c r="E288" s="18"/>
      <c r="F288" s="14"/>
      <c r="G288" s="89"/>
      <c r="H288" s="89"/>
      <c r="I288" s="104"/>
      <c r="J288" s="104" t="s">
        <v>394</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140</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customHeight="1" outlineLevel="2" x14ac:dyDescent="0.25">
      <c r="A289" s="107"/>
      <c r="B289" s="98"/>
      <c r="C289" s="18"/>
      <c r="D289" s="18"/>
      <c r="E289" s="18"/>
      <c r="F289" s="14"/>
      <c r="G289" s="89"/>
      <c r="H289" s="89"/>
      <c r="I289" s="104"/>
      <c r="J289" s="104" t="s">
        <v>395</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141</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customHeight="1" outlineLevel="2" x14ac:dyDescent="0.25">
      <c r="A290" s="107"/>
      <c r="B290" s="98"/>
      <c r="C290" s="18"/>
      <c r="D290" s="18"/>
      <c r="E290" s="18"/>
      <c r="F290" s="14"/>
      <c r="G290" s="89"/>
      <c r="H290" s="89"/>
      <c r="I290" s="104"/>
      <c r="J290" s="104" t="s">
        <v>396</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142</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customHeight="1" outlineLevel="2" x14ac:dyDescent="0.25">
      <c r="A291" s="107"/>
      <c r="B291" s="98"/>
      <c r="C291" s="18"/>
      <c r="D291" s="18"/>
      <c r="E291" s="18"/>
      <c r="F291" s="14"/>
      <c r="G291" s="89"/>
      <c r="H291" s="89"/>
      <c r="I291" s="104"/>
      <c r="J291" s="104" t="s">
        <v>397</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143</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customHeight="1" outlineLevel="2" x14ac:dyDescent="0.25">
      <c r="A292" s="107"/>
      <c r="B292" s="98"/>
      <c r="C292" s="18"/>
      <c r="D292" s="18"/>
      <c r="E292" s="18"/>
      <c r="F292" s="14"/>
      <c r="G292" s="89"/>
      <c r="H292" s="89"/>
      <c r="I292" s="104"/>
      <c r="J292" s="104" t="s">
        <v>398</v>
      </c>
      <c r="K292" s="250">
        <f t="shared" si="27"/>
        <v>80</v>
      </c>
      <c r="L292" s="250">
        <f t="shared" si="27"/>
        <v>80</v>
      </c>
      <c r="M292" s="250">
        <f t="shared" si="27"/>
        <v>80</v>
      </c>
      <c r="N292" s="250">
        <f t="shared" si="27"/>
        <v>80</v>
      </c>
      <c r="O292" s="137">
        <v>80</v>
      </c>
      <c r="P292" s="137">
        <v>0</v>
      </c>
      <c r="Q292" s="137">
        <v>0</v>
      </c>
      <c r="R292" s="137">
        <v>0</v>
      </c>
      <c r="S292" s="137">
        <v>0</v>
      </c>
      <c r="T292" s="89"/>
      <c r="U292" s="104" t="s">
        <v>144</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customHeight="1" outlineLevel="2" x14ac:dyDescent="0.25">
      <c r="A293" s="107"/>
      <c r="B293" s="98"/>
      <c r="C293" s="18"/>
      <c r="D293" s="18"/>
      <c r="E293" s="18"/>
      <c r="F293" s="14"/>
      <c r="G293" s="89"/>
      <c r="H293" s="89"/>
      <c r="I293" s="104"/>
      <c r="J293" s="104" t="s">
        <v>399</v>
      </c>
      <c r="K293" s="250">
        <f t="shared" si="27"/>
        <v>80</v>
      </c>
      <c r="L293" s="250">
        <f t="shared" si="27"/>
        <v>80</v>
      </c>
      <c r="M293" s="250">
        <f t="shared" si="27"/>
        <v>80</v>
      </c>
      <c r="N293" s="250">
        <f t="shared" si="27"/>
        <v>80</v>
      </c>
      <c r="O293" s="137">
        <v>80</v>
      </c>
      <c r="P293" s="137">
        <v>0</v>
      </c>
      <c r="Q293" s="137">
        <v>0</v>
      </c>
      <c r="R293" s="137">
        <v>0</v>
      </c>
      <c r="S293" s="137">
        <v>0</v>
      </c>
      <c r="T293" s="89"/>
      <c r="U293" s="104" t="s">
        <v>145</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customHeight="1" outlineLevel="2" x14ac:dyDescent="0.25">
      <c r="A294" s="107"/>
      <c r="B294" s="98"/>
      <c r="C294" s="18"/>
      <c r="D294" s="18"/>
      <c r="E294" s="18"/>
      <c r="F294" s="14"/>
      <c r="G294" s="89"/>
      <c r="H294" s="89"/>
      <c r="I294" s="104"/>
      <c r="J294" s="104" t="s">
        <v>400</v>
      </c>
      <c r="K294" s="250">
        <f t="shared" si="27"/>
        <v>80</v>
      </c>
      <c r="L294" s="250">
        <f t="shared" si="27"/>
        <v>80</v>
      </c>
      <c r="M294" s="250">
        <f t="shared" si="27"/>
        <v>80</v>
      </c>
      <c r="N294" s="250">
        <f t="shared" si="27"/>
        <v>80</v>
      </c>
      <c r="O294" s="137">
        <v>80</v>
      </c>
      <c r="P294" s="137">
        <v>0</v>
      </c>
      <c r="Q294" s="137">
        <v>0</v>
      </c>
      <c r="R294" s="137">
        <v>0</v>
      </c>
      <c r="S294" s="137">
        <v>0</v>
      </c>
      <c r="T294" s="89"/>
      <c r="U294" s="104" t="s">
        <v>146</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customHeight="1" outlineLevel="2" x14ac:dyDescent="0.25">
      <c r="A295" s="107"/>
      <c r="B295" s="98"/>
      <c r="C295" s="18"/>
      <c r="D295" s="18"/>
      <c r="E295" s="18"/>
      <c r="F295" s="14"/>
      <c r="G295" s="89"/>
      <c r="H295" s="89"/>
      <c r="I295" s="104"/>
      <c r="J295" s="104" t="s">
        <v>401</v>
      </c>
      <c r="K295" s="250">
        <f t="shared" si="27"/>
        <v>80</v>
      </c>
      <c r="L295" s="250">
        <f t="shared" si="27"/>
        <v>80</v>
      </c>
      <c r="M295" s="250">
        <f t="shared" si="27"/>
        <v>80</v>
      </c>
      <c r="N295" s="250">
        <f t="shared" si="27"/>
        <v>80</v>
      </c>
      <c r="O295" s="137">
        <v>80</v>
      </c>
      <c r="P295" s="137">
        <v>0</v>
      </c>
      <c r="Q295" s="137">
        <v>0</v>
      </c>
      <c r="R295" s="137">
        <v>0</v>
      </c>
      <c r="S295" s="137">
        <v>0</v>
      </c>
      <c r="T295" s="89"/>
      <c r="U295" s="104" t="s">
        <v>147</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829</v>
      </c>
      <c r="J310" s="104" t="s">
        <v>390</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390</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139</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140</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141</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142</v>
      </c>
      <c r="V314" s="6">
        <f t="shared" si="35"/>
        <v>37.633446938775499</v>
      </c>
      <c r="W314" s="6">
        <f t="shared" ref="W314:W322"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143</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34"/>
        <v>100</v>
      </c>
      <c r="L316" s="250">
        <f t="shared" si="34"/>
        <v>100</v>
      </c>
      <c r="M316" s="250">
        <f t="shared" si="34"/>
        <v>100</v>
      </c>
      <c r="N316" s="250">
        <f t="shared" si="34"/>
        <v>100</v>
      </c>
      <c r="O316" s="137">
        <v>100</v>
      </c>
      <c r="P316" s="137">
        <v>0</v>
      </c>
      <c r="Q316" s="137">
        <v>0</v>
      </c>
      <c r="R316" s="137">
        <v>0</v>
      </c>
      <c r="S316" s="137">
        <v>0</v>
      </c>
      <c r="T316" s="89"/>
      <c r="U316" s="104" t="s">
        <v>144</v>
      </c>
      <c r="V316" s="6">
        <f t="shared" si="35"/>
        <v>0.55000000000000004</v>
      </c>
      <c r="W316" s="6">
        <f t="shared" si="37"/>
        <v>0.85</v>
      </c>
      <c r="X316" s="6">
        <f t="shared" si="36"/>
        <v>0.9</v>
      </c>
      <c r="Y316" s="6">
        <f t="shared" ref="Y316:Y324"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34"/>
        <v>100</v>
      </c>
      <c r="L317" s="250">
        <f t="shared" si="34"/>
        <v>100</v>
      </c>
      <c r="M317" s="250">
        <f t="shared" si="34"/>
        <v>100</v>
      </c>
      <c r="N317" s="250">
        <f t="shared" si="34"/>
        <v>100</v>
      </c>
      <c r="O317" s="137">
        <v>100</v>
      </c>
      <c r="P317" s="137">
        <v>0</v>
      </c>
      <c r="Q317" s="137">
        <v>0</v>
      </c>
      <c r="R317" s="137">
        <v>0</v>
      </c>
      <c r="S317" s="137">
        <v>0</v>
      </c>
      <c r="T317" s="89"/>
      <c r="U317" s="104" t="s">
        <v>145</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34"/>
        <v>100</v>
      </c>
      <c r="L318" s="250">
        <f t="shared" si="34"/>
        <v>100</v>
      </c>
      <c r="M318" s="250">
        <f t="shared" si="34"/>
        <v>100</v>
      </c>
      <c r="N318" s="250">
        <f t="shared" si="34"/>
        <v>100</v>
      </c>
      <c r="O318" s="137">
        <v>100</v>
      </c>
      <c r="P318" s="137">
        <v>0</v>
      </c>
      <c r="Q318" s="137">
        <v>0</v>
      </c>
      <c r="R318" s="137">
        <v>0</v>
      </c>
      <c r="S318" s="137">
        <v>0</v>
      </c>
      <c r="T318" s="89"/>
      <c r="U318" s="104" t="s">
        <v>146</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34"/>
        <v>100</v>
      </c>
      <c r="L319" s="250">
        <f t="shared" si="34"/>
        <v>100</v>
      </c>
      <c r="M319" s="250">
        <f t="shared" si="34"/>
        <v>100</v>
      </c>
      <c r="N319" s="250">
        <f t="shared" si="34"/>
        <v>100</v>
      </c>
      <c r="O319" s="137">
        <v>100</v>
      </c>
      <c r="P319" s="137">
        <v>0</v>
      </c>
      <c r="Q319" s="137">
        <v>0</v>
      </c>
      <c r="R319" s="137">
        <v>0</v>
      </c>
      <c r="S319" s="137">
        <v>0</v>
      </c>
      <c r="T319" s="89"/>
      <c r="U319" s="104" t="s">
        <v>147</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2" x14ac:dyDescent="0.25">
      <c r="A320" s="107"/>
      <c r="B320" s="98"/>
      <c r="C320" s="18"/>
      <c r="D320" s="18"/>
      <c r="E320" s="18"/>
      <c r="F320" s="14"/>
      <c r="G320" s="89"/>
      <c r="H320" s="89"/>
      <c r="I320" s="104" t="s">
        <v>405</v>
      </c>
      <c r="J320" s="104" t="s">
        <v>390</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390</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2" x14ac:dyDescent="0.25">
      <c r="A321" s="107"/>
      <c r="B321" s="98"/>
      <c r="C321" s="18"/>
      <c r="D321" s="18"/>
      <c r="E321" s="18"/>
      <c r="F321" s="14"/>
      <c r="G321" s="89"/>
      <c r="H321" s="89"/>
      <c r="I321" s="104"/>
      <c r="J321" s="104" t="s">
        <v>139</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139</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2" x14ac:dyDescent="0.25">
      <c r="A322" s="107"/>
      <c r="B322" s="98"/>
      <c r="C322" s="18"/>
      <c r="D322" s="18"/>
      <c r="E322" s="18"/>
      <c r="F322" s="14"/>
      <c r="G322" s="89"/>
      <c r="H322" s="89"/>
      <c r="I322" s="104"/>
      <c r="J322" s="104" t="s">
        <v>140</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140</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2" x14ac:dyDescent="0.25">
      <c r="A323" s="107"/>
      <c r="B323" s="98"/>
      <c r="C323" s="18"/>
      <c r="D323" s="18"/>
      <c r="E323" s="18"/>
      <c r="F323" s="14"/>
      <c r="G323" s="89"/>
      <c r="H323" s="89"/>
      <c r="I323" s="104"/>
      <c r="J323" s="104" t="s">
        <v>141</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141</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2" x14ac:dyDescent="0.25">
      <c r="A324" s="107"/>
      <c r="B324" s="98"/>
      <c r="C324" s="18"/>
      <c r="D324" s="18"/>
      <c r="E324" s="18"/>
      <c r="F324" s="14"/>
      <c r="G324" s="89"/>
      <c r="H324" s="89"/>
      <c r="I324" s="104"/>
      <c r="J324" s="104" t="s">
        <v>142</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142</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2" x14ac:dyDescent="0.25">
      <c r="A325" s="107"/>
      <c r="B325" s="98"/>
      <c r="C325" s="18"/>
      <c r="D325" s="18"/>
      <c r="E325" s="18"/>
      <c r="F325" s="14"/>
      <c r="G325" s="89"/>
      <c r="H325" s="89"/>
      <c r="I325" s="104"/>
      <c r="J325" s="104" t="s">
        <v>143</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143</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2" x14ac:dyDescent="0.25">
      <c r="A326" s="107"/>
      <c r="B326" s="98"/>
      <c r="C326" s="18"/>
      <c r="D326" s="18"/>
      <c r="E326" s="18"/>
      <c r="F326" s="14"/>
      <c r="G326" s="89"/>
      <c r="H326" s="89"/>
      <c r="I326" s="104"/>
      <c r="J326" s="104" t="s">
        <v>144</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144</v>
      </c>
      <c r="V326" s="6">
        <f t="shared" si="35"/>
        <v>0.55000000000000004</v>
      </c>
      <c r="W326" s="6">
        <f t="shared" si="39"/>
        <v>0.85</v>
      </c>
      <c r="X326" s="6">
        <f t="shared" si="36"/>
        <v>0.9</v>
      </c>
      <c r="Y326" s="6">
        <f t="shared" ref="Y326:Y334"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2" x14ac:dyDescent="0.25">
      <c r="A327" s="107"/>
      <c r="B327" s="98"/>
      <c r="C327" s="18"/>
      <c r="D327" s="18"/>
      <c r="E327" s="18"/>
      <c r="F327" s="14"/>
      <c r="G327" s="89"/>
      <c r="H327" s="89"/>
      <c r="I327" s="104"/>
      <c r="J327" s="104" t="s">
        <v>145</v>
      </c>
      <c r="K327" s="250">
        <f t="shared" si="40"/>
        <v>100</v>
      </c>
      <c r="L327" s="250">
        <f t="shared" si="40"/>
        <v>100</v>
      </c>
      <c r="M327" s="250">
        <f t="shared" si="40"/>
        <v>100</v>
      </c>
      <c r="N327" s="250">
        <f t="shared" si="40"/>
        <v>100</v>
      </c>
      <c r="O327" s="137">
        <v>100</v>
      </c>
      <c r="P327" s="137">
        <v>0</v>
      </c>
      <c r="Q327" s="137">
        <v>0</v>
      </c>
      <c r="R327" s="137">
        <v>0</v>
      </c>
      <c r="S327" s="137">
        <v>0</v>
      </c>
      <c r="T327" s="89"/>
      <c r="U327" s="104" t="s">
        <v>145</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2" x14ac:dyDescent="0.25">
      <c r="A328" s="107"/>
      <c r="B328" s="98"/>
      <c r="C328" s="18"/>
      <c r="D328" s="18"/>
      <c r="E328" s="18"/>
      <c r="F328" s="14"/>
      <c r="G328" s="89"/>
      <c r="H328" s="89"/>
      <c r="I328" s="104"/>
      <c r="J328" s="104" t="s">
        <v>146</v>
      </c>
      <c r="K328" s="250">
        <f t="shared" si="40"/>
        <v>100</v>
      </c>
      <c r="L328" s="250">
        <f t="shared" si="40"/>
        <v>100</v>
      </c>
      <c r="M328" s="250">
        <f t="shared" si="40"/>
        <v>100</v>
      </c>
      <c r="N328" s="250">
        <f t="shared" si="40"/>
        <v>100</v>
      </c>
      <c r="O328" s="137">
        <v>100</v>
      </c>
      <c r="P328" s="137">
        <v>0</v>
      </c>
      <c r="Q328" s="137">
        <v>0</v>
      </c>
      <c r="R328" s="137">
        <v>0</v>
      </c>
      <c r="S328" s="137">
        <v>0</v>
      </c>
      <c r="T328" s="89"/>
      <c r="U328" s="104" t="s">
        <v>146</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2" x14ac:dyDescent="0.25">
      <c r="A329" s="107"/>
      <c r="B329" s="98"/>
      <c r="C329" s="18"/>
      <c r="D329" s="18"/>
      <c r="E329" s="18"/>
      <c r="F329" s="14"/>
      <c r="G329" s="89"/>
      <c r="H329" s="89"/>
      <c r="I329" s="104"/>
      <c r="J329" s="104" t="s">
        <v>147</v>
      </c>
      <c r="K329" s="250">
        <f t="shared" si="40"/>
        <v>100</v>
      </c>
      <c r="L329" s="250">
        <f t="shared" si="40"/>
        <v>100</v>
      </c>
      <c r="M329" s="250">
        <f t="shared" si="40"/>
        <v>100</v>
      </c>
      <c r="N329" s="250">
        <f t="shared" si="40"/>
        <v>100</v>
      </c>
      <c r="O329" s="137">
        <v>100</v>
      </c>
      <c r="P329" s="137">
        <v>0</v>
      </c>
      <c r="Q329" s="137">
        <v>0</v>
      </c>
      <c r="R329" s="137">
        <v>0</v>
      </c>
      <c r="S329" s="137">
        <v>0</v>
      </c>
      <c r="T329" s="89"/>
      <c r="U329" s="104" t="s">
        <v>147</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2" x14ac:dyDescent="0.25">
      <c r="A330" s="107"/>
      <c r="B330" s="98"/>
      <c r="C330" s="18"/>
      <c r="D330" s="18"/>
      <c r="E330" s="18"/>
      <c r="F330" s="14"/>
      <c r="G330" s="89"/>
      <c r="H330" s="89"/>
      <c r="I330" s="104" t="s">
        <v>799</v>
      </c>
      <c r="J330" s="104" t="s">
        <v>390</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390</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customHeight="1" outlineLevel="2" x14ac:dyDescent="0.25">
      <c r="A331" s="107"/>
      <c r="B331" s="98"/>
      <c r="C331" s="18"/>
      <c r="D331" s="18"/>
      <c r="E331" s="18"/>
      <c r="F331" s="14"/>
      <c r="G331" s="89"/>
      <c r="H331" s="89"/>
      <c r="I331" s="104"/>
      <c r="J331" s="104" t="s">
        <v>139</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139</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customHeight="1" outlineLevel="2" x14ac:dyDescent="0.25">
      <c r="A332" s="107"/>
      <c r="B332" s="98"/>
      <c r="C332" s="18"/>
      <c r="D332" s="18"/>
      <c r="E332" s="18"/>
      <c r="F332" s="14"/>
      <c r="G332" s="89"/>
      <c r="H332" s="89"/>
      <c r="I332" s="104"/>
      <c r="J332" s="104" t="s">
        <v>140</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140</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customHeight="1" outlineLevel="2" x14ac:dyDescent="0.25">
      <c r="A333" s="107"/>
      <c r="B333" s="98"/>
      <c r="C333" s="18"/>
      <c r="D333" s="18"/>
      <c r="E333" s="18"/>
      <c r="F333" s="14"/>
      <c r="G333" s="89"/>
      <c r="H333" s="89"/>
      <c r="I333" s="104"/>
      <c r="J333" s="104" t="s">
        <v>141</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141</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customHeight="1" outlineLevel="2" x14ac:dyDescent="0.25">
      <c r="A334" s="107"/>
      <c r="B334" s="98"/>
      <c r="C334" s="18"/>
      <c r="D334" s="18"/>
      <c r="E334" s="18"/>
      <c r="F334" s="14"/>
      <c r="G334" s="89"/>
      <c r="H334" s="89"/>
      <c r="I334" s="104"/>
      <c r="J334" s="104" t="s">
        <v>142</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142</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customHeight="1" outlineLevel="2" x14ac:dyDescent="0.25">
      <c r="A335" s="107"/>
      <c r="B335" s="98"/>
      <c r="C335" s="18"/>
      <c r="D335" s="18"/>
      <c r="E335" s="18"/>
      <c r="F335" s="14"/>
      <c r="G335" s="89"/>
      <c r="H335" s="89"/>
      <c r="I335" s="104"/>
      <c r="J335" s="104" t="s">
        <v>143</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143</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customHeight="1" outlineLevel="2" x14ac:dyDescent="0.25">
      <c r="A336" s="107"/>
      <c r="B336" s="98"/>
      <c r="C336" s="18"/>
      <c r="D336" s="18"/>
      <c r="E336" s="18"/>
      <c r="F336" s="14"/>
      <c r="G336" s="89"/>
      <c r="H336" s="89"/>
      <c r="I336" s="104"/>
      <c r="J336" s="104" t="s">
        <v>144</v>
      </c>
      <c r="K336" s="250">
        <f t="shared" si="40"/>
        <v>100</v>
      </c>
      <c r="L336" s="250">
        <f t="shared" si="40"/>
        <v>100</v>
      </c>
      <c r="M336" s="250">
        <f t="shared" si="40"/>
        <v>100</v>
      </c>
      <c r="N336" s="250">
        <f t="shared" si="40"/>
        <v>100</v>
      </c>
      <c r="O336" s="137">
        <v>100</v>
      </c>
      <c r="P336" s="137">
        <v>0</v>
      </c>
      <c r="Q336" s="137">
        <v>0</v>
      </c>
      <c r="R336" s="137">
        <v>0</v>
      </c>
      <c r="S336" s="137">
        <v>0</v>
      </c>
      <c r="T336" s="89"/>
      <c r="U336" s="104" t="s">
        <v>144</v>
      </c>
      <c r="V336" s="6">
        <f t="shared" si="35"/>
        <v>0.55000000000000004</v>
      </c>
      <c r="W336" s="6">
        <f t="shared" si="42"/>
        <v>0.85</v>
      </c>
      <c r="X336" s="6">
        <f t="shared" si="36"/>
        <v>0.9</v>
      </c>
      <c r="Y336" s="6">
        <f t="shared" ref="Y336:Y344"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customHeight="1" outlineLevel="2" x14ac:dyDescent="0.25">
      <c r="A337" s="107"/>
      <c r="B337" s="98"/>
      <c r="C337" s="18"/>
      <c r="D337" s="18"/>
      <c r="E337" s="18"/>
      <c r="F337" s="14"/>
      <c r="G337" s="89"/>
      <c r="H337" s="89"/>
      <c r="I337" s="104"/>
      <c r="J337" s="104" t="s">
        <v>145</v>
      </c>
      <c r="K337" s="250">
        <f t="shared" si="40"/>
        <v>100</v>
      </c>
      <c r="L337" s="250">
        <f t="shared" si="40"/>
        <v>100</v>
      </c>
      <c r="M337" s="250">
        <f t="shared" si="40"/>
        <v>100</v>
      </c>
      <c r="N337" s="250">
        <f t="shared" si="40"/>
        <v>100</v>
      </c>
      <c r="O337" s="137">
        <v>100</v>
      </c>
      <c r="P337" s="137">
        <v>0</v>
      </c>
      <c r="Q337" s="137">
        <v>0</v>
      </c>
      <c r="R337" s="137">
        <v>0</v>
      </c>
      <c r="S337" s="137">
        <v>0</v>
      </c>
      <c r="T337" s="89"/>
      <c r="U337" s="104" t="s">
        <v>145</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customHeight="1" outlineLevel="2" x14ac:dyDescent="0.25">
      <c r="A338" s="107"/>
      <c r="B338" s="98"/>
      <c r="C338" s="18"/>
      <c r="D338" s="18"/>
      <c r="E338" s="18"/>
      <c r="F338" s="14"/>
      <c r="G338" s="89"/>
      <c r="H338" s="89"/>
      <c r="I338" s="104"/>
      <c r="J338" s="104" t="s">
        <v>146</v>
      </c>
      <c r="K338" s="250">
        <f t="shared" si="40"/>
        <v>100</v>
      </c>
      <c r="L338" s="250">
        <f t="shared" si="40"/>
        <v>100</v>
      </c>
      <c r="M338" s="250">
        <f t="shared" si="40"/>
        <v>100</v>
      </c>
      <c r="N338" s="250">
        <f t="shared" si="40"/>
        <v>100</v>
      </c>
      <c r="O338" s="137">
        <v>100</v>
      </c>
      <c r="P338" s="137">
        <v>0</v>
      </c>
      <c r="Q338" s="137">
        <v>0</v>
      </c>
      <c r="R338" s="137">
        <v>0</v>
      </c>
      <c r="S338" s="137">
        <v>0</v>
      </c>
      <c r="T338" s="89"/>
      <c r="U338" s="104" t="s">
        <v>146</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customHeight="1" outlineLevel="2" x14ac:dyDescent="0.25">
      <c r="A339" s="107"/>
      <c r="B339" s="98"/>
      <c r="C339" s="18"/>
      <c r="D339" s="18"/>
      <c r="E339" s="18"/>
      <c r="F339" s="14"/>
      <c r="G339" s="89"/>
      <c r="H339" s="89"/>
      <c r="I339" s="104"/>
      <c r="J339" s="104" t="s">
        <v>147</v>
      </c>
      <c r="K339" s="250">
        <f t="shared" si="40"/>
        <v>100</v>
      </c>
      <c r="L339" s="250">
        <f t="shared" si="40"/>
        <v>100</v>
      </c>
      <c r="M339" s="250">
        <f t="shared" si="40"/>
        <v>100</v>
      </c>
      <c r="N339" s="250">
        <f t="shared" si="40"/>
        <v>100</v>
      </c>
      <c r="O339" s="137">
        <v>100</v>
      </c>
      <c r="P339" s="137">
        <v>0</v>
      </c>
      <c r="Q339" s="137">
        <v>0</v>
      </c>
      <c r="R339" s="137">
        <v>0</v>
      </c>
      <c r="S339" s="137">
        <v>0</v>
      </c>
      <c r="T339" s="89"/>
      <c r="U339" s="104" t="s">
        <v>147</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customHeight="1" outlineLevel="2" x14ac:dyDescent="0.25">
      <c r="A340" s="107"/>
      <c r="B340" s="98"/>
      <c r="C340" s="18"/>
      <c r="D340" s="18"/>
      <c r="E340" s="18"/>
      <c r="F340" s="14"/>
      <c r="G340" s="89"/>
      <c r="H340" s="89"/>
      <c r="I340" s="104" t="s">
        <v>800</v>
      </c>
      <c r="J340" s="104" t="s">
        <v>390</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390</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customHeight="1" outlineLevel="2" x14ac:dyDescent="0.25">
      <c r="A341" s="107"/>
      <c r="B341" s="98"/>
      <c r="C341" s="18"/>
      <c r="D341" s="18"/>
      <c r="E341" s="18"/>
      <c r="F341" s="14"/>
      <c r="G341" s="89"/>
      <c r="H341" s="89"/>
      <c r="I341" s="104"/>
      <c r="J341" s="104" t="s">
        <v>139</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139</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customHeight="1" outlineLevel="2" x14ac:dyDescent="0.25">
      <c r="A342" s="107"/>
      <c r="B342" s="98"/>
      <c r="C342" s="18"/>
      <c r="D342" s="18"/>
      <c r="E342" s="18"/>
      <c r="F342" s="14"/>
      <c r="G342" s="89"/>
      <c r="H342" s="89"/>
      <c r="I342" s="104"/>
      <c r="J342" s="104" t="s">
        <v>140</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140</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customHeight="1" outlineLevel="2" x14ac:dyDescent="0.25">
      <c r="A343" s="107"/>
      <c r="B343" s="98"/>
      <c r="C343" s="18"/>
      <c r="D343" s="18"/>
      <c r="E343" s="18"/>
      <c r="F343" s="14"/>
      <c r="G343" s="89"/>
      <c r="H343" s="89"/>
      <c r="I343" s="104"/>
      <c r="J343" s="104" t="s">
        <v>141</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141</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customHeight="1" outlineLevel="2" x14ac:dyDescent="0.25">
      <c r="A344" s="107"/>
      <c r="B344" s="98"/>
      <c r="C344" s="18"/>
      <c r="D344" s="18"/>
      <c r="E344" s="18"/>
      <c r="F344" s="14"/>
      <c r="G344" s="89"/>
      <c r="H344" s="89"/>
      <c r="I344" s="104"/>
      <c r="J344" s="104" t="s">
        <v>142</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142</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customHeight="1" outlineLevel="2" x14ac:dyDescent="0.25">
      <c r="A345" s="107"/>
      <c r="B345" s="98"/>
      <c r="C345" s="18"/>
      <c r="D345" s="18"/>
      <c r="E345" s="18"/>
      <c r="F345" s="14"/>
      <c r="G345" s="89"/>
      <c r="H345" s="89"/>
      <c r="I345" s="104"/>
      <c r="J345" s="104" t="s">
        <v>143</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143</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customHeight="1" outlineLevel="2" x14ac:dyDescent="0.25">
      <c r="A346" s="107"/>
      <c r="B346" s="98"/>
      <c r="C346" s="18"/>
      <c r="D346" s="18"/>
      <c r="E346" s="18"/>
      <c r="F346" s="14"/>
      <c r="G346" s="89"/>
      <c r="H346" s="89"/>
      <c r="I346" s="104"/>
      <c r="J346" s="104" t="s">
        <v>144</v>
      </c>
      <c r="K346" s="250">
        <f t="shared" si="40"/>
        <v>100</v>
      </c>
      <c r="L346" s="250">
        <f t="shared" si="40"/>
        <v>100</v>
      </c>
      <c r="M346" s="250">
        <f t="shared" si="40"/>
        <v>100</v>
      </c>
      <c r="N346" s="250">
        <f t="shared" si="40"/>
        <v>100</v>
      </c>
      <c r="O346" s="137">
        <v>100</v>
      </c>
      <c r="P346" s="137">
        <v>0</v>
      </c>
      <c r="Q346" s="137">
        <v>0</v>
      </c>
      <c r="R346" s="137">
        <v>0</v>
      </c>
      <c r="S346" s="137">
        <v>0</v>
      </c>
      <c r="T346" s="89"/>
      <c r="U346" s="104" t="s">
        <v>144</v>
      </c>
      <c r="V346" s="6">
        <f t="shared" si="35"/>
        <v>0.55000000000000004</v>
      </c>
      <c r="W346" s="6">
        <f t="shared" si="44"/>
        <v>0.85</v>
      </c>
      <c r="X346" s="6">
        <f t="shared" si="36"/>
        <v>0.9</v>
      </c>
      <c r="Y346" s="6">
        <f t="shared" ref="Y346:Y354"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customHeight="1" outlineLevel="2" x14ac:dyDescent="0.25">
      <c r="A347" s="107"/>
      <c r="B347" s="98"/>
      <c r="C347" s="18"/>
      <c r="D347" s="18"/>
      <c r="E347" s="18"/>
      <c r="F347" s="14"/>
      <c r="G347" s="89"/>
      <c r="H347" s="89"/>
      <c r="I347" s="104"/>
      <c r="J347" s="104" t="s">
        <v>145</v>
      </c>
      <c r="K347" s="250">
        <f t="shared" si="40"/>
        <v>100</v>
      </c>
      <c r="L347" s="250">
        <f t="shared" si="40"/>
        <v>100</v>
      </c>
      <c r="M347" s="250">
        <f t="shared" si="40"/>
        <v>100</v>
      </c>
      <c r="N347" s="250">
        <f t="shared" si="40"/>
        <v>100</v>
      </c>
      <c r="O347" s="137">
        <v>100</v>
      </c>
      <c r="P347" s="137">
        <v>0</v>
      </c>
      <c r="Q347" s="137">
        <v>0</v>
      </c>
      <c r="R347" s="137">
        <v>0</v>
      </c>
      <c r="S347" s="137">
        <v>0</v>
      </c>
      <c r="T347" s="89"/>
      <c r="U347" s="104" t="s">
        <v>145</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customHeight="1" outlineLevel="2" x14ac:dyDescent="0.25">
      <c r="A348" s="107"/>
      <c r="B348" s="98"/>
      <c r="C348" s="18"/>
      <c r="D348" s="18"/>
      <c r="E348" s="18"/>
      <c r="F348" s="14"/>
      <c r="G348" s="89"/>
      <c r="H348" s="89"/>
      <c r="I348" s="104"/>
      <c r="J348" s="104" t="s">
        <v>146</v>
      </c>
      <c r="K348" s="250">
        <f t="shared" si="40"/>
        <v>100</v>
      </c>
      <c r="L348" s="250">
        <f t="shared" si="40"/>
        <v>100</v>
      </c>
      <c r="M348" s="250">
        <f t="shared" si="40"/>
        <v>100</v>
      </c>
      <c r="N348" s="250">
        <f t="shared" si="40"/>
        <v>100</v>
      </c>
      <c r="O348" s="137">
        <v>100</v>
      </c>
      <c r="P348" s="137">
        <v>0</v>
      </c>
      <c r="Q348" s="137">
        <v>0</v>
      </c>
      <c r="R348" s="137">
        <v>0</v>
      </c>
      <c r="S348" s="137">
        <v>0</v>
      </c>
      <c r="T348" s="89"/>
      <c r="U348" s="104" t="s">
        <v>146</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customHeight="1" outlineLevel="2" x14ac:dyDescent="0.25">
      <c r="A349" s="107"/>
      <c r="B349" s="98"/>
      <c r="C349" s="18"/>
      <c r="D349" s="18"/>
      <c r="E349" s="18"/>
      <c r="F349" s="14"/>
      <c r="G349" s="89"/>
      <c r="H349" s="89"/>
      <c r="I349" s="104"/>
      <c r="J349" s="104" t="s">
        <v>147</v>
      </c>
      <c r="K349" s="250">
        <f t="shared" si="40"/>
        <v>100</v>
      </c>
      <c r="L349" s="250">
        <f t="shared" si="40"/>
        <v>100</v>
      </c>
      <c r="M349" s="250">
        <f t="shared" si="40"/>
        <v>100</v>
      </c>
      <c r="N349" s="250">
        <f t="shared" si="40"/>
        <v>100</v>
      </c>
      <c r="O349" s="137">
        <v>100</v>
      </c>
      <c r="P349" s="137">
        <v>0</v>
      </c>
      <c r="Q349" s="137">
        <v>0</v>
      </c>
      <c r="R349" s="137">
        <v>0</v>
      </c>
      <c r="S349" s="137">
        <v>0</v>
      </c>
      <c r="T349" s="89"/>
      <c r="U349" s="104" t="s">
        <v>147</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customHeight="1" outlineLevel="2" x14ac:dyDescent="0.25">
      <c r="A350" s="107"/>
      <c r="B350" s="98"/>
      <c r="C350" s="18"/>
      <c r="D350" s="18"/>
      <c r="E350" s="18"/>
      <c r="F350" s="14"/>
      <c r="G350" s="89"/>
      <c r="H350" s="89"/>
      <c r="I350" s="104" t="s">
        <v>801</v>
      </c>
      <c r="J350" s="104" t="s">
        <v>390</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390</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customHeight="1" outlineLevel="2" x14ac:dyDescent="0.25">
      <c r="A351" s="107"/>
      <c r="B351" s="98"/>
      <c r="C351" s="18"/>
      <c r="D351" s="18"/>
      <c r="E351" s="18"/>
      <c r="F351" s="14"/>
      <c r="G351" s="89"/>
      <c r="H351" s="89"/>
      <c r="I351" s="104"/>
      <c r="J351" s="104" t="s">
        <v>139</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139</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customHeight="1" outlineLevel="2" x14ac:dyDescent="0.25">
      <c r="A352" s="107"/>
      <c r="B352" s="98"/>
      <c r="C352" s="18"/>
      <c r="D352" s="18"/>
      <c r="E352" s="18"/>
      <c r="F352" s="14"/>
      <c r="G352" s="89"/>
      <c r="H352" s="89"/>
      <c r="I352" s="104"/>
      <c r="J352" s="104" t="s">
        <v>140</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140</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customHeight="1" outlineLevel="2" x14ac:dyDescent="0.25">
      <c r="A353" s="107"/>
      <c r="B353" s="98"/>
      <c r="C353" s="18"/>
      <c r="D353" s="18"/>
      <c r="E353" s="18"/>
      <c r="F353" s="14"/>
      <c r="G353" s="89"/>
      <c r="H353" s="89"/>
      <c r="I353" s="104"/>
      <c r="J353" s="104" t="s">
        <v>141</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141</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customHeight="1" outlineLevel="2" x14ac:dyDescent="0.25">
      <c r="A354" s="107"/>
      <c r="B354" s="98"/>
      <c r="C354" s="18"/>
      <c r="D354" s="18"/>
      <c r="E354" s="18"/>
      <c r="F354" s="14"/>
      <c r="G354" s="89"/>
      <c r="H354" s="89"/>
      <c r="I354" s="104"/>
      <c r="J354" s="104" t="s">
        <v>142</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142</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customHeight="1" outlineLevel="2" x14ac:dyDescent="0.25">
      <c r="A355" s="107"/>
      <c r="B355" s="98"/>
      <c r="C355" s="18"/>
      <c r="D355" s="18"/>
      <c r="E355" s="18"/>
      <c r="F355" s="14"/>
      <c r="G355" s="89"/>
      <c r="H355" s="89"/>
      <c r="I355" s="104"/>
      <c r="J355" s="104" t="s">
        <v>143</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143</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customHeight="1" outlineLevel="2" x14ac:dyDescent="0.25">
      <c r="A356" s="107"/>
      <c r="B356" s="98"/>
      <c r="C356" s="18"/>
      <c r="D356" s="18"/>
      <c r="E356" s="18"/>
      <c r="F356" s="14"/>
      <c r="G356" s="89"/>
      <c r="H356" s="89"/>
      <c r="I356" s="104"/>
      <c r="J356" s="104" t="s">
        <v>144</v>
      </c>
      <c r="K356" s="250">
        <f t="shared" si="40"/>
        <v>100</v>
      </c>
      <c r="L356" s="250">
        <f t="shared" si="40"/>
        <v>100</v>
      </c>
      <c r="M356" s="250">
        <f t="shared" si="40"/>
        <v>100</v>
      </c>
      <c r="N356" s="250">
        <f t="shared" si="40"/>
        <v>100</v>
      </c>
      <c r="O356" s="137">
        <v>100</v>
      </c>
      <c r="P356" s="137">
        <v>0</v>
      </c>
      <c r="Q356" s="137">
        <v>0</v>
      </c>
      <c r="R356" s="137">
        <v>0</v>
      </c>
      <c r="S356" s="137">
        <v>0</v>
      </c>
      <c r="T356" s="89"/>
      <c r="U356" s="104" t="s">
        <v>144</v>
      </c>
      <c r="V356" s="6">
        <f t="shared" si="35"/>
        <v>0.55000000000000004</v>
      </c>
      <c r="W356" s="6">
        <f t="shared" si="46"/>
        <v>0.85</v>
      </c>
      <c r="X356" s="6">
        <f t="shared" si="36"/>
        <v>0.9</v>
      </c>
      <c r="Y356" s="6">
        <f t="shared" ref="Y356:Y364"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customHeight="1" outlineLevel="2" x14ac:dyDescent="0.25">
      <c r="A357" s="107"/>
      <c r="B357" s="98"/>
      <c r="C357" s="18"/>
      <c r="D357" s="18"/>
      <c r="E357" s="18"/>
      <c r="F357" s="14"/>
      <c r="G357" s="89"/>
      <c r="H357" s="89"/>
      <c r="I357" s="104"/>
      <c r="J357" s="104" t="s">
        <v>145</v>
      </c>
      <c r="K357" s="250">
        <f t="shared" si="40"/>
        <v>100</v>
      </c>
      <c r="L357" s="250">
        <f t="shared" si="40"/>
        <v>100</v>
      </c>
      <c r="M357" s="250">
        <f t="shared" si="40"/>
        <v>100</v>
      </c>
      <c r="N357" s="250">
        <f t="shared" si="40"/>
        <v>100</v>
      </c>
      <c r="O357" s="137">
        <v>100</v>
      </c>
      <c r="P357" s="137">
        <v>0</v>
      </c>
      <c r="Q357" s="137">
        <v>0</v>
      </c>
      <c r="R357" s="137">
        <v>0</v>
      </c>
      <c r="S357" s="137">
        <v>0</v>
      </c>
      <c r="T357" s="89"/>
      <c r="U357" s="104" t="s">
        <v>145</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customHeight="1" outlineLevel="2" x14ac:dyDescent="0.25">
      <c r="A358" s="107"/>
      <c r="B358" s="98"/>
      <c r="C358" s="18"/>
      <c r="D358" s="18"/>
      <c r="E358" s="18"/>
      <c r="F358" s="14"/>
      <c r="G358" s="89"/>
      <c r="H358" s="89"/>
      <c r="I358" s="104"/>
      <c r="J358" s="104" t="s">
        <v>146</v>
      </c>
      <c r="K358" s="250">
        <f t="shared" si="40"/>
        <v>100</v>
      </c>
      <c r="L358" s="250">
        <f t="shared" si="40"/>
        <v>100</v>
      </c>
      <c r="M358" s="250">
        <f t="shared" si="40"/>
        <v>100</v>
      </c>
      <c r="N358" s="250">
        <f t="shared" si="40"/>
        <v>100</v>
      </c>
      <c r="O358" s="137">
        <v>100</v>
      </c>
      <c r="P358" s="137">
        <v>0</v>
      </c>
      <c r="Q358" s="137">
        <v>0</v>
      </c>
      <c r="R358" s="137">
        <v>0</v>
      </c>
      <c r="S358" s="137">
        <v>0</v>
      </c>
      <c r="T358" s="89"/>
      <c r="U358" s="104" t="s">
        <v>146</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customHeight="1" outlineLevel="2" x14ac:dyDescent="0.25">
      <c r="A359" s="107"/>
      <c r="B359" s="98"/>
      <c r="C359" s="18"/>
      <c r="D359" s="18"/>
      <c r="E359" s="18"/>
      <c r="F359" s="14"/>
      <c r="G359" s="89"/>
      <c r="H359" s="89"/>
      <c r="I359" s="104"/>
      <c r="J359" s="104" t="s">
        <v>147</v>
      </c>
      <c r="K359" s="250">
        <f t="shared" si="40"/>
        <v>100</v>
      </c>
      <c r="L359" s="250">
        <f t="shared" si="40"/>
        <v>100</v>
      </c>
      <c r="M359" s="250">
        <f t="shared" si="40"/>
        <v>100</v>
      </c>
      <c r="N359" s="250">
        <f t="shared" si="40"/>
        <v>100</v>
      </c>
      <c r="O359" s="137">
        <v>100</v>
      </c>
      <c r="P359" s="137">
        <v>0</v>
      </c>
      <c r="Q359" s="137">
        <v>0</v>
      </c>
      <c r="R359" s="137">
        <v>0</v>
      </c>
      <c r="S359" s="137">
        <v>0</v>
      </c>
      <c r="T359" s="89"/>
      <c r="U359" s="104" t="s">
        <v>147</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customHeight="1" outlineLevel="2" x14ac:dyDescent="0.25">
      <c r="A360" s="107"/>
      <c r="B360" s="98"/>
      <c r="C360" s="18"/>
      <c r="D360" s="18"/>
      <c r="E360" s="18"/>
      <c r="F360" s="14"/>
      <c r="G360" s="89"/>
      <c r="H360" s="89"/>
      <c r="I360" s="104" t="s">
        <v>802</v>
      </c>
      <c r="J360" s="104" t="s">
        <v>390</v>
      </c>
      <c r="K360" s="250">
        <f t="shared" si="40"/>
        <v>100</v>
      </c>
      <c r="L360" s="250">
        <f t="shared" si="40"/>
        <v>100</v>
      </c>
      <c r="M360" s="250">
        <f t="shared" si="40"/>
        <v>100</v>
      </c>
      <c r="N360" s="250">
        <f t="shared" si="40"/>
        <v>100</v>
      </c>
      <c r="O360" s="137">
        <v>100</v>
      </c>
      <c r="P360" s="137">
        <v>0</v>
      </c>
      <c r="Q360" s="137">
        <v>0</v>
      </c>
      <c r="R360" s="137">
        <v>0</v>
      </c>
      <c r="S360" s="137">
        <v>0</v>
      </c>
      <c r="T360" s="89"/>
      <c r="U360" s="104" t="s">
        <v>390</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customHeight="1" outlineLevel="2" x14ac:dyDescent="0.25">
      <c r="A361" s="107"/>
      <c r="B361" s="98"/>
      <c r="C361" s="18"/>
      <c r="D361" s="18"/>
      <c r="E361" s="18"/>
      <c r="F361" s="14"/>
      <c r="G361" s="89"/>
      <c r="H361" s="89"/>
      <c r="I361" s="104"/>
      <c r="J361" s="104" t="s">
        <v>139</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139</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customHeight="1" outlineLevel="2" x14ac:dyDescent="0.25">
      <c r="A362" s="107"/>
      <c r="B362" s="98"/>
      <c r="C362" s="18"/>
      <c r="D362" s="18"/>
      <c r="E362" s="18"/>
      <c r="F362" s="14"/>
      <c r="G362" s="89"/>
      <c r="H362" s="89"/>
      <c r="I362" s="104"/>
      <c r="J362" s="104" t="s">
        <v>140</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140</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customHeight="1" outlineLevel="2" x14ac:dyDescent="0.25">
      <c r="A363" s="107"/>
      <c r="B363" s="98"/>
      <c r="C363" s="18"/>
      <c r="D363" s="18"/>
      <c r="E363" s="18"/>
      <c r="F363" s="14"/>
      <c r="G363" s="89"/>
      <c r="H363" s="89"/>
      <c r="I363" s="104"/>
      <c r="J363" s="104" t="s">
        <v>141</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141</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customHeight="1" outlineLevel="2" x14ac:dyDescent="0.25">
      <c r="A364" s="107"/>
      <c r="B364" s="98"/>
      <c r="C364" s="18"/>
      <c r="D364" s="18"/>
      <c r="E364" s="18"/>
      <c r="F364" s="14"/>
      <c r="G364" s="89"/>
      <c r="H364" s="89"/>
      <c r="I364" s="104"/>
      <c r="J364" s="104" t="s">
        <v>142</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142</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customHeight="1" outlineLevel="2" x14ac:dyDescent="0.25">
      <c r="A365" s="107"/>
      <c r="B365" s="98"/>
      <c r="C365" s="18"/>
      <c r="D365" s="18"/>
      <c r="E365" s="18"/>
      <c r="F365" s="14"/>
      <c r="G365" s="89"/>
      <c r="H365" s="89"/>
      <c r="I365" s="104"/>
      <c r="J365" s="104" t="s">
        <v>143</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143</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customHeight="1" outlineLevel="2" x14ac:dyDescent="0.25">
      <c r="A366" s="107"/>
      <c r="B366" s="98"/>
      <c r="C366" s="18"/>
      <c r="D366" s="18"/>
      <c r="E366" s="18"/>
      <c r="F366" s="14"/>
      <c r="G366" s="89"/>
      <c r="H366" s="89"/>
      <c r="I366" s="104"/>
      <c r="J366" s="104" t="s">
        <v>144</v>
      </c>
      <c r="K366" s="250">
        <f t="shared" si="40"/>
        <v>100</v>
      </c>
      <c r="L366" s="250">
        <f t="shared" si="40"/>
        <v>100</v>
      </c>
      <c r="M366" s="250">
        <f t="shared" si="40"/>
        <v>100</v>
      </c>
      <c r="N366" s="250">
        <f t="shared" si="40"/>
        <v>100</v>
      </c>
      <c r="O366" s="137">
        <v>100</v>
      </c>
      <c r="P366" s="137">
        <v>0</v>
      </c>
      <c r="Q366" s="137">
        <v>0</v>
      </c>
      <c r="R366" s="137">
        <v>0</v>
      </c>
      <c r="S366" s="137">
        <v>0</v>
      </c>
      <c r="T366" s="89"/>
      <c r="U366" s="104" t="s">
        <v>144</v>
      </c>
      <c r="V366" s="6">
        <f t="shared" si="35"/>
        <v>0.55000000000000004</v>
      </c>
      <c r="W366" s="6">
        <f t="shared" si="48"/>
        <v>0.85</v>
      </c>
      <c r="X366" s="6">
        <f t="shared" si="36"/>
        <v>0.9</v>
      </c>
      <c r="Y366" s="6">
        <f t="shared" ref="Y366:Y374"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customHeight="1" outlineLevel="2" x14ac:dyDescent="0.25">
      <c r="A367" s="107"/>
      <c r="B367" s="98"/>
      <c r="C367" s="18"/>
      <c r="D367" s="18"/>
      <c r="E367" s="18"/>
      <c r="F367" s="14"/>
      <c r="G367" s="89"/>
      <c r="H367" s="89"/>
      <c r="I367" s="104"/>
      <c r="J367" s="104" t="s">
        <v>145</v>
      </c>
      <c r="K367" s="250">
        <f t="shared" si="40"/>
        <v>100</v>
      </c>
      <c r="L367" s="250">
        <f t="shared" si="40"/>
        <v>100</v>
      </c>
      <c r="M367" s="250">
        <f t="shared" si="40"/>
        <v>100</v>
      </c>
      <c r="N367" s="250">
        <f t="shared" si="40"/>
        <v>100</v>
      </c>
      <c r="O367" s="137">
        <v>100</v>
      </c>
      <c r="P367" s="137">
        <v>0</v>
      </c>
      <c r="Q367" s="137">
        <v>0</v>
      </c>
      <c r="R367" s="137">
        <v>0</v>
      </c>
      <c r="S367" s="137">
        <v>0</v>
      </c>
      <c r="T367" s="89"/>
      <c r="U367" s="104" t="s">
        <v>145</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customHeight="1" outlineLevel="2" x14ac:dyDescent="0.25">
      <c r="A368" s="107"/>
      <c r="B368" s="98"/>
      <c r="C368" s="18"/>
      <c r="D368" s="18"/>
      <c r="E368" s="18"/>
      <c r="F368" s="14"/>
      <c r="G368" s="89"/>
      <c r="H368" s="89"/>
      <c r="I368" s="104"/>
      <c r="J368" s="104" t="s">
        <v>146</v>
      </c>
      <c r="K368" s="250">
        <f t="shared" si="40"/>
        <v>100</v>
      </c>
      <c r="L368" s="250">
        <f t="shared" si="40"/>
        <v>100</v>
      </c>
      <c r="M368" s="250">
        <f t="shared" si="40"/>
        <v>100</v>
      </c>
      <c r="N368" s="250">
        <f t="shared" si="40"/>
        <v>100</v>
      </c>
      <c r="O368" s="137">
        <v>100</v>
      </c>
      <c r="P368" s="137">
        <v>0</v>
      </c>
      <c r="Q368" s="137">
        <v>0</v>
      </c>
      <c r="R368" s="137">
        <v>0</v>
      </c>
      <c r="S368" s="137">
        <v>0</v>
      </c>
      <c r="T368" s="89"/>
      <c r="U368" s="104" t="s">
        <v>146</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customHeight="1" outlineLevel="2" x14ac:dyDescent="0.25">
      <c r="A369" s="107"/>
      <c r="B369" s="98"/>
      <c r="C369" s="18"/>
      <c r="D369" s="18"/>
      <c r="E369" s="18"/>
      <c r="F369" s="14"/>
      <c r="G369" s="89"/>
      <c r="H369" s="89"/>
      <c r="I369" s="104"/>
      <c r="J369" s="104" t="s">
        <v>147</v>
      </c>
      <c r="K369" s="250">
        <f t="shared" si="40"/>
        <v>100</v>
      </c>
      <c r="L369" s="250">
        <f t="shared" si="40"/>
        <v>100</v>
      </c>
      <c r="M369" s="250">
        <f t="shared" si="40"/>
        <v>100</v>
      </c>
      <c r="N369" s="250">
        <f t="shared" si="40"/>
        <v>100</v>
      </c>
      <c r="O369" s="137">
        <v>100</v>
      </c>
      <c r="P369" s="137">
        <v>0</v>
      </c>
      <c r="Q369" s="137">
        <v>0</v>
      </c>
      <c r="R369" s="137">
        <v>0</v>
      </c>
      <c r="S369" s="137">
        <v>0</v>
      </c>
      <c r="T369" s="89"/>
      <c r="U369" s="104" t="s">
        <v>147</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customHeight="1" outlineLevel="2" x14ac:dyDescent="0.25">
      <c r="A370" s="107"/>
      <c r="B370" s="98"/>
      <c r="C370" s="18"/>
      <c r="D370" s="18"/>
      <c r="E370" s="18"/>
      <c r="F370" s="14"/>
      <c r="G370" s="89"/>
      <c r="H370" s="89"/>
      <c r="I370" s="104" t="s">
        <v>803</v>
      </c>
      <c r="J370" s="104" t="s">
        <v>390</v>
      </c>
      <c r="K370" s="250">
        <f t="shared" si="40"/>
        <v>100</v>
      </c>
      <c r="L370" s="250">
        <f t="shared" si="40"/>
        <v>100</v>
      </c>
      <c r="M370" s="250">
        <f t="shared" si="40"/>
        <v>100</v>
      </c>
      <c r="N370" s="250">
        <f t="shared" si="40"/>
        <v>100</v>
      </c>
      <c r="O370" s="137">
        <v>100</v>
      </c>
      <c r="P370" s="137">
        <v>0</v>
      </c>
      <c r="Q370" s="137">
        <v>0</v>
      </c>
      <c r="R370" s="137">
        <v>0</v>
      </c>
      <c r="S370" s="137">
        <v>0</v>
      </c>
      <c r="T370" s="89"/>
      <c r="U370" s="104" t="s">
        <v>390</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customHeight="1" outlineLevel="2" x14ac:dyDescent="0.25">
      <c r="A371" s="107"/>
      <c r="B371" s="98"/>
      <c r="C371" s="18"/>
      <c r="D371" s="18"/>
      <c r="E371" s="18"/>
      <c r="F371" s="14"/>
      <c r="G371" s="89"/>
      <c r="H371" s="89"/>
      <c r="I371" s="104"/>
      <c r="J371" s="104" t="s">
        <v>139</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139</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customHeight="1" outlineLevel="2" x14ac:dyDescent="0.25">
      <c r="A372" s="107"/>
      <c r="B372" s="98"/>
      <c r="C372" s="18"/>
      <c r="D372" s="18"/>
      <c r="E372" s="18"/>
      <c r="F372" s="14"/>
      <c r="G372" s="89"/>
      <c r="H372" s="89"/>
      <c r="I372" s="104"/>
      <c r="J372" s="104" t="s">
        <v>140</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140</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customHeight="1" outlineLevel="2" x14ac:dyDescent="0.25">
      <c r="A373" s="107"/>
      <c r="B373" s="98"/>
      <c r="C373" s="18"/>
      <c r="D373" s="18"/>
      <c r="E373" s="18"/>
      <c r="F373" s="14"/>
      <c r="G373" s="89"/>
      <c r="H373" s="89"/>
      <c r="I373" s="104"/>
      <c r="J373" s="104" t="s">
        <v>141</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141</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customHeight="1" outlineLevel="2" x14ac:dyDescent="0.25">
      <c r="A374" s="107"/>
      <c r="B374" s="98"/>
      <c r="C374" s="18"/>
      <c r="D374" s="18"/>
      <c r="E374" s="18"/>
      <c r="F374" s="14"/>
      <c r="G374" s="89"/>
      <c r="H374" s="89"/>
      <c r="I374" s="104"/>
      <c r="J374" s="104" t="s">
        <v>142</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142</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customHeight="1" outlineLevel="2" x14ac:dyDescent="0.25">
      <c r="A375" s="107"/>
      <c r="B375" s="98"/>
      <c r="C375" s="18"/>
      <c r="D375" s="18"/>
      <c r="E375" s="18"/>
      <c r="F375" s="14"/>
      <c r="G375" s="89"/>
      <c r="H375" s="89"/>
      <c r="I375" s="104"/>
      <c r="J375" s="104" t="s">
        <v>143</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143</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customHeight="1" outlineLevel="2" x14ac:dyDescent="0.25">
      <c r="A376" s="107"/>
      <c r="B376" s="98"/>
      <c r="C376" s="18"/>
      <c r="D376" s="18"/>
      <c r="E376" s="18"/>
      <c r="F376" s="14"/>
      <c r="G376" s="89"/>
      <c r="H376" s="89"/>
      <c r="I376" s="104"/>
      <c r="J376" s="104" t="s">
        <v>144</v>
      </c>
      <c r="K376" s="250">
        <f t="shared" si="40"/>
        <v>100</v>
      </c>
      <c r="L376" s="250">
        <f t="shared" si="40"/>
        <v>100</v>
      </c>
      <c r="M376" s="250">
        <f t="shared" si="40"/>
        <v>100</v>
      </c>
      <c r="N376" s="250">
        <f t="shared" si="40"/>
        <v>100</v>
      </c>
      <c r="O376" s="137">
        <v>100</v>
      </c>
      <c r="P376" s="137">
        <v>0</v>
      </c>
      <c r="Q376" s="137">
        <v>0</v>
      </c>
      <c r="R376" s="137">
        <v>0</v>
      </c>
      <c r="S376" s="137">
        <v>0</v>
      </c>
      <c r="T376" s="89"/>
      <c r="U376" s="104" t="s">
        <v>144</v>
      </c>
      <c r="V376" s="6">
        <f t="shared" si="51"/>
        <v>0.55000000000000004</v>
      </c>
      <c r="W376" s="6">
        <f t="shared" si="50"/>
        <v>0.85</v>
      </c>
      <c r="X376" s="6">
        <f t="shared" si="52"/>
        <v>0.9</v>
      </c>
      <c r="Y376" s="6">
        <f t="shared" ref="Y376:Y384"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customHeight="1" outlineLevel="2" x14ac:dyDescent="0.25">
      <c r="A377" s="107"/>
      <c r="B377" s="98"/>
      <c r="C377" s="18"/>
      <c r="D377" s="18"/>
      <c r="E377" s="18"/>
      <c r="F377" s="14"/>
      <c r="G377" s="89"/>
      <c r="H377" s="89"/>
      <c r="I377" s="104"/>
      <c r="J377" s="104" t="s">
        <v>145</v>
      </c>
      <c r="K377" s="250">
        <f t="shared" si="40"/>
        <v>100</v>
      </c>
      <c r="L377" s="250">
        <f t="shared" si="40"/>
        <v>100</v>
      </c>
      <c r="M377" s="250">
        <f t="shared" si="40"/>
        <v>100</v>
      </c>
      <c r="N377" s="250">
        <f t="shared" si="40"/>
        <v>100</v>
      </c>
      <c r="O377" s="137">
        <v>100</v>
      </c>
      <c r="P377" s="137">
        <v>0</v>
      </c>
      <c r="Q377" s="137">
        <v>0</v>
      </c>
      <c r="R377" s="137">
        <v>0</v>
      </c>
      <c r="S377" s="137">
        <v>0</v>
      </c>
      <c r="T377" s="89"/>
      <c r="U377" s="104" t="s">
        <v>145</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customHeight="1" outlineLevel="2" x14ac:dyDescent="0.25">
      <c r="A378" s="107"/>
      <c r="B378" s="98"/>
      <c r="C378" s="18"/>
      <c r="D378" s="18"/>
      <c r="E378" s="18"/>
      <c r="F378" s="14"/>
      <c r="G378" s="89"/>
      <c r="H378" s="89"/>
      <c r="I378" s="104"/>
      <c r="J378" s="104" t="s">
        <v>146</v>
      </c>
      <c r="K378" s="250">
        <f t="shared" si="40"/>
        <v>100</v>
      </c>
      <c r="L378" s="250">
        <f t="shared" si="40"/>
        <v>100</v>
      </c>
      <c r="M378" s="250">
        <f t="shared" si="40"/>
        <v>100</v>
      </c>
      <c r="N378" s="250">
        <f t="shared" si="40"/>
        <v>100</v>
      </c>
      <c r="O378" s="137">
        <v>100</v>
      </c>
      <c r="P378" s="137">
        <v>0</v>
      </c>
      <c r="Q378" s="137">
        <v>0</v>
      </c>
      <c r="R378" s="137">
        <v>0</v>
      </c>
      <c r="S378" s="137">
        <v>0</v>
      </c>
      <c r="T378" s="89"/>
      <c r="U378" s="104" t="s">
        <v>146</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customHeight="1" outlineLevel="2" x14ac:dyDescent="0.25">
      <c r="A379" s="107"/>
      <c r="B379" s="98"/>
      <c r="C379" s="18"/>
      <c r="D379" s="18"/>
      <c r="E379" s="18"/>
      <c r="F379" s="14"/>
      <c r="G379" s="89"/>
      <c r="H379" s="89"/>
      <c r="I379" s="104"/>
      <c r="J379" s="104" t="s">
        <v>147</v>
      </c>
      <c r="K379" s="250">
        <f t="shared" si="40"/>
        <v>100</v>
      </c>
      <c r="L379" s="250">
        <f t="shared" si="40"/>
        <v>100</v>
      </c>
      <c r="M379" s="250">
        <f t="shared" si="40"/>
        <v>100</v>
      </c>
      <c r="N379" s="250">
        <f t="shared" si="40"/>
        <v>100</v>
      </c>
      <c r="O379" s="137">
        <v>100</v>
      </c>
      <c r="P379" s="137">
        <v>0</v>
      </c>
      <c r="Q379" s="137">
        <v>0</v>
      </c>
      <c r="R379" s="137">
        <v>0</v>
      </c>
      <c r="S379" s="137">
        <v>0</v>
      </c>
      <c r="T379" s="89"/>
      <c r="U379" s="104" t="s">
        <v>147</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customHeight="1" outlineLevel="2" x14ac:dyDescent="0.25">
      <c r="A380" s="107"/>
      <c r="B380" s="98"/>
      <c r="C380" s="18"/>
      <c r="D380" s="18"/>
      <c r="E380" s="18"/>
      <c r="F380" s="14"/>
      <c r="G380" s="89"/>
      <c r="H380" s="89"/>
      <c r="I380" s="104" t="s">
        <v>804</v>
      </c>
      <c r="J380" s="104" t="s">
        <v>390</v>
      </c>
      <c r="K380" s="250">
        <f t="shared" si="40"/>
        <v>100</v>
      </c>
      <c r="L380" s="250">
        <f t="shared" si="40"/>
        <v>100</v>
      </c>
      <c r="M380" s="250">
        <f t="shared" si="40"/>
        <v>100</v>
      </c>
      <c r="N380" s="250">
        <f t="shared" si="40"/>
        <v>100</v>
      </c>
      <c r="O380" s="137">
        <v>100</v>
      </c>
      <c r="P380" s="137">
        <v>0</v>
      </c>
      <c r="Q380" s="137">
        <v>0</v>
      </c>
      <c r="R380" s="137">
        <v>0</v>
      </c>
      <c r="S380" s="137">
        <v>0</v>
      </c>
      <c r="T380" s="89"/>
      <c r="U380" s="104" t="s">
        <v>390</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customHeight="1" outlineLevel="2" x14ac:dyDescent="0.25">
      <c r="A381" s="107"/>
      <c r="B381" s="98"/>
      <c r="C381" s="18"/>
      <c r="D381" s="18"/>
      <c r="E381" s="18"/>
      <c r="F381" s="14"/>
      <c r="G381" s="89"/>
      <c r="H381" s="89"/>
      <c r="I381" s="104"/>
      <c r="J381" s="104" t="s">
        <v>139</v>
      </c>
      <c r="K381" s="250">
        <f t="shared" si="40"/>
        <v>100</v>
      </c>
      <c r="L381" s="250">
        <f t="shared" si="40"/>
        <v>100</v>
      </c>
      <c r="M381" s="250">
        <f t="shared" si="40"/>
        <v>100</v>
      </c>
      <c r="N381" s="250">
        <f t="shared" si="40"/>
        <v>100</v>
      </c>
      <c r="O381" s="137">
        <v>100</v>
      </c>
      <c r="P381" s="137">
        <v>0</v>
      </c>
      <c r="Q381" s="137">
        <v>0</v>
      </c>
      <c r="R381" s="137">
        <v>0</v>
      </c>
      <c r="S381" s="137">
        <v>0</v>
      </c>
      <c r="T381" s="89"/>
      <c r="U381" s="104" t="s">
        <v>139</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customHeight="1" outlineLevel="2" x14ac:dyDescent="0.25">
      <c r="A382" s="107"/>
      <c r="B382" s="98"/>
      <c r="C382" s="18"/>
      <c r="D382" s="18"/>
      <c r="E382" s="18"/>
      <c r="F382" s="14"/>
      <c r="G382" s="89"/>
      <c r="H382" s="89"/>
      <c r="I382" s="104"/>
      <c r="J382" s="104" t="s">
        <v>140</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140</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customHeight="1" outlineLevel="2" x14ac:dyDescent="0.25">
      <c r="A383" s="107"/>
      <c r="B383" s="98"/>
      <c r="C383" s="18"/>
      <c r="D383" s="18"/>
      <c r="E383" s="18"/>
      <c r="F383" s="14"/>
      <c r="G383" s="89"/>
      <c r="H383" s="89"/>
      <c r="I383" s="104"/>
      <c r="J383" s="104" t="s">
        <v>141</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141</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customHeight="1" outlineLevel="2" x14ac:dyDescent="0.25">
      <c r="A384" s="107"/>
      <c r="B384" s="98"/>
      <c r="C384" s="18"/>
      <c r="D384" s="18"/>
      <c r="E384" s="18"/>
      <c r="F384" s="14"/>
      <c r="G384" s="89"/>
      <c r="H384" s="89"/>
      <c r="I384" s="104"/>
      <c r="J384" s="104" t="s">
        <v>142</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142</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customHeight="1" outlineLevel="2" x14ac:dyDescent="0.25">
      <c r="A385" s="107"/>
      <c r="B385" s="98"/>
      <c r="C385" s="18"/>
      <c r="D385" s="18"/>
      <c r="E385" s="18"/>
      <c r="F385" s="14"/>
      <c r="G385" s="89"/>
      <c r="H385" s="89"/>
      <c r="I385" s="104"/>
      <c r="J385" s="104" t="s">
        <v>143</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143</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customHeight="1" outlineLevel="2" x14ac:dyDescent="0.25">
      <c r="A386" s="107"/>
      <c r="B386" s="98"/>
      <c r="C386" s="18"/>
      <c r="D386" s="18"/>
      <c r="E386" s="18"/>
      <c r="F386" s="14"/>
      <c r="G386" s="89"/>
      <c r="H386" s="89"/>
      <c r="I386" s="104"/>
      <c r="J386" s="104" t="s">
        <v>144</v>
      </c>
      <c r="K386" s="250">
        <f t="shared" si="40"/>
        <v>100</v>
      </c>
      <c r="L386" s="250">
        <f t="shared" si="40"/>
        <v>100</v>
      </c>
      <c r="M386" s="250">
        <f t="shared" si="40"/>
        <v>100</v>
      </c>
      <c r="N386" s="250">
        <f t="shared" si="40"/>
        <v>100</v>
      </c>
      <c r="O386" s="137">
        <v>100</v>
      </c>
      <c r="P386" s="137">
        <v>0</v>
      </c>
      <c r="Q386" s="137">
        <v>0</v>
      </c>
      <c r="R386" s="137">
        <v>0</v>
      </c>
      <c r="S386" s="137">
        <v>0</v>
      </c>
      <c r="T386" s="89"/>
      <c r="U386" s="104" t="s">
        <v>144</v>
      </c>
      <c r="V386" s="6">
        <f t="shared" si="51"/>
        <v>0.55000000000000004</v>
      </c>
      <c r="W386" s="6">
        <f t="shared" si="54"/>
        <v>0.85</v>
      </c>
      <c r="X386" s="6">
        <f t="shared" si="52"/>
        <v>0.9</v>
      </c>
      <c r="Y386" s="6">
        <f t="shared" ref="Y386:Y394"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customHeight="1" outlineLevel="2" x14ac:dyDescent="0.25">
      <c r="A387" s="107"/>
      <c r="B387" s="98"/>
      <c r="C387" s="18"/>
      <c r="D387" s="18"/>
      <c r="E387" s="18"/>
      <c r="F387" s="14"/>
      <c r="G387" s="89"/>
      <c r="H387" s="89"/>
      <c r="I387" s="104"/>
      <c r="J387" s="104" t="s">
        <v>145</v>
      </c>
      <c r="K387" s="250">
        <f t="shared" si="40"/>
        <v>100</v>
      </c>
      <c r="L387" s="250">
        <f t="shared" si="40"/>
        <v>100</v>
      </c>
      <c r="M387" s="250">
        <f t="shared" si="40"/>
        <v>100</v>
      </c>
      <c r="N387" s="250">
        <f t="shared" si="40"/>
        <v>100</v>
      </c>
      <c r="O387" s="137">
        <v>100</v>
      </c>
      <c r="P387" s="137">
        <v>0</v>
      </c>
      <c r="Q387" s="137">
        <v>0</v>
      </c>
      <c r="R387" s="137">
        <v>0</v>
      </c>
      <c r="S387" s="137">
        <v>0</v>
      </c>
      <c r="T387" s="89"/>
      <c r="U387" s="104" t="s">
        <v>145</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customHeight="1" outlineLevel="2" x14ac:dyDescent="0.25">
      <c r="A388" s="107"/>
      <c r="B388" s="98"/>
      <c r="C388" s="18"/>
      <c r="D388" s="18"/>
      <c r="E388" s="18"/>
      <c r="F388" s="14"/>
      <c r="G388" s="89"/>
      <c r="H388" s="89"/>
      <c r="I388" s="104"/>
      <c r="J388" s="104" t="s">
        <v>146</v>
      </c>
      <c r="K388" s="250">
        <f t="shared" si="40"/>
        <v>100</v>
      </c>
      <c r="L388" s="250">
        <f t="shared" si="40"/>
        <v>100</v>
      </c>
      <c r="M388" s="250">
        <f t="shared" si="40"/>
        <v>100</v>
      </c>
      <c r="N388" s="250">
        <f t="shared" si="40"/>
        <v>100</v>
      </c>
      <c r="O388" s="137">
        <v>100</v>
      </c>
      <c r="P388" s="137">
        <v>0</v>
      </c>
      <c r="Q388" s="137">
        <v>0</v>
      </c>
      <c r="R388" s="137">
        <v>0</v>
      </c>
      <c r="S388" s="137">
        <v>0</v>
      </c>
      <c r="T388" s="89"/>
      <c r="U388" s="104" t="s">
        <v>146</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customHeight="1" outlineLevel="2" x14ac:dyDescent="0.25">
      <c r="A389" s="107"/>
      <c r="B389" s="98"/>
      <c r="C389" s="18"/>
      <c r="D389" s="18"/>
      <c r="E389" s="18"/>
      <c r="F389" s="14"/>
      <c r="G389" s="89"/>
      <c r="H389" s="89"/>
      <c r="I389" s="104"/>
      <c r="J389" s="104" t="s">
        <v>147</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147</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customHeight="1" outlineLevel="2" x14ac:dyDescent="0.25">
      <c r="A390" s="107"/>
      <c r="B390" s="98"/>
      <c r="C390" s="18"/>
      <c r="D390" s="18"/>
      <c r="E390" s="18"/>
      <c r="F390" s="14"/>
      <c r="G390" s="89"/>
      <c r="H390" s="89"/>
      <c r="I390" s="104" t="s">
        <v>805</v>
      </c>
      <c r="J390" s="104" t="s">
        <v>390</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390</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customHeight="1" outlineLevel="2" x14ac:dyDescent="0.25">
      <c r="A391" s="107"/>
      <c r="B391" s="98"/>
      <c r="C391" s="18"/>
      <c r="D391" s="18"/>
      <c r="E391" s="18"/>
      <c r="F391" s="14"/>
      <c r="G391" s="89"/>
      <c r="H391" s="89"/>
      <c r="I391" s="104"/>
      <c r="J391" s="104" t="s">
        <v>139</v>
      </c>
      <c r="K391" s="250">
        <f t="shared" si="57"/>
        <v>100</v>
      </c>
      <c r="L391" s="250">
        <f t="shared" si="57"/>
        <v>100</v>
      </c>
      <c r="M391" s="250">
        <f t="shared" si="57"/>
        <v>100</v>
      </c>
      <c r="N391" s="250">
        <f t="shared" si="56"/>
        <v>100</v>
      </c>
      <c r="O391" s="137">
        <v>100</v>
      </c>
      <c r="P391" s="137">
        <v>0</v>
      </c>
      <c r="Q391" s="137">
        <v>0</v>
      </c>
      <c r="R391" s="137">
        <v>0</v>
      </c>
      <c r="S391" s="137">
        <v>0</v>
      </c>
      <c r="T391" s="89"/>
      <c r="U391" s="104" t="s">
        <v>139</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customHeight="1" outlineLevel="2" x14ac:dyDescent="0.25">
      <c r="A392" s="107"/>
      <c r="B392" s="98"/>
      <c r="C392" s="18"/>
      <c r="D392" s="18"/>
      <c r="E392" s="18"/>
      <c r="F392" s="14"/>
      <c r="G392" s="89"/>
      <c r="H392" s="89"/>
      <c r="I392" s="104"/>
      <c r="J392" s="104" t="s">
        <v>140</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140</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customHeight="1" outlineLevel="2" x14ac:dyDescent="0.25">
      <c r="A393" s="107"/>
      <c r="B393" s="98"/>
      <c r="C393" s="18"/>
      <c r="D393" s="18"/>
      <c r="E393" s="18"/>
      <c r="F393" s="14"/>
      <c r="G393" s="89"/>
      <c r="H393" s="89"/>
      <c r="I393" s="104"/>
      <c r="J393" s="104" t="s">
        <v>141</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141</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customHeight="1" outlineLevel="2" x14ac:dyDescent="0.25">
      <c r="A394" s="107"/>
      <c r="B394" s="98"/>
      <c r="C394" s="18"/>
      <c r="D394" s="18"/>
      <c r="E394" s="18"/>
      <c r="F394" s="14"/>
      <c r="G394" s="89"/>
      <c r="H394" s="89"/>
      <c r="I394" s="104"/>
      <c r="J394" s="104" t="s">
        <v>142</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142</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customHeight="1" outlineLevel="2" x14ac:dyDescent="0.25">
      <c r="A395" s="107"/>
      <c r="B395" s="98"/>
      <c r="C395" s="18"/>
      <c r="D395" s="18"/>
      <c r="E395" s="18"/>
      <c r="F395" s="14"/>
      <c r="G395" s="89"/>
      <c r="H395" s="89"/>
      <c r="I395" s="104"/>
      <c r="J395" s="104" t="s">
        <v>143</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143</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customHeight="1" outlineLevel="2" x14ac:dyDescent="0.25">
      <c r="A396" s="107"/>
      <c r="B396" s="98"/>
      <c r="C396" s="18"/>
      <c r="D396" s="18"/>
      <c r="E396" s="18"/>
      <c r="F396" s="14"/>
      <c r="G396" s="89"/>
      <c r="H396" s="89"/>
      <c r="I396" s="104"/>
      <c r="J396" s="104" t="s">
        <v>144</v>
      </c>
      <c r="K396" s="250">
        <f t="shared" si="57"/>
        <v>100</v>
      </c>
      <c r="L396" s="250">
        <f t="shared" si="57"/>
        <v>100</v>
      </c>
      <c r="M396" s="250">
        <f t="shared" si="57"/>
        <v>100</v>
      </c>
      <c r="N396" s="250">
        <f t="shared" si="56"/>
        <v>100</v>
      </c>
      <c r="O396" s="137">
        <v>100</v>
      </c>
      <c r="P396" s="137">
        <v>0</v>
      </c>
      <c r="Q396" s="137">
        <v>0</v>
      </c>
      <c r="R396" s="137">
        <v>0</v>
      </c>
      <c r="S396" s="137">
        <v>0</v>
      </c>
      <c r="T396" s="89"/>
      <c r="U396" s="104" t="s">
        <v>144</v>
      </c>
      <c r="V396" s="6">
        <f t="shared" si="51"/>
        <v>0.55000000000000004</v>
      </c>
      <c r="W396" s="6">
        <f t="shared" si="58"/>
        <v>0.85</v>
      </c>
      <c r="X396" s="6">
        <f t="shared" si="52"/>
        <v>0.9</v>
      </c>
      <c r="Y396" s="6">
        <f t="shared" ref="Y396:Y404"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customHeight="1" outlineLevel="2" x14ac:dyDescent="0.25">
      <c r="A397" s="107"/>
      <c r="B397" s="98"/>
      <c r="C397" s="18"/>
      <c r="D397" s="18"/>
      <c r="E397" s="18"/>
      <c r="F397" s="14"/>
      <c r="G397" s="89"/>
      <c r="H397" s="89"/>
      <c r="I397" s="104"/>
      <c r="J397" s="104" t="s">
        <v>145</v>
      </c>
      <c r="K397" s="250">
        <f t="shared" si="57"/>
        <v>100</v>
      </c>
      <c r="L397" s="250">
        <f t="shared" si="57"/>
        <v>100</v>
      </c>
      <c r="M397" s="250">
        <f t="shared" si="57"/>
        <v>100</v>
      </c>
      <c r="N397" s="250">
        <f t="shared" si="56"/>
        <v>100</v>
      </c>
      <c r="O397" s="137">
        <v>100</v>
      </c>
      <c r="P397" s="137">
        <v>0</v>
      </c>
      <c r="Q397" s="137">
        <v>0</v>
      </c>
      <c r="R397" s="137">
        <v>0</v>
      </c>
      <c r="S397" s="137">
        <v>0</v>
      </c>
      <c r="T397" s="89"/>
      <c r="U397" s="104" t="s">
        <v>145</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customHeight="1" outlineLevel="2" x14ac:dyDescent="0.25">
      <c r="A398" s="107"/>
      <c r="B398" s="98"/>
      <c r="C398" s="18"/>
      <c r="D398" s="18"/>
      <c r="E398" s="18"/>
      <c r="F398" s="14"/>
      <c r="G398" s="89"/>
      <c r="H398" s="89"/>
      <c r="I398" s="104"/>
      <c r="J398" s="104" t="s">
        <v>146</v>
      </c>
      <c r="K398" s="250">
        <f t="shared" si="57"/>
        <v>100</v>
      </c>
      <c r="L398" s="250">
        <f t="shared" si="57"/>
        <v>100</v>
      </c>
      <c r="M398" s="250">
        <f t="shared" si="57"/>
        <v>100</v>
      </c>
      <c r="N398" s="250">
        <f t="shared" si="56"/>
        <v>100</v>
      </c>
      <c r="O398" s="137">
        <v>100</v>
      </c>
      <c r="P398" s="137">
        <v>0</v>
      </c>
      <c r="Q398" s="137">
        <v>0</v>
      </c>
      <c r="R398" s="137">
        <v>0</v>
      </c>
      <c r="S398" s="137">
        <v>0</v>
      </c>
      <c r="T398" s="89"/>
      <c r="U398" s="104" t="s">
        <v>146</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customHeight="1" outlineLevel="2" x14ac:dyDescent="0.25">
      <c r="A399" s="107"/>
      <c r="B399" s="98"/>
      <c r="C399" s="18"/>
      <c r="D399" s="18"/>
      <c r="E399" s="18"/>
      <c r="F399" s="14"/>
      <c r="G399" s="89"/>
      <c r="H399" s="89"/>
      <c r="I399" s="104"/>
      <c r="J399" s="104" t="s">
        <v>147</v>
      </c>
      <c r="K399" s="250">
        <f t="shared" si="57"/>
        <v>100</v>
      </c>
      <c r="L399" s="250">
        <f t="shared" si="57"/>
        <v>100</v>
      </c>
      <c r="M399" s="250">
        <f t="shared" si="57"/>
        <v>100</v>
      </c>
      <c r="N399" s="250">
        <f t="shared" si="56"/>
        <v>100</v>
      </c>
      <c r="O399" s="137">
        <v>100</v>
      </c>
      <c r="P399" s="137">
        <v>0</v>
      </c>
      <c r="Q399" s="137">
        <v>0</v>
      </c>
      <c r="R399" s="137">
        <v>0</v>
      </c>
      <c r="S399" s="137">
        <v>0</v>
      </c>
      <c r="T399" s="89"/>
      <c r="U399" s="104" t="s">
        <v>147</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customHeight="1" outlineLevel="2" x14ac:dyDescent="0.25">
      <c r="A400" s="107"/>
      <c r="B400" s="98"/>
      <c r="C400" s="18"/>
      <c r="D400" s="18"/>
      <c r="E400" s="18"/>
      <c r="F400" s="14"/>
      <c r="G400" s="89"/>
      <c r="H400" s="89"/>
      <c r="I400" s="104" t="s">
        <v>806</v>
      </c>
      <c r="J400" s="104" t="s">
        <v>390</v>
      </c>
      <c r="K400" s="250">
        <f t="shared" si="57"/>
        <v>100</v>
      </c>
      <c r="L400" s="250">
        <f t="shared" si="57"/>
        <v>100</v>
      </c>
      <c r="M400" s="250">
        <f t="shared" si="57"/>
        <v>100</v>
      </c>
      <c r="N400" s="250">
        <f t="shared" si="56"/>
        <v>100</v>
      </c>
      <c r="O400" s="137">
        <v>100</v>
      </c>
      <c r="P400" s="137">
        <v>0</v>
      </c>
      <c r="Q400" s="137">
        <v>0</v>
      </c>
      <c r="R400" s="137">
        <v>0</v>
      </c>
      <c r="S400" s="137">
        <v>0</v>
      </c>
      <c r="T400" s="89"/>
      <c r="U400" s="104" t="s">
        <v>390</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customHeight="1" outlineLevel="2" x14ac:dyDescent="0.25">
      <c r="A401" s="107"/>
      <c r="B401" s="98"/>
      <c r="C401" s="18"/>
      <c r="D401" s="18"/>
      <c r="E401" s="18"/>
      <c r="F401" s="14"/>
      <c r="G401" s="89"/>
      <c r="H401" s="89"/>
      <c r="I401" s="104"/>
      <c r="J401" s="104" t="s">
        <v>139</v>
      </c>
      <c r="K401" s="250">
        <f t="shared" si="57"/>
        <v>100</v>
      </c>
      <c r="L401" s="250">
        <f t="shared" si="57"/>
        <v>100</v>
      </c>
      <c r="M401" s="250">
        <f t="shared" si="57"/>
        <v>100</v>
      </c>
      <c r="N401" s="250">
        <f t="shared" si="56"/>
        <v>100</v>
      </c>
      <c r="O401" s="137">
        <v>100</v>
      </c>
      <c r="P401" s="137">
        <v>0</v>
      </c>
      <c r="Q401" s="137">
        <v>0</v>
      </c>
      <c r="R401" s="137">
        <v>0</v>
      </c>
      <c r="S401" s="137">
        <v>0</v>
      </c>
      <c r="T401" s="89"/>
      <c r="U401" s="104" t="s">
        <v>139</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customHeight="1" outlineLevel="2" x14ac:dyDescent="0.25">
      <c r="A402" s="107"/>
      <c r="B402" s="98"/>
      <c r="C402" s="18"/>
      <c r="D402" s="18"/>
      <c r="E402" s="18"/>
      <c r="F402" s="14"/>
      <c r="G402" s="89"/>
      <c r="H402" s="89"/>
      <c r="I402" s="104"/>
      <c r="J402" s="104" t="s">
        <v>140</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140</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customHeight="1" outlineLevel="2" x14ac:dyDescent="0.25">
      <c r="A403" s="107"/>
      <c r="B403" s="98"/>
      <c r="C403" s="18"/>
      <c r="D403" s="18"/>
      <c r="E403" s="18"/>
      <c r="F403" s="14"/>
      <c r="G403" s="89"/>
      <c r="H403" s="89"/>
      <c r="I403" s="104"/>
      <c r="J403" s="104" t="s">
        <v>141</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141</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customHeight="1" outlineLevel="2" x14ac:dyDescent="0.25">
      <c r="A404" s="107"/>
      <c r="B404" s="98"/>
      <c r="C404" s="18"/>
      <c r="D404" s="18"/>
      <c r="E404" s="18"/>
      <c r="F404" s="14"/>
      <c r="G404" s="89"/>
      <c r="H404" s="89"/>
      <c r="I404" s="104"/>
      <c r="J404" s="104" t="s">
        <v>142</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142</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customHeight="1" outlineLevel="2" x14ac:dyDescent="0.25">
      <c r="A405" s="107"/>
      <c r="B405" s="98"/>
      <c r="C405" s="18"/>
      <c r="D405" s="18"/>
      <c r="E405" s="18"/>
      <c r="F405" s="14"/>
      <c r="G405" s="89"/>
      <c r="H405" s="89"/>
      <c r="I405" s="104"/>
      <c r="J405" s="104" t="s">
        <v>143</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143</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customHeight="1" outlineLevel="2" x14ac:dyDescent="0.25">
      <c r="A406" s="107"/>
      <c r="B406" s="98"/>
      <c r="C406" s="18"/>
      <c r="D406" s="18"/>
      <c r="E406" s="18"/>
      <c r="F406" s="14"/>
      <c r="G406" s="89"/>
      <c r="H406" s="89"/>
      <c r="I406" s="104"/>
      <c r="J406" s="104" t="s">
        <v>144</v>
      </c>
      <c r="K406" s="250">
        <f t="shared" si="57"/>
        <v>100</v>
      </c>
      <c r="L406" s="250">
        <f t="shared" si="57"/>
        <v>100</v>
      </c>
      <c r="M406" s="250">
        <f t="shared" si="57"/>
        <v>100</v>
      </c>
      <c r="N406" s="250">
        <f t="shared" si="56"/>
        <v>100</v>
      </c>
      <c r="O406" s="137">
        <v>100</v>
      </c>
      <c r="P406" s="137">
        <v>0</v>
      </c>
      <c r="Q406" s="137">
        <v>0</v>
      </c>
      <c r="R406" s="137">
        <v>0</v>
      </c>
      <c r="S406" s="137">
        <v>0</v>
      </c>
      <c r="T406" s="89"/>
      <c r="U406" s="104" t="s">
        <v>144</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customHeight="1" outlineLevel="2" x14ac:dyDescent="0.25">
      <c r="A407" s="107"/>
      <c r="B407" s="98"/>
      <c r="C407" s="18"/>
      <c r="D407" s="18"/>
      <c r="E407" s="18"/>
      <c r="F407" s="14"/>
      <c r="G407" s="89"/>
      <c r="H407" s="89"/>
      <c r="I407" s="104"/>
      <c r="J407" s="104" t="s">
        <v>145</v>
      </c>
      <c r="K407" s="250">
        <f t="shared" si="57"/>
        <v>100</v>
      </c>
      <c r="L407" s="250">
        <f t="shared" si="57"/>
        <v>100</v>
      </c>
      <c r="M407" s="250">
        <f t="shared" si="57"/>
        <v>100</v>
      </c>
      <c r="N407" s="250">
        <f t="shared" si="56"/>
        <v>100</v>
      </c>
      <c r="O407" s="137">
        <v>100</v>
      </c>
      <c r="P407" s="137">
        <v>0</v>
      </c>
      <c r="Q407" s="137">
        <v>0</v>
      </c>
      <c r="R407" s="137">
        <v>0</v>
      </c>
      <c r="S407" s="137">
        <v>0</v>
      </c>
      <c r="T407" s="89"/>
      <c r="U407" s="104" t="s">
        <v>145</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customHeight="1" outlineLevel="2" x14ac:dyDescent="0.25">
      <c r="A408" s="107"/>
      <c r="B408" s="98"/>
      <c r="C408" s="18"/>
      <c r="D408" s="18"/>
      <c r="E408" s="18"/>
      <c r="F408" s="14"/>
      <c r="G408" s="89"/>
      <c r="H408" s="89"/>
      <c r="I408" s="104"/>
      <c r="J408" s="104" t="s">
        <v>146</v>
      </c>
      <c r="K408" s="250">
        <f t="shared" si="57"/>
        <v>100</v>
      </c>
      <c r="L408" s="250">
        <f t="shared" si="57"/>
        <v>100</v>
      </c>
      <c r="M408" s="250">
        <f t="shared" si="57"/>
        <v>100</v>
      </c>
      <c r="N408" s="250">
        <f t="shared" si="56"/>
        <v>100</v>
      </c>
      <c r="O408" s="137">
        <v>100</v>
      </c>
      <c r="P408" s="137">
        <v>0</v>
      </c>
      <c r="Q408" s="137">
        <v>0</v>
      </c>
      <c r="R408" s="137">
        <v>0</v>
      </c>
      <c r="S408" s="137">
        <v>0</v>
      </c>
      <c r="T408" s="89"/>
      <c r="U408" s="104" t="s">
        <v>146</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customHeight="1" outlineLevel="2" x14ac:dyDescent="0.25">
      <c r="A409" s="107"/>
      <c r="B409" s="98"/>
      <c r="C409" s="18"/>
      <c r="D409" s="18"/>
      <c r="E409" s="18"/>
      <c r="F409" s="14"/>
      <c r="G409" s="89"/>
      <c r="H409" s="89"/>
      <c r="I409" s="104"/>
      <c r="J409" s="104" t="s">
        <v>147</v>
      </c>
      <c r="K409" s="250">
        <f t="shared" si="57"/>
        <v>100</v>
      </c>
      <c r="L409" s="250">
        <f t="shared" si="57"/>
        <v>100</v>
      </c>
      <c r="M409" s="250">
        <f t="shared" si="57"/>
        <v>100</v>
      </c>
      <c r="N409" s="250">
        <f t="shared" si="56"/>
        <v>100</v>
      </c>
      <c r="O409" s="137">
        <v>100</v>
      </c>
      <c r="P409" s="137">
        <v>0</v>
      </c>
      <c r="Q409" s="137">
        <v>0</v>
      </c>
      <c r="R409" s="137">
        <v>0</v>
      </c>
      <c r="S409" s="137">
        <v>0</v>
      </c>
      <c r="T409" s="89"/>
      <c r="U409" s="104" t="s">
        <v>147</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4" t="s">
        <v>1091</v>
      </c>
      <c r="H588" s="894"/>
      <c r="I588" s="894"/>
      <c r="J588" s="894"/>
      <c r="K588" s="894"/>
      <c r="L588" s="894"/>
      <c r="M588" s="894"/>
      <c r="N588" s="894"/>
      <c r="O588" s="894"/>
      <c r="P588" s="894"/>
      <c r="Q588" s="894"/>
      <c r="R588" s="894"/>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829</v>
      </c>
      <c r="I617" s="104" t="s">
        <v>392</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4">
        <f t="shared" ref="J627:K628" si="79">J$618</f>
        <v>0.68</v>
      </c>
      <c r="K627" s="814">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4">
        <f t="shared" ref="J637:K638" si="89">J$618</f>
        <v>0.68</v>
      </c>
      <c r="K637" s="814">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4">
        <f t="shared" ref="J647:K648" si="97">J$618</f>
        <v>0.68</v>
      </c>
      <c r="K647" s="814">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4">
        <f t="shared" ref="J657:K658" si="106">J$618</f>
        <v>0.68</v>
      </c>
      <c r="K657" s="814">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4">
        <f t="shared" ref="J667:K667" si="114">J$617</f>
        <v>0.5</v>
      </c>
      <c r="K667" s="814">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4">
        <f t="shared" ref="J677:K677" si="123">J$617</f>
        <v>0.5</v>
      </c>
      <c r="K677" s="814">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4">
        <f t="shared" ref="J687:K688" si="136">J$617</f>
        <v>0.5</v>
      </c>
      <c r="K687" s="814">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4">
        <f t="shared" si="136"/>
        <v>0.5</v>
      </c>
      <c r="K688" s="814">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4">
        <f t="shared" ref="J697:K698" si="146">J$617</f>
        <v>0.5</v>
      </c>
      <c r="K697" s="814">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4">
        <f t="shared" si="146"/>
        <v>0.5</v>
      </c>
      <c r="K698" s="814">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4">
        <f t="shared" ref="J707:K708" si="154">J$617</f>
        <v>0.5</v>
      </c>
      <c r="K707" s="814">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4">
        <f t="shared" si="154"/>
        <v>0.5</v>
      </c>
      <c r="K708" s="814">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6"/>
      <c r="M732" s="887"/>
      <c r="N732" s="887"/>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4">
        <v>0</v>
      </c>
      <c r="N787" s="774">
        <v>0</v>
      </c>
      <c r="O787" s="774">
        <v>0</v>
      </c>
      <c r="P787" s="774">
        <v>0</v>
      </c>
      <c r="Q787" s="774">
        <v>0</v>
      </c>
      <c r="R787" s="774">
        <v>0</v>
      </c>
      <c r="S787" s="774">
        <v>0</v>
      </c>
      <c r="T787" s="774">
        <v>0</v>
      </c>
      <c r="U787" s="774">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4">
        <v>0</v>
      </c>
      <c r="N797" s="774">
        <v>0</v>
      </c>
      <c r="O797" s="774">
        <v>0</v>
      </c>
      <c r="P797" s="774">
        <v>0</v>
      </c>
      <c r="Q797" s="774">
        <v>0</v>
      </c>
      <c r="R797" s="774">
        <v>0</v>
      </c>
      <c r="S797" s="774">
        <v>0</v>
      </c>
      <c r="T797" s="774">
        <v>0</v>
      </c>
      <c r="U797" s="774">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4">
        <v>0</v>
      </c>
      <c r="N807" s="774">
        <v>0</v>
      </c>
      <c r="O807" s="774">
        <v>0</v>
      </c>
      <c r="P807" s="774">
        <v>0</v>
      </c>
      <c r="Q807" s="774">
        <v>0</v>
      </c>
      <c r="R807" s="774">
        <v>0</v>
      </c>
      <c r="S807" s="774">
        <v>0</v>
      </c>
      <c r="T807" s="774">
        <v>0</v>
      </c>
      <c r="U807" s="774">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4">
        <v>0</v>
      </c>
      <c r="N808" s="774">
        <v>0</v>
      </c>
      <c r="O808" s="774">
        <v>0</v>
      </c>
      <c r="P808" s="774">
        <v>0</v>
      </c>
      <c r="Q808" s="774">
        <v>0</v>
      </c>
      <c r="R808" s="774">
        <v>0</v>
      </c>
      <c r="S808" s="774">
        <v>0</v>
      </c>
      <c r="T808" s="774">
        <v>0</v>
      </c>
      <c r="U808" s="77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4">
        <v>0</v>
      </c>
      <c r="N817" s="774">
        <v>0</v>
      </c>
      <c r="O817" s="774">
        <v>0</v>
      </c>
      <c r="P817" s="774">
        <v>0</v>
      </c>
      <c r="Q817" s="774">
        <v>0</v>
      </c>
      <c r="R817" s="774">
        <v>0</v>
      </c>
      <c r="S817" s="774">
        <v>0</v>
      </c>
      <c r="T817" s="774">
        <v>0</v>
      </c>
      <c r="U817" s="774">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4">
        <v>0</v>
      </c>
      <c r="N818" s="774">
        <v>0</v>
      </c>
      <c r="O818" s="774">
        <v>0</v>
      </c>
      <c r="P818" s="774">
        <v>0</v>
      </c>
      <c r="Q818" s="774">
        <v>0</v>
      </c>
      <c r="R818" s="774">
        <v>0</v>
      </c>
      <c r="S818" s="774">
        <v>0</v>
      </c>
      <c r="T818" s="774">
        <v>0</v>
      </c>
      <c r="U818" s="774">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4">
        <v>0</v>
      </c>
      <c r="N827" s="774">
        <v>0</v>
      </c>
      <c r="O827" s="774">
        <v>0</v>
      </c>
      <c r="P827" s="774">
        <v>0</v>
      </c>
      <c r="Q827" s="774">
        <v>0</v>
      </c>
      <c r="R827" s="774">
        <v>0</v>
      </c>
      <c r="S827" s="774">
        <v>0</v>
      </c>
      <c r="T827" s="774">
        <v>0</v>
      </c>
      <c r="U827" s="77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4">
        <v>0</v>
      </c>
      <c r="N828" s="774">
        <v>0</v>
      </c>
      <c r="O828" s="774">
        <v>0</v>
      </c>
      <c r="P828" s="774">
        <v>0</v>
      </c>
      <c r="Q828" s="774">
        <v>0</v>
      </c>
      <c r="R828" s="774">
        <v>0</v>
      </c>
      <c r="S828" s="774">
        <v>0</v>
      </c>
      <c r="T828" s="774">
        <v>0</v>
      </c>
      <c r="U828" s="774">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829</v>
      </c>
      <c r="J882" s="151" t="s">
        <v>392</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3.9" customHeight="1" outlineLevel="1" x14ac:dyDescent="0.25">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3.9" customHeight="1" outlineLevel="1" x14ac:dyDescent="0.2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0"/>
      <c r="F99" s="895"/>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2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2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2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2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2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2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2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2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2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2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2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2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2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2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2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2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2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2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2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2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2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2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25">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2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25">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25">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2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2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2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25">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2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2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2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2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2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2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2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2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2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2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2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2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2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2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2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2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2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2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2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419</v>
      </c>
      <c r="I11" s="481">
        <v>44910.6743796296</v>
      </c>
      <c r="J11" s="902" t="s">
        <v>1267</v>
      </c>
      <c r="K11" s="903"/>
      <c r="L11" s="903"/>
      <c r="M11" s="903"/>
      <c r="N11" s="903"/>
      <c r="O11" s="903"/>
      <c r="P11" s="903"/>
      <c r="Q11" s="903"/>
      <c r="R11" s="903"/>
      <c r="S11" s="903"/>
      <c r="T11" s="903"/>
      <c r="U11" s="903"/>
      <c r="V11" s="903"/>
      <c r="W11" s="903"/>
      <c r="X11" s="904"/>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420</v>
      </c>
      <c r="I12" s="379">
        <v>45124.979479745401</v>
      </c>
      <c r="J12" s="905" t="s">
        <v>1279</v>
      </c>
      <c r="K12" s="905"/>
      <c r="L12" s="905"/>
      <c r="M12" s="905"/>
      <c r="N12" s="905"/>
      <c r="O12" s="905"/>
      <c r="P12" s="905"/>
      <c r="Q12" s="905"/>
      <c r="R12" s="905"/>
      <c r="S12" s="905"/>
      <c r="T12" s="905"/>
      <c r="U12" s="905"/>
      <c r="V12" s="905"/>
      <c r="W12" s="905"/>
      <c r="X12" s="905"/>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1205</v>
      </c>
      <c r="I51" s="804"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5" t="s">
        <v>750</v>
      </c>
      <c r="Z63" s="826"/>
      <c r="AA63" s="826"/>
      <c r="AB63" s="826"/>
      <c r="AC63" s="826"/>
      <c r="AD63" s="826"/>
      <c r="AE63" s="827"/>
      <c r="AF63" s="827"/>
      <c r="AG63" s="828"/>
      <c r="AH63" s="824"/>
      <c r="AI63" s="307" t="s">
        <v>1231</v>
      </c>
      <c r="AJ63" s="307"/>
      <c r="AK63" s="301"/>
      <c r="AL63" s="301"/>
      <c r="AM63" s="301"/>
      <c r="AN63" s="307" t="s">
        <v>1233</v>
      </c>
      <c r="AO63" s="307"/>
      <c r="AP63" s="307"/>
      <c r="AQ63" s="280"/>
      <c r="AR63" s="267"/>
      <c r="AS63" s="255"/>
      <c r="AT63" s="255"/>
      <c r="AU63" s="255"/>
    </row>
    <row r="64" spans="1:47" ht="45" customHeight="1" outlineLevel="2" x14ac:dyDescent="0.25">
      <c r="A64" s="255"/>
      <c r="B64" s="264"/>
      <c r="C64" s="257">
        <f>INT($C$29)+2</f>
        <v>3</v>
      </c>
      <c r="D64" s="280"/>
      <c r="E64" s="809" t="s">
        <v>1230</v>
      </c>
      <c r="F64" s="809" t="s">
        <v>1223</v>
      </c>
      <c r="G64" s="280"/>
      <c r="H64" s="285"/>
      <c r="I64" s="351" t="s">
        <v>465</v>
      </c>
      <c r="J64" s="351" t="s">
        <v>161</v>
      </c>
      <c r="K64" s="351" t="s">
        <v>160</v>
      </c>
      <c r="L64" s="351" t="s">
        <v>458</v>
      </c>
      <c r="M64" s="352"/>
      <c r="N64" s="831" t="s">
        <v>833</v>
      </c>
      <c r="O64" s="721" t="s">
        <v>832</v>
      </c>
      <c r="P64" s="722"/>
      <c r="Q64" s="722"/>
      <c r="R64" s="722"/>
      <c r="S64" s="722"/>
      <c r="T64" s="723"/>
      <c r="U64" s="352"/>
      <c r="V64" s="641"/>
      <c r="W64" s="352"/>
      <c r="X64" s="530"/>
      <c r="Y64" s="832" t="str">
        <f>INDEX(i_i_idx,1,1)</f>
        <v>Aut</v>
      </c>
      <c r="Z64" s="833" t="str">
        <f>INDEX(i_i_idx,2,1)</f>
        <v>Win</v>
      </c>
      <c r="AA64" s="833" t="str">
        <f>INDEX(i_i_idx,3,1)</f>
        <v>Spr</v>
      </c>
      <c r="AB64" s="833" t="str">
        <f>INDEX(i_i_idx,1,1)</f>
        <v>Aut</v>
      </c>
      <c r="AC64" s="833" t="str">
        <f>INDEX(i_i_idx,2,1)</f>
        <v>Win</v>
      </c>
      <c r="AD64" s="833" t="str">
        <f>INDEX(i_i_idx,3,1)</f>
        <v>Spr</v>
      </c>
      <c r="AE64" s="833" t="str">
        <f>INDEX(i_i_idx,1,1)</f>
        <v>Aut</v>
      </c>
      <c r="AF64" s="833" t="str">
        <f>INDEX(i_i_idx,2,1)</f>
        <v>Win</v>
      </c>
      <c r="AG64" s="834" t="str">
        <f>INDEX(i_i_idx,3,1)</f>
        <v>Spr</v>
      </c>
      <c r="AH64" s="835" t="s">
        <v>1234</v>
      </c>
      <c r="AI64" s="351" t="s">
        <v>1226</v>
      </c>
      <c r="AJ64" s="351" t="s">
        <v>1225</v>
      </c>
      <c r="AK64" s="831" t="s">
        <v>1221</v>
      </c>
      <c r="AL64" s="831" t="s">
        <v>1232</v>
      </c>
      <c r="AM64" s="831" t="s">
        <v>1222</v>
      </c>
      <c r="AN64" s="831" t="s">
        <v>1227</v>
      </c>
      <c r="AO64" s="831" t="s">
        <v>1228</v>
      </c>
      <c r="AP64" s="831" t="s">
        <v>1229</v>
      </c>
      <c r="AQ64" s="280"/>
      <c r="AR64" s="267"/>
      <c r="AS64" s="255"/>
      <c r="AT64" s="255"/>
      <c r="AU64" s="255"/>
    </row>
    <row r="65" spans="1:47" outlineLevel="2" x14ac:dyDescent="0.25">
      <c r="A65" s="255"/>
      <c r="B65" s="264"/>
      <c r="C65" s="257">
        <f>INT($C$29)+2</f>
        <v>3</v>
      </c>
      <c r="D65" s="280"/>
      <c r="E65" s="335">
        <v>-1</v>
      </c>
      <c r="F65" s="810">
        <f>$K65+364*($K65&lt;$AN65)</f>
        <v>43936</v>
      </c>
      <c r="G65" s="280"/>
      <c r="H65" s="301"/>
      <c r="I65" s="511" t="s">
        <v>829</v>
      </c>
      <c r="J65" s="511">
        <v>0</v>
      </c>
      <c r="K65" s="836">
        <f>INDEX(Periods!$F$21:$O$30,J65+1,$E65+2)</f>
        <v>43572</v>
      </c>
      <c r="L65" s="837">
        <f t="shared" ref="L65:L96" ca="1" si="1">IF(K66-K65&gt;0,K66-K65,OFFSET(K66,-i_p6_len,0)+364-K65)</f>
        <v>13</v>
      </c>
      <c r="M65" s="836"/>
      <c r="N65" s="838">
        <f>COUNT(J65:J74)</f>
        <v>10</v>
      </c>
      <c r="O65" s="839">
        <v>200</v>
      </c>
      <c r="P65" s="839">
        <v>438</v>
      </c>
      <c r="Q65" s="840">
        <v>0.47</v>
      </c>
      <c r="R65" s="840">
        <v>0.53</v>
      </c>
      <c r="S65" s="841">
        <f>INDEX(Annual!i_pasture_stage_p6z,$J65+1,ROUNDDOWN((ROW($J65)-ROW($J$65))/i_p6_len,0)+1)</f>
        <v>1</v>
      </c>
      <c r="T65" s="840">
        <v>0.3</v>
      </c>
      <c r="U65" s="842">
        <v>10</v>
      </c>
      <c r="V65" s="840">
        <v>0.15</v>
      </c>
      <c r="W65" s="513"/>
      <c r="X65" s="843">
        <v>1</v>
      </c>
      <c r="Y65" s="842">
        <v>50</v>
      </c>
      <c r="Z65" s="842">
        <v>50</v>
      </c>
      <c r="AA65" s="842">
        <v>50</v>
      </c>
      <c r="AB65" s="842">
        <v>400</v>
      </c>
      <c r="AC65" s="842">
        <v>400</v>
      </c>
      <c r="AD65" s="842">
        <v>400</v>
      </c>
      <c r="AE65" s="842">
        <v>400</v>
      </c>
      <c r="AF65" s="842">
        <v>400</v>
      </c>
      <c r="AG65" s="842">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4">
        <f t="shared" ref="AN65:AN96" si="4">INDEX(i_break_date,$E65+2,1)</f>
        <v>43585</v>
      </c>
      <c r="AO65" s="845">
        <f>Periods!$F$25</f>
        <v>43684</v>
      </c>
      <c r="AP65" s="846">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0">
        <f t="shared" ref="F66:F129" si="6">$K66+364*($K66&lt;$AN66)</f>
        <v>43585</v>
      </c>
      <c r="G66" s="280"/>
      <c r="H66" s="301"/>
      <c r="I66" s="301"/>
      <c r="J66" s="301">
        <v>1</v>
      </c>
      <c r="K66" s="480">
        <f>INDEX(Periods!$F$21:$O$30,J66+1,$E66+2)</f>
        <v>43585</v>
      </c>
      <c r="L66" s="847">
        <f t="shared" ca="1" si="1"/>
        <v>21</v>
      </c>
      <c r="M66" s="848"/>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9">
        <f>INDEX(Periods!$F$21:$O$31,INDEX(Annual!EndGS,1,$E66+2)+2,$E66+2)</f>
        <v>43778</v>
      </c>
      <c r="AQ66" s="280"/>
      <c r="AR66" s="267"/>
      <c r="AS66" s="255"/>
      <c r="AT66" s="255"/>
      <c r="AU66" s="255"/>
    </row>
    <row r="67" spans="1:47" outlineLevel="2" x14ac:dyDescent="0.25">
      <c r="A67" s="255"/>
      <c r="B67" s="264"/>
      <c r="C67" s="257">
        <f t="shared" si="5"/>
        <v>3</v>
      </c>
      <c r="D67" s="280"/>
      <c r="E67" s="335">
        <v>-1</v>
      </c>
      <c r="F67" s="810">
        <f t="shared" si="6"/>
        <v>43606</v>
      </c>
      <c r="G67" s="280"/>
      <c r="H67" s="301"/>
      <c r="I67" s="301"/>
      <c r="J67" s="301">
        <v>2</v>
      </c>
      <c r="K67" s="480">
        <f>INDEX(Periods!$F$21:$O$30,J67+1,$E67+2)</f>
        <v>43606</v>
      </c>
      <c r="L67" s="847">
        <f t="shared" ca="1" si="1"/>
        <v>22</v>
      </c>
      <c r="M67" s="848"/>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9">
        <f>INDEX(Periods!$F$21:$O$31,INDEX(Annual!EndGS,1,$E67+2)+2,$E67+2)</f>
        <v>43778</v>
      </c>
      <c r="AQ67" s="280"/>
      <c r="AR67" s="267"/>
      <c r="AS67" s="255"/>
      <c r="AT67" s="255"/>
      <c r="AU67" s="255"/>
    </row>
    <row r="68" spans="1:47" outlineLevel="2" x14ac:dyDescent="0.25">
      <c r="A68" s="255"/>
      <c r="B68" s="264"/>
      <c r="C68" s="257">
        <f t="shared" si="5"/>
        <v>3</v>
      </c>
      <c r="D68" s="280"/>
      <c r="E68" s="335">
        <v>-1</v>
      </c>
      <c r="F68" s="810">
        <f t="shared" si="6"/>
        <v>43628</v>
      </c>
      <c r="G68" s="280"/>
      <c r="H68" s="301"/>
      <c r="I68" s="301"/>
      <c r="J68" s="301">
        <v>3</v>
      </c>
      <c r="K68" s="480">
        <f>INDEX(Periods!$F$21:$O$30,J68+1,$E68+2)</f>
        <v>43628</v>
      </c>
      <c r="L68" s="847">
        <f t="shared" ca="1" si="1"/>
        <v>56</v>
      </c>
      <c r="M68" s="848"/>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9">
        <f>INDEX(Periods!$F$21:$O$31,INDEX(Annual!EndGS,1,$E68+2)+2,$E68+2)</f>
        <v>43778</v>
      </c>
      <c r="AQ68" s="280"/>
      <c r="AR68" s="267"/>
      <c r="AS68" s="255"/>
      <c r="AT68" s="255"/>
      <c r="AU68" s="255"/>
    </row>
    <row r="69" spans="1:47" outlineLevel="2" x14ac:dyDescent="0.25">
      <c r="A69" s="255"/>
      <c r="B69" s="264"/>
      <c r="C69" s="257">
        <f t="shared" si="5"/>
        <v>3</v>
      </c>
      <c r="D69" s="280"/>
      <c r="E69" s="335">
        <v>-1</v>
      </c>
      <c r="F69" s="810">
        <f t="shared" si="6"/>
        <v>43684</v>
      </c>
      <c r="G69" s="280"/>
      <c r="H69" s="301"/>
      <c r="I69" s="301"/>
      <c r="J69" s="301">
        <v>4</v>
      </c>
      <c r="K69" s="480">
        <f>INDEX(Periods!$F$21:$O$30,J69+1,$E69+2)</f>
        <v>43684</v>
      </c>
      <c r="L69" s="847">
        <f t="shared" ca="1" si="1"/>
        <v>49</v>
      </c>
      <c r="M69" s="848"/>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9">
        <f>INDEX(Periods!$F$21:$O$31,INDEX(Annual!EndGS,1,$E69+2)+2,$E69+2)</f>
        <v>43778</v>
      </c>
      <c r="AQ69" s="280"/>
      <c r="AR69" s="267"/>
      <c r="AS69" s="255"/>
      <c r="AT69" s="255"/>
      <c r="AU69" s="255"/>
    </row>
    <row r="70" spans="1:47" outlineLevel="2" x14ac:dyDescent="0.25">
      <c r="A70" s="255"/>
      <c r="B70" s="264"/>
      <c r="C70" s="257">
        <f t="shared" si="5"/>
        <v>3</v>
      </c>
      <c r="D70" s="280"/>
      <c r="E70" s="335">
        <v>-1</v>
      </c>
      <c r="F70" s="810">
        <f t="shared" si="6"/>
        <v>43733</v>
      </c>
      <c r="G70" s="280"/>
      <c r="H70" s="301"/>
      <c r="I70" s="301"/>
      <c r="J70" s="301">
        <v>5</v>
      </c>
      <c r="K70" s="480">
        <f>INDEX(Periods!$F$21:$O$30,J70+1,$E70+2)</f>
        <v>43733</v>
      </c>
      <c r="L70" s="847">
        <f t="shared" ca="1" si="1"/>
        <v>45</v>
      </c>
      <c r="M70" s="848"/>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9">
        <f>INDEX(Periods!$F$21:$O$31,INDEX(Annual!EndGS,1,$E70+2)+2,$E70+2)</f>
        <v>43778</v>
      </c>
      <c r="AQ70" s="280"/>
      <c r="AR70" s="267"/>
      <c r="AS70" s="255"/>
      <c r="AT70" s="255"/>
      <c r="AU70" s="255"/>
    </row>
    <row r="71" spans="1:47" outlineLevel="2" x14ac:dyDescent="0.25">
      <c r="A71" s="255"/>
      <c r="B71" s="264"/>
      <c r="C71" s="257">
        <f t="shared" si="5"/>
        <v>3</v>
      </c>
      <c r="D71" s="280"/>
      <c r="E71" s="335">
        <v>-1</v>
      </c>
      <c r="F71" s="810">
        <f t="shared" si="6"/>
        <v>43778</v>
      </c>
      <c r="G71" s="280"/>
      <c r="H71" s="301"/>
      <c r="I71" s="301"/>
      <c r="J71" s="301">
        <v>6</v>
      </c>
      <c r="K71" s="480">
        <f>INDEX(Periods!$F$21:$O$30,J71+1,$E71+2)</f>
        <v>43778</v>
      </c>
      <c r="L71" s="847">
        <f t="shared" ca="1" si="1"/>
        <v>31</v>
      </c>
      <c r="M71" s="848"/>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9">
        <f>INDEX(Periods!$F$21:$O$31,INDEX(Annual!EndGS,1,$E71+2)+2,$E71+2)</f>
        <v>43778</v>
      </c>
      <c r="AQ71" s="280"/>
      <c r="AR71" s="267"/>
      <c r="AS71" s="255"/>
      <c r="AT71" s="255"/>
      <c r="AU71" s="255"/>
    </row>
    <row r="72" spans="1:47" outlineLevel="2" x14ac:dyDescent="0.25">
      <c r="A72" s="255"/>
      <c r="B72" s="264"/>
      <c r="C72" s="257">
        <f t="shared" si="5"/>
        <v>3</v>
      </c>
      <c r="D72" s="280"/>
      <c r="E72" s="335">
        <v>-1</v>
      </c>
      <c r="F72" s="810">
        <f t="shared" si="6"/>
        <v>43809</v>
      </c>
      <c r="G72" s="280"/>
      <c r="H72" s="301"/>
      <c r="I72" s="301"/>
      <c r="J72" s="301">
        <v>7</v>
      </c>
      <c r="K72" s="480">
        <f>INDEX(Periods!$F$21:$O$30,J72+1,$E72+2)</f>
        <v>43809</v>
      </c>
      <c r="L72" s="847">
        <f t="shared" ca="1" si="1"/>
        <v>43</v>
      </c>
      <c r="M72" s="848"/>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9">
        <f>INDEX(Periods!$F$21:$O$31,INDEX(Annual!EndGS,1,$E72+2)+2,$E72+2)</f>
        <v>43778</v>
      </c>
      <c r="AQ72" s="280"/>
      <c r="AR72" s="267"/>
      <c r="AS72" s="255"/>
      <c r="AT72" s="255"/>
      <c r="AU72" s="255"/>
    </row>
    <row r="73" spans="1:47" outlineLevel="2" x14ac:dyDescent="0.25">
      <c r="A73" s="255"/>
      <c r="B73" s="264"/>
      <c r="C73" s="257">
        <f t="shared" si="5"/>
        <v>3</v>
      </c>
      <c r="D73" s="280"/>
      <c r="E73" s="335">
        <v>-1</v>
      </c>
      <c r="F73" s="810">
        <f t="shared" si="6"/>
        <v>43852</v>
      </c>
      <c r="G73" s="280"/>
      <c r="H73" s="301"/>
      <c r="I73" s="301"/>
      <c r="J73" s="301">
        <v>8</v>
      </c>
      <c r="K73" s="480">
        <f>INDEX(Periods!$F$21:$O$30,J73+1,$E73+2)</f>
        <v>43852</v>
      </c>
      <c r="L73" s="847">
        <f t="shared" ca="1" si="1"/>
        <v>50</v>
      </c>
      <c r="M73" s="848"/>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9">
        <f>INDEX(Periods!$F$21:$O$31,INDEX(Annual!EndGS,1,$E73+2)+2,$E73+2)</f>
        <v>43778</v>
      </c>
      <c r="AQ73" s="280"/>
      <c r="AR73" s="267"/>
      <c r="AS73" s="255"/>
      <c r="AT73" s="255"/>
      <c r="AU73" s="255"/>
    </row>
    <row r="74" spans="1:47" outlineLevel="2" x14ac:dyDescent="0.25">
      <c r="A74" s="255"/>
      <c r="B74" s="264"/>
      <c r="C74" s="257">
        <f t="shared" si="5"/>
        <v>3</v>
      </c>
      <c r="D74" s="280"/>
      <c r="E74" s="335">
        <v>-1</v>
      </c>
      <c r="F74" s="810">
        <f t="shared" si="6"/>
        <v>43902</v>
      </c>
      <c r="G74" s="280"/>
      <c r="H74" s="301"/>
      <c r="I74" s="850"/>
      <c r="J74" s="850">
        <v>9</v>
      </c>
      <c r="K74" s="823">
        <f>INDEX(Periods!$F$21:$O$30,J74+1,$E74+2)</f>
        <v>43902</v>
      </c>
      <c r="L74" s="851">
        <f t="shared" ca="1" si="1"/>
        <v>34</v>
      </c>
      <c r="M74" s="852"/>
      <c r="N74" s="853"/>
      <c r="O74" s="854">
        <v>200</v>
      </c>
      <c r="P74" s="854">
        <v>700</v>
      </c>
      <c r="Q74" s="855">
        <v>0.48249999999999998</v>
      </c>
      <c r="R74" s="855">
        <v>0.5575</v>
      </c>
      <c r="S74" s="856">
        <f>INDEX(Annual!i_pasture_stage_p6z,$J74+1,ROUNDDOWN((ROW($J74)-ROW($J$65))/i_p6_len,0)+1)</f>
        <v>1</v>
      </c>
      <c r="T74" s="855">
        <v>0.3</v>
      </c>
      <c r="U74" s="854">
        <v>10</v>
      </c>
      <c r="V74" s="855">
        <v>0.05</v>
      </c>
      <c r="W74" s="853"/>
      <c r="X74" s="857">
        <v>0.33</v>
      </c>
      <c r="Y74" s="854">
        <v>50</v>
      </c>
      <c r="Z74" s="854">
        <v>50</v>
      </c>
      <c r="AA74" s="854">
        <v>50</v>
      </c>
      <c r="AB74" s="854">
        <v>400</v>
      </c>
      <c r="AC74" s="854">
        <v>400</v>
      </c>
      <c r="AD74" s="854">
        <v>400</v>
      </c>
      <c r="AE74" s="854">
        <v>400</v>
      </c>
      <c r="AF74" s="854">
        <v>400</v>
      </c>
      <c r="AG74" s="854">
        <v>400</v>
      </c>
      <c r="AH74" s="853"/>
      <c r="AI74" s="853"/>
      <c r="AJ74" s="853"/>
      <c r="AK74" s="850" t="str">
        <f t="shared" si="7"/>
        <v>Dry</v>
      </c>
      <c r="AL74" s="853">
        <f t="shared" si="9"/>
        <v>124</v>
      </c>
      <c r="AM74" s="853">
        <f t="shared" si="3"/>
        <v>1</v>
      </c>
      <c r="AN74" s="858">
        <f t="shared" si="4"/>
        <v>43585</v>
      </c>
      <c r="AO74" s="858">
        <f t="shared" si="8"/>
        <v>43684</v>
      </c>
      <c r="AP74" s="859">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0">
        <f t="shared" si="6"/>
        <v>43572</v>
      </c>
      <c r="G75" s="280"/>
      <c r="H75" s="301"/>
      <c r="I75" s="511" t="s">
        <v>771</v>
      </c>
      <c r="J75" s="511">
        <v>0</v>
      </c>
      <c r="K75" s="836">
        <f>INDEX(Periods!$F$21:$O$30,J75+1,$E75+2)</f>
        <v>43572</v>
      </c>
      <c r="L75" s="837">
        <f t="shared" ca="1" si="1"/>
        <v>21</v>
      </c>
      <c r="M75" s="512"/>
      <c r="N75" s="513"/>
      <c r="O75" s="733" cm="1">
        <f t="array" aca="1" ref="O75" ca="1">INDEX(O$65:O$74,$AI75,1)*(1-$AH75)+INDEX(O$65:O$74,$AJ75,1)*($AH75)</f>
        <v>200</v>
      </c>
      <c r="P75" s="733" cm="1">
        <f t="array" aca="1" ref="P75" ca="1">INDEX(P$65:P$74,$AI75,1)*(1-$AH75)+INDEX(P$65:P$74,$AJ75,1)*($AH75)</f>
        <v>335</v>
      </c>
      <c r="Q75" s="860" cm="1">
        <f t="array" aca="1" ref="Q75" ca="1">INDEX(Q$65:Q$74,$AI75,1)*(1-$AH75)+INDEX(Q$65:Q$74,$AJ75,1)*($AH75)</f>
        <v>0.81</v>
      </c>
      <c r="R75" s="860" cm="1">
        <f t="array" aca="1" ref="R75" ca="1">INDEX(R$65:R$74,$AI75,1)*(1-$AH75)+INDEX(R$65:R$74,$AJ75,1)*($AH75)</f>
        <v>0.81</v>
      </c>
      <c r="S75" s="861">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9" cm="1">
        <f t="array" aca="1" ref="X75" ca="1">INDEX(X$65:X$74,$AI75,1)*(1-$AH75)+INDEX(X$65:X$74,$AJ75,1)*($AH75)</f>
        <v>1</v>
      </c>
      <c r="Y75" s="806" cm="1">
        <f t="array" aca="1" ref="Y75" ca="1">INDEX(Y$65:Y$74,$AI75,1)*(1-$AH75)+INDEX(Y$65:Y$74,$AJ75,1)*($AH75)</f>
        <v>50</v>
      </c>
      <c r="Z75" s="806" cm="1">
        <f t="array" aca="1" ref="Z75" ca="1">INDEX(Z$65:Z$74,$AI75,1)*(1-$AH75)+INDEX(Z$65:Z$74,$AJ75,1)*($AH75)</f>
        <v>50</v>
      </c>
      <c r="AA75" s="806" cm="1">
        <f t="array" aca="1" ref="AA75" ca="1">INDEX(AA$65:AA$74,$AI75,1)*(1-$AH75)+INDEX(AA$65:AA$74,$AJ75,1)*($AH75)</f>
        <v>50</v>
      </c>
      <c r="AB75" s="806" cm="1">
        <f t="array" aca="1" ref="AB75" ca="1">INDEX(AB$65:AB$74,$AI75,1)*(1-$AH75)+INDEX(AB$65:AB$74,$AJ75,1)*($AH75)</f>
        <v>100</v>
      </c>
      <c r="AC75" s="806" cm="1">
        <f t="array" aca="1" ref="AC75" ca="1">INDEX(AC$65:AC$74,$AI75,1)*(1-$AH75)+INDEX(AC$65:AC$74,$AJ75,1)*($AH75)</f>
        <v>400</v>
      </c>
      <c r="AD75" s="806" cm="1">
        <f t="array" aca="1" ref="AD75" ca="1">INDEX(AD$65:AD$74,$AI75,1)*(1-$AH75)+INDEX(AD$65:AD$74,$AJ75,1)*($AH75)</f>
        <v>400</v>
      </c>
      <c r="AE75" s="806" cm="1">
        <f t="array" aca="1" ref="AE75" ca="1">INDEX(AE$65:AE$74,$AI75,1)*(1-$AH75)+INDEX(AE$65:AE$74,$AJ75,1)*($AH75)</f>
        <v>400</v>
      </c>
      <c r="AF75" s="806" cm="1">
        <f t="array" aca="1" ref="AF75" ca="1">INDEX(AF$65:AF$74,$AI75,1)*(1-$AH75)+INDEX(AF$65:AF$74,$AJ75,1)*($AH75)</f>
        <v>400</v>
      </c>
      <c r="AG75" s="806"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4">
        <f t="shared" si="4"/>
        <v>43572</v>
      </c>
      <c r="AO75" s="844">
        <f t="shared" si="8"/>
        <v>43684</v>
      </c>
      <c r="AP75" s="846">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0">
        <f t="shared" si="6"/>
        <v>43593</v>
      </c>
      <c r="G76" s="280"/>
      <c r="H76" s="301"/>
      <c r="I76" s="301"/>
      <c r="J76" s="301">
        <v>1</v>
      </c>
      <c r="K76" s="480">
        <f>INDEX(Periods!$F$21:$O$30,J76+1,$E76+2)</f>
        <v>43593</v>
      </c>
      <c r="L76" s="847">
        <f t="shared" ca="1" si="1"/>
        <v>35</v>
      </c>
      <c r="M76" s="862"/>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30" cm="1">
        <f t="array" aca="1" ref="X76" ca="1">INDEX(X$65:X$74,$AI76,1)*(1-$AH76)+INDEX(X$65:X$74,$AJ76,1)*($AH76)</f>
        <v>1</v>
      </c>
      <c r="Y76" s="807" cm="1">
        <f t="array" aca="1" ref="Y76" ca="1">INDEX(Y$65:Y$74,$AI76,1)*(1-$AH76)+INDEX(Y$65:Y$74,$AJ76,1)*($AH76)</f>
        <v>50</v>
      </c>
      <c r="Z76" s="807" cm="1">
        <f t="array" aca="1" ref="Z76" ca="1">INDEX(Z$65:Z$74,$AI76,1)*(1-$AH76)+INDEX(Z$65:Z$74,$AJ76,1)*($AH76)</f>
        <v>50</v>
      </c>
      <c r="AA76" s="807" cm="1">
        <f t="array" aca="1" ref="AA76" ca="1">INDEX(AA$65:AA$74,$AI76,1)*(1-$AH76)+INDEX(AA$65:AA$74,$AJ76,1)*($AH76)</f>
        <v>50</v>
      </c>
      <c r="AB76" s="807" cm="1">
        <f t="array" aca="1" ref="AB76" ca="1">INDEX(AB$65:AB$74,$AI76,1)*(1-$AH76)+INDEX(AB$65:AB$74,$AJ76,1)*($AH76)</f>
        <v>100</v>
      </c>
      <c r="AC76" s="807" cm="1">
        <f t="array" aca="1" ref="AC76" ca="1">INDEX(AC$65:AC$74,$AI76,1)*(1-$AH76)+INDEX(AC$65:AC$74,$AJ76,1)*($AH76)</f>
        <v>150</v>
      </c>
      <c r="AD76" s="807" cm="1">
        <f t="array" aca="1" ref="AD76" ca="1">INDEX(AD$65:AD$74,$AI76,1)*(1-$AH76)+INDEX(AD$65:AD$74,$AJ76,1)*($AH76)</f>
        <v>150</v>
      </c>
      <c r="AE76" s="807" cm="1">
        <f t="array" aca="1" ref="AE76" ca="1">INDEX(AE$65:AE$74,$AI76,1)*(1-$AH76)+INDEX(AE$65:AE$74,$AJ76,1)*($AH76)</f>
        <v>400</v>
      </c>
      <c r="AF76" s="807" cm="1">
        <f t="array" aca="1" ref="AF76" ca="1">INDEX(AF$65:AF$74,$AI76,1)*(1-$AH76)+INDEX(AF$65:AF$74,$AJ76,1)*($AH76)</f>
        <v>400</v>
      </c>
      <c r="AG76" s="807"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9">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0">
        <f t="shared" si="6"/>
        <v>43628</v>
      </c>
      <c r="G77" s="280"/>
      <c r="H77" s="301"/>
      <c r="I77" s="301"/>
      <c r="J77" s="301">
        <v>2</v>
      </c>
      <c r="K77" s="480">
        <f>INDEX(Periods!$F$21:$O$30,J77+1,$E77+2)</f>
        <v>43628</v>
      </c>
      <c r="L77" s="847">
        <f t="shared" ca="1" si="1"/>
        <v>56</v>
      </c>
      <c r="M77" s="862"/>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30" cm="1">
        <f t="array" aca="1" ref="X77" ca="1">INDEX(X$65:X$74,$AI77,1)*(1-$AH77)+INDEX(X$65:X$74,$AJ77,1)*($AH77)</f>
        <v>1</v>
      </c>
      <c r="Y77" s="807" cm="1">
        <f t="array" aca="1" ref="Y77" ca="1">INDEX(Y$65:Y$74,$AI77,1)*(1-$AH77)+INDEX(Y$65:Y$74,$AJ77,1)*($AH77)</f>
        <v>50</v>
      </c>
      <c r="Z77" s="807" cm="1">
        <f t="array" aca="1" ref="Z77" ca="1">INDEX(Z$65:Z$74,$AI77,1)*(1-$AH77)+INDEX(Z$65:Z$74,$AJ77,1)*($AH77)</f>
        <v>50</v>
      </c>
      <c r="AA77" s="807" cm="1">
        <f t="array" aca="1" ref="AA77" ca="1">INDEX(AA$65:AA$74,$AI77,1)*(1-$AH77)+INDEX(AA$65:AA$74,$AJ77,1)*($AH77)</f>
        <v>50</v>
      </c>
      <c r="AB77" s="807" cm="1">
        <f t="array" aca="1" ref="AB77" ca="1">INDEX(AB$65:AB$74,$AI77,1)*(1-$AH77)+INDEX(AB$65:AB$74,$AJ77,1)*($AH77)</f>
        <v>150</v>
      </c>
      <c r="AC77" s="807" cm="1">
        <f t="array" aca="1" ref="AC77" ca="1">INDEX(AC$65:AC$74,$AI77,1)*(1-$AH77)+INDEX(AC$65:AC$74,$AJ77,1)*($AH77)</f>
        <v>111.60714285714285</v>
      </c>
      <c r="AD77" s="807" cm="1">
        <f t="array" aca="1" ref="AD77" ca="1">INDEX(AD$65:AD$74,$AI77,1)*(1-$AH77)+INDEX(AD$65:AD$74,$AJ77,1)*($AH77)</f>
        <v>138.39285714285714</v>
      </c>
      <c r="AE77" s="807" cm="1">
        <f t="array" aca="1" ref="AE77" ca="1">INDEX(AE$65:AE$74,$AI77,1)*(1-$AH77)+INDEX(AE$65:AE$74,$AJ77,1)*($AH77)</f>
        <v>400</v>
      </c>
      <c r="AF77" s="807" cm="1">
        <f t="array" aca="1" ref="AF77" ca="1">INDEX(AF$65:AF$74,$AI77,1)*(1-$AH77)+INDEX(AF$65:AF$74,$AJ77,1)*($AH77)</f>
        <v>400</v>
      </c>
      <c r="AG77" s="807"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9">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0">
        <f t="shared" si="6"/>
        <v>43684</v>
      </c>
      <c r="G78" s="280"/>
      <c r="H78" s="301"/>
      <c r="I78" s="301"/>
      <c r="J78" s="301">
        <v>3</v>
      </c>
      <c r="K78" s="480">
        <f>INDEX(Periods!$F$21:$O$30,J78+1,$E78+2)</f>
        <v>43684</v>
      </c>
      <c r="L78" s="847">
        <f t="shared" ca="1" si="1"/>
        <v>49</v>
      </c>
      <c r="M78" s="862"/>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30" cm="1">
        <f t="array" aca="1" ref="X78" ca="1">INDEX(X$65:X$74,$AI78,1)*(1-$AH78)+INDEX(X$65:X$74,$AJ78,1)*($AH78)</f>
        <v>1</v>
      </c>
      <c r="Y78" s="807" cm="1">
        <f t="array" aca="1" ref="Y78" ca="1">INDEX(Y$65:Y$74,$AI78,1)*(1-$AH78)+INDEX(Y$65:Y$74,$AJ78,1)*($AH78)</f>
        <v>50</v>
      </c>
      <c r="Z78" s="807" cm="1">
        <f t="array" aca="1" ref="Z78" ca="1">INDEX(Z$65:Z$74,$AI78,1)*(1-$AH78)+INDEX(Z$65:Z$74,$AJ78,1)*($AH78)</f>
        <v>50</v>
      </c>
      <c r="AA78" s="807" cm="1">
        <f t="array" aca="1" ref="AA78" ca="1">INDEX(AA$65:AA$74,$AI78,1)*(1-$AH78)+INDEX(AA$65:AA$74,$AJ78,1)*($AH78)</f>
        <v>50</v>
      </c>
      <c r="AB78" s="807" cm="1">
        <f t="array" aca="1" ref="AB78" ca="1">INDEX(AB$65:AB$74,$AI78,1)*(1-$AH78)+INDEX(AB$65:AB$74,$AJ78,1)*($AH78)</f>
        <v>150</v>
      </c>
      <c r="AC78" s="807" cm="1">
        <f t="array" aca="1" ref="AC78" ca="1">INDEX(AC$65:AC$74,$AI78,1)*(1-$AH78)+INDEX(AC$65:AC$74,$AJ78,1)*($AH78)</f>
        <v>150</v>
      </c>
      <c r="AD78" s="807" cm="1">
        <f t="array" aca="1" ref="AD78" ca="1">INDEX(AD$65:AD$74,$AI78,1)*(1-$AH78)+INDEX(AD$65:AD$74,$AJ78,1)*($AH78)</f>
        <v>100</v>
      </c>
      <c r="AE78" s="807" cm="1">
        <f t="array" aca="1" ref="AE78" ca="1">INDEX(AE$65:AE$74,$AI78,1)*(1-$AH78)+INDEX(AE$65:AE$74,$AJ78,1)*($AH78)</f>
        <v>400</v>
      </c>
      <c r="AF78" s="807" cm="1">
        <f t="array" aca="1" ref="AF78" ca="1">INDEX(AF$65:AF$74,$AI78,1)*(1-$AH78)+INDEX(AF$65:AF$74,$AJ78,1)*($AH78)</f>
        <v>400</v>
      </c>
      <c r="AG78" s="807"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9">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0">
        <f t="shared" si="6"/>
        <v>43733</v>
      </c>
      <c r="G79" s="280"/>
      <c r="H79" s="301"/>
      <c r="I79" s="301"/>
      <c r="J79" s="301">
        <v>4</v>
      </c>
      <c r="K79" s="480">
        <f>INDEX(Periods!$F$21:$O$30,J79+1,$E79+2)</f>
        <v>43733</v>
      </c>
      <c r="L79" s="847">
        <f t="shared" ca="1" si="1"/>
        <v>20</v>
      </c>
      <c r="M79" s="862"/>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30" cm="1">
        <f t="array" aca="1" ref="X79" ca="1">INDEX(X$65:X$74,$AI79,1)*(1-$AH79)+INDEX(X$65:X$74,$AJ79,1)*($AH79)</f>
        <v>0.75</v>
      </c>
      <c r="Y79" s="807" cm="1">
        <f t="array" aca="1" ref="Y79" ca="1">INDEX(Y$65:Y$74,$AI79,1)*(1-$AH79)+INDEX(Y$65:Y$74,$AJ79,1)*($AH79)</f>
        <v>50</v>
      </c>
      <c r="Z79" s="807" cm="1">
        <f t="array" aca="1" ref="Z79" ca="1">INDEX(Z$65:Z$74,$AI79,1)*(1-$AH79)+INDEX(Z$65:Z$74,$AJ79,1)*($AH79)</f>
        <v>50</v>
      </c>
      <c r="AA79" s="807" cm="1">
        <f t="array" aca="1" ref="AA79" ca="1">INDEX(AA$65:AA$74,$AI79,1)*(1-$AH79)+INDEX(AA$65:AA$74,$AJ79,1)*($AH79)</f>
        <v>50</v>
      </c>
      <c r="AB79" s="807" cm="1">
        <f t="array" aca="1" ref="AB79" ca="1">INDEX(AB$65:AB$74,$AI79,1)*(1-$AH79)+INDEX(AB$65:AB$74,$AJ79,1)*($AH79)</f>
        <v>150</v>
      </c>
      <c r="AC79" s="807" cm="1">
        <f t="array" aca="1" ref="AC79" ca="1">INDEX(AC$65:AC$74,$AI79,1)*(1-$AH79)+INDEX(AC$65:AC$74,$AJ79,1)*($AH79)</f>
        <v>150</v>
      </c>
      <c r="AD79" s="807" cm="1">
        <f t="array" aca="1" ref="AD79" ca="1">INDEX(AD$65:AD$74,$AI79,1)*(1-$AH79)+INDEX(AD$65:AD$74,$AJ79,1)*($AH79)</f>
        <v>150</v>
      </c>
      <c r="AE79" s="807" cm="1">
        <f t="array" aca="1" ref="AE79" ca="1">INDEX(AE$65:AE$74,$AI79,1)*(1-$AH79)+INDEX(AE$65:AE$74,$AJ79,1)*($AH79)</f>
        <v>400</v>
      </c>
      <c r="AF79" s="807" cm="1">
        <f t="array" aca="1" ref="AF79" ca="1">INDEX(AF$65:AF$74,$AI79,1)*(1-$AH79)+INDEX(AF$65:AF$74,$AJ79,1)*($AH79)</f>
        <v>400</v>
      </c>
      <c r="AG79" s="807"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9">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0">
        <f t="shared" si="6"/>
        <v>43753</v>
      </c>
      <c r="G80" s="280"/>
      <c r="H80" s="301"/>
      <c r="I80" s="301"/>
      <c r="J80" s="301">
        <v>5</v>
      </c>
      <c r="K80" s="480">
        <f>INDEX(Periods!$F$21:$O$30,J80+1,$E80+2)</f>
        <v>43753</v>
      </c>
      <c r="L80" s="847">
        <f t="shared" ca="1" si="1"/>
        <v>31</v>
      </c>
      <c r="M80" s="862"/>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30" cm="1">
        <f t="array" aca="1" ref="X80" ca="1">INDEX(X$65:X$74,$AI80,1)*(1-$AH80)+INDEX(X$65:X$74,$AJ80,1)*($AH80)</f>
        <v>0.75</v>
      </c>
      <c r="Y80" s="807" cm="1">
        <f t="array" aca="1" ref="Y80" ca="1">INDEX(Y$65:Y$74,$AI80,1)*(1-$AH80)+INDEX(Y$65:Y$74,$AJ80,1)*($AH80)</f>
        <v>50</v>
      </c>
      <c r="Z80" s="807" cm="1">
        <f t="array" aca="1" ref="Z80" ca="1">INDEX(Z$65:Z$74,$AI80,1)*(1-$AH80)+INDEX(Z$65:Z$74,$AJ80,1)*($AH80)</f>
        <v>50</v>
      </c>
      <c r="AA80" s="807" cm="1">
        <f t="array" aca="1" ref="AA80" ca="1">INDEX(AA$65:AA$74,$AI80,1)*(1-$AH80)+INDEX(AA$65:AA$74,$AJ80,1)*($AH80)</f>
        <v>50</v>
      </c>
      <c r="AB80" s="807" cm="1">
        <f t="array" aca="1" ref="AB80" ca="1">INDEX(AB$65:AB$74,$AI80,1)*(1-$AH80)+INDEX(AB$65:AB$74,$AJ80,1)*($AH80)</f>
        <v>150</v>
      </c>
      <c r="AC80" s="807" cm="1">
        <f t="array" aca="1" ref="AC80" ca="1">INDEX(AC$65:AC$74,$AI80,1)*(1-$AH80)+INDEX(AC$65:AC$74,$AJ80,1)*($AH80)</f>
        <v>150</v>
      </c>
      <c r="AD80" s="807" cm="1">
        <f t="array" aca="1" ref="AD80" ca="1">INDEX(AD$65:AD$74,$AI80,1)*(1-$AH80)+INDEX(AD$65:AD$74,$AJ80,1)*($AH80)</f>
        <v>150</v>
      </c>
      <c r="AE80" s="807" cm="1">
        <f t="array" aca="1" ref="AE80" ca="1">INDEX(AE$65:AE$74,$AI80,1)*(1-$AH80)+INDEX(AE$65:AE$74,$AJ80,1)*($AH80)</f>
        <v>400</v>
      </c>
      <c r="AF80" s="807" cm="1">
        <f t="array" aca="1" ref="AF80" ca="1">INDEX(AF$65:AF$74,$AI80,1)*(1-$AH80)+INDEX(AF$65:AF$74,$AJ80,1)*($AH80)</f>
        <v>400</v>
      </c>
      <c r="AG80" s="807"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9">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0">
        <f t="shared" si="6"/>
        <v>43784</v>
      </c>
      <c r="G81" s="280"/>
      <c r="H81" s="301"/>
      <c r="I81" s="301"/>
      <c r="J81" s="301">
        <v>6</v>
      </c>
      <c r="K81" s="480">
        <f>INDEX(Periods!$F$21:$O$30,J81+1,$E81+2)</f>
        <v>43784</v>
      </c>
      <c r="L81" s="847">
        <f t="shared" ca="1" si="1"/>
        <v>68</v>
      </c>
      <c r="M81" s="862"/>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30" cm="1">
        <f t="array" aca="1" ref="X81" ca="1">INDEX(X$65:X$74,$AI81,1)*(1-$AH81)+INDEX(X$65:X$74,$AJ81,1)*($AH81)</f>
        <v>0.68225806451612891</v>
      </c>
      <c r="Y81" s="807" cm="1">
        <f t="array" aca="1" ref="Y81" ca="1">INDEX(Y$65:Y$74,$AI81,1)*(1-$AH81)+INDEX(Y$65:Y$74,$AJ81,1)*($AH81)</f>
        <v>50</v>
      </c>
      <c r="Z81" s="807" cm="1">
        <f t="array" aca="1" ref="Z81" ca="1">INDEX(Z$65:Z$74,$AI81,1)*(1-$AH81)+INDEX(Z$65:Z$74,$AJ81,1)*($AH81)</f>
        <v>50</v>
      </c>
      <c r="AA81" s="807" cm="1">
        <f t="array" aca="1" ref="AA81" ca="1">INDEX(AA$65:AA$74,$AI81,1)*(1-$AH81)+INDEX(AA$65:AA$74,$AJ81,1)*($AH81)</f>
        <v>50</v>
      </c>
      <c r="AB81" s="807" cm="1">
        <f t="array" aca="1" ref="AB81" ca="1">INDEX(AB$65:AB$74,$AI81,1)*(1-$AH81)+INDEX(AB$65:AB$74,$AJ81,1)*($AH81)</f>
        <v>198.38709677419354</v>
      </c>
      <c r="AC81" s="807" cm="1">
        <f t="array" aca="1" ref="AC81" ca="1">INDEX(AC$65:AC$74,$AI81,1)*(1-$AH81)+INDEX(AC$65:AC$74,$AJ81,1)*($AH81)</f>
        <v>150</v>
      </c>
      <c r="AD81" s="807" cm="1">
        <f t="array" aca="1" ref="AD81" ca="1">INDEX(AD$65:AD$74,$AI81,1)*(1-$AH81)+INDEX(AD$65:AD$74,$AJ81,1)*($AH81)</f>
        <v>150</v>
      </c>
      <c r="AE81" s="807" cm="1">
        <f t="array" aca="1" ref="AE81" ca="1">INDEX(AE$65:AE$74,$AI81,1)*(1-$AH81)+INDEX(AE$65:AE$74,$AJ81,1)*($AH81)</f>
        <v>400</v>
      </c>
      <c r="AF81" s="807" cm="1">
        <f t="array" aca="1" ref="AF81" ca="1">INDEX(AF$65:AF$74,$AI81,1)*(1-$AH81)+INDEX(AF$65:AF$74,$AJ81,1)*($AH81)</f>
        <v>400</v>
      </c>
      <c r="AG81" s="807"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9">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0">
        <f t="shared" si="6"/>
        <v>43852</v>
      </c>
      <c r="G82" s="280"/>
      <c r="H82" s="301"/>
      <c r="I82" s="301"/>
      <c r="J82" s="301">
        <v>7</v>
      </c>
      <c r="K82" s="480">
        <f>INDEX(Periods!$F$21:$O$30,J82+1,$E82+2)</f>
        <v>43852</v>
      </c>
      <c r="L82" s="847">
        <f t="shared" ca="1" si="1"/>
        <v>39</v>
      </c>
      <c r="M82" s="862"/>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30" cm="1">
        <f t="array" aca="1" ref="X82" ca="1">INDEX(X$65:X$74,$AI82,1)*(1-$AH82)+INDEX(X$65:X$74,$AJ82,1)*($AH82)</f>
        <v>0.33</v>
      </c>
      <c r="Y82" s="807" cm="1">
        <f t="array" aca="1" ref="Y82" ca="1">INDEX(Y$65:Y$74,$AI82,1)*(1-$AH82)+INDEX(Y$65:Y$74,$AJ82,1)*($AH82)</f>
        <v>50</v>
      </c>
      <c r="Z82" s="807" cm="1">
        <f t="array" aca="1" ref="Z82" ca="1">INDEX(Z$65:Z$74,$AI82,1)*(1-$AH82)+INDEX(Z$65:Z$74,$AJ82,1)*($AH82)</f>
        <v>50</v>
      </c>
      <c r="AA82" s="807" cm="1">
        <f t="array" aca="1" ref="AA82" ca="1">INDEX(AA$65:AA$74,$AI82,1)*(1-$AH82)+INDEX(AA$65:AA$74,$AJ82,1)*($AH82)</f>
        <v>50</v>
      </c>
      <c r="AB82" s="807" cm="1">
        <f t="array" aca="1" ref="AB82" ca="1">INDEX(AB$65:AB$74,$AI82,1)*(1-$AH82)+INDEX(AB$65:AB$74,$AJ82,1)*($AH82)</f>
        <v>400</v>
      </c>
      <c r="AC82" s="807" cm="1">
        <f t="array" aca="1" ref="AC82" ca="1">INDEX(AC$65:AC$74,$AI82,1)*(1-$AH82)+INDEX(AC$65:AC$74,$AJ82,1)*($AH82)</f>
        <v>400</v>
      </c>
      <c r="AD82" s="807" cm="1">
        <f t="array" aca="1" ref="AD82" ca="1">INDEX(AD$65:AD$74,$AI82,1)*(1-$AH82)+INDEX(AD$65:AD$74,$AJ82,1)*($AH82)</f>
        <v>400</v>
      </c>
      <c r="AE82" s="807" cm="1">
        <f t="array" aca="1" ref="AE82" ca="1">INDEX(AE$65:AE$74,$AI82,1)*(1-$AH82)+INDEX(AE$65:AE$74,$AJ82,1)*($AH82)</f>
        <v>400</v>
      </c>
      <c r="AF82" s="807" cm="1">
        <f t="array" aca="1" ref="AF82" ca="1">INDEX(AF$65:AF$74,$AI82,1)*(1-$AH82)+INDEX(AF$65:AF$74,$AJ82,1)*($AH82)</f>
        <v>400</v>
      </c>
      <c r="AG82" s="807"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9">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0">
        <f t="shared" si="6"/>
        <v>43891</v>
      </c>
      <c r="G83" s="280"/>
      <c r="H83" s="301"/>
      <c r="I83" s="301"/>
      <c r="J83" s="301">
        <v>8</v>
      </c>
      <c r="K83" s="480">
        <f>INDEX(Periods!$F$21:$O$30,J83+1,$E83+2)</f>
        <v>43891</v>
      </c>
      <c r="L83" s="847">
        <f t="shared" ca="1" si="1"/>
        <v>31</v>
      </c>
      <c r="M83" s="862"/>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30" cm="1">
        <f t="array" aca="1" ref="X83" ca="1">INDEX(X$65:X$74,$AI83,1)*(1-$AH83)+INDEX(X$65:X$74,$AJ83,1)*($AH83)</f>
        <v>0.33</v>
      </c>
      <c r="Y83" s="807" cm="1">
        <f t="array" aca="1" ref="Y83" ca="1">INDEX(Y$65:Y$74,$AI83,1)*(1-$AH83)+INDEX(Y$65:Y$74,$AJ83,1)*($AH83)</f>
        <v>50</v>
      </c>
      <c r="Z83" s="807" cm="1">
        <f t="array" aca="1" ref="Z83" ca="1">INDEX(Z$65:Z$74,$AI83,1)*(1-$AH83)+INDEX(Z$65:Z$74,$AJ83,1)*($AH83)</f>
        <v>50</v>
      </c>
      <c r="AA83" s="807" cm="1">
        <f t="array" aca="1" ref="AA83" ca="1">INDEX(AA$65:AA$74,$AI83,1)*(1-$AH83)+INDEX(AA$65:AA$74,$AJ83,1)*($AH83)</f>
        <v>50</v>
      </c>
      <c r="AB83" s="807" cm="1">
        <f t="array" aca="1" ref="AB83" ca="1">INDEX(AB$65:AB$74,$AI83,1)*(1-$AH83)+INDEX(AB$65:AB$74,$AJ83,1)*($AH83)</f>
        <v>400</v>
      </c>
      <c r="AC83" s="807" cm="1">
        <f t="array" aca="1" ref="AC83" ca="1">INDEX(AC$65:AC$74,$AI83,1)*(1-$AH83)+INDEX(AC$65:AC$74,$AJ83,1)*($AH83)</f>
        <v>400</v>
      </c>
      <c r="AD83" s="807" cm="1">
        <f t="array" aca="1" ref="AD83" ca="1">INDEX(AD$65:AD$74,$AI83,1)*(1-$AH83)+INDEX(AD$65:AD$74,$AJ83,1)*($AH83)</f>
        <v>400</v>
      </c>
      <c r="AE83" s="807" cm="1">
        <f t="array" aca="1" ref="AE83" ca="1">INDEX(AE$65:AE$74,$AI83,1)*(1-$AH83)+INDEX(AE$65:AE$74,$AJ83,1)*($AH83)</f>
        <v>400</v>
      </c>
      <c r="AF83" s="807" cm="1">
        <f t="array" aca="1" ref="AF83" ca="1">INDEX(AF$65:AF$74,$AI83,1)*(1-$AH83)+INDEX(AF$65:AF$74,$AJ83,1)*($AH83)</f>
        <v>400</v>
      </c>
      <c r="AG83" s="807"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9">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0">
        <f t="shared" si="6"/>
        <v>43922</v>
      </c>
      <c r="G84" s="280"/>
      <c r="H84" s="301"/>
      <c r="I84" s="850"/>
      <c r="J84" s="850">
        <v>9</v>
      </c>
      <c r="K84" s="823">
        <f>INDEX(Periods!$F$21:$O$30,J84+1,$E84+2)</f>
        <v>43922</v>
      </c>
      <c r="L84" s="851">
        <f t="shared" ca="1" si="1"/>
        <v>14</v>
      </c>
      <c r="M84" s="863"/>
      <c r="N84" s="853"/>
      <c r="O84" s="864" cm="1">
        <f t="array" aca="1" ref="O84" ca="1">INDEX(O$65:O$74,$AI84,1)*(1-$AH84)+INDEX(O$65:O$74,$AJ84,1)*($AH84)</f>
        <v>200</v>
      </c>
      <c r="P84" s="864" cm="1">
        <f t="array" aca="1" ref="P84" ca="1">INDEX(P$65:P$74,$AI84,1)*(1-$AH84)+INDEX(P$65:P$74,$AJ84,1)*($AH84)</f>
        <v>545.88235294117658</v>
      </c>
      <c r="Q84" s="865" cm="1">
        <f t="array" aca="1" ref="Q84" ca="1">INDEX(Q$65:Q$74,$AI84,1)*(1-$AH84)+INDEX(Q$65:Q$74,$AJ84,1)*($AH84)</f>
        <v>0.47514705882352942</v>
      </c>
      <c r="R84" s="865" cm="1">
        <f t="array" aca="1" ref="R84" ca="1">INDEX(R$65:R$74,$AI84,1)*(1-$AH84)+INDEX(R$65:R$74,$AJ84,1)*($AH84)</f>
        <v>0.54132352941176465</v>
      </c>
      <c r="S84" s="856">
        <f>INDEX(Annual!i_pasture_stage_p6z,$J84+1,ROUNDDOWN((ROW($J84)-ROW($J$65))/i_p6_len,0)+1)</f>
        <v>1</v>
      </c>
      <c r="T84" s="865" cm="1">
        <f t="array" aca="1" ref="T84" ca="1">INDEX(T$65:T$74,$AI84,1)*(1-$AH84)+INDEX(T$65:T$74,$AJ84,1)*($AH84)</f>
        <v>0.3</v>
      </c>
      <c r="U84" s="856" cm="1">
        <f t="array" aca="1" ref="U84" ca="1">INDEX(U$65:U$74,$AI84,1)*(1-$AH84)+INDEX(U$65:U$74,$AJ84,1)*($AH84)</f>
        <v>10</v>
      </c>
      <c r="V84" s="865" cm="1">
        <f t="array" aca="1" ref="V84" ca="1">INDEX(V$65:V$74,$AI84,1)*(1-$AH84)+INDEX(V$65:V$74,$AJ84,1)*($AH84)</f>
        <v>0.10882352941176471</v>
      </c>
      <c r="W84" s="853"/>
      <c r="X84" s="866" cm="1">
        <f t="array" aca="1" ref="X84" ca="1">INDEX(X$65:X$74,$AI84,1)*(1-$AH84)+INDEX(X$65:X$74,$AJ84,1)*($AH84)</f>
        <v>0.72411764705882353</v>
      </c>
      <c r="Y84" s="867" cm="1">
        <f t="array" aca="1" ref="Y84" ca="1">INDEX(Y$65:Y$74,$AI84,1)*(1-$AH84)+INDEX(Y$65:Y$74,$AJ84,1)*($AH84)</f>
        <v>50</v>
      </c>
      <c r="Z84" s="867" cm="1">
        <f t="array" aca="1" ref="Z84" ca="1">INDEX(Z$65:Z$74,$AI84,1)*(1-$AH84)+INDEX(Z$65:Z$74,$AJ84,1)*($AH84)</f>
        <v>50</v>
      </c>
      <c r="AA84" s="867" cm="1">
        <f t="array" aca="1" ref="AA84" ca="1">INDEX(AA$65:AA$74,$AI84,1)*(1-$AH84)+INDEX(AA$65:AA$74,$AJ84,1)*($AH84)</f>
        <v>50</v>
      </c>
      <c r="AB84" s="867" cm="1">
        <f t="array" aca="1" ref="AB84" ca="1">INDEX(AB$65:AB$74,$AI84,1)*(1-$AH84)+INDEX(AB$65:AB$74,$AJ84,1)*($AH84)</f>
        <v>400</v>
      </c>
      <c r="AC84" s="867" cm="1">
        <f t="array" aca="1" ref="AC84" ca="1">INDEX(AC$65:AC$74,$AI84,1)*(1-$AH84)+INDEX(AC$65:AC$74,$AJ84,1)*($AH84)</f>
        <v>400</v>
      </c>
      <c r="AD84" s="867" cm="1">
        <f t="array" aca="1" ref="AD84" ca="1">INDEX(AD$65:AD$74,$AI84,1)*(1-$AH84)+INDEX(AD$65:AD$74,$AJ84,1)*($AH84)</f>
        <v>400</v>
      </c>
      <c r="AE84" s="867" cm="1">
        <f t="array" aca="1" ref="AE84" ca="1">INDEX(AE$65:AE$74,$AI84,1)*(1-$AH84)+INDEX(AE$65:AE$74,$AJ84,1)*($AH84)</f>
        <v>400</v>
      </c>
      <c r="AF84" s="867" cm="1">
        <f t="array" aca="1" ref="AF84" ca="1">INDEX(AF$65:AF$74,$AI84,1)*(1-$AH84)+INDEX(AF$65:AF$74,$AJ84,1)*($AH84)</f>
        <v>400</v>
      </c>
      <c r="AG84" s="867" cm="1">
        <f t="array" aca="1" ref="AG84" ca="1">INDEX(AG$65:AG$74,$AI84,1)*(1-$AH84)+INDEX(AG$65:AG$74,$AJ84,1)*($AH84)</f>
        <v>400</v>
      </c>
      <c r="AH84" s="853">
        <f t="shared" ca="1" si="13"/>
        <v>0.58823529411764708</v>
      </c>
      <c r="AI84" s="853">
        <f t="shared" si="14"/>
        <v>10</v>
      </c>
      <c r="AJ84" s="853">
        <f t="shared" si="15"/>
        <v>1</v>
      </c>
      <c r="AK84" s="850" t="str">
        <f t="shared" si="7"/>
        <v>Dry</v>
      </c>
      <c r="AL84" s="853">
        <f t="shared" si="9"/>
        <v>144</v>
      </c>
      <c r="AM84" s="853"/>
      <c r="AN84" s="858">
        <f t="shared" si="4"/>
        <v>43572</v>
      </c>
      <c r="AO84" s="858">
        <f t="shared" si="8"/>
        <v>43684</v>
      </c>
      <c r="AP84" s="859">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0">
        <f t="shared" si="6"/>
        <v>43572</v>
      </c>
      <c r="G85" s="280"/>
      <c r="H85" s="301"/>
      <c r="I85" s="511" t="s">
        <v>763</v>
      </c>
      <c r="J85" s="511">
        <v>0</v>
      </c>
      <c r="K85" s="836">
        <f>INDEX(Periods!$F$21:$O$30,J85+1,$E85+2)</f>
        <v>43572</v>
      </c>
      <c r="L85" s="837">
        <f t="shared" ca="1" si="1"/>
        <v>21</v>
      </c>
      <c r="M85" s="512"/>
      <c r="N85" s="513"/>
      <c r="O85" s="733" cm="1">
        <f t="array" aca="1" ref="O85" ca="1">INDEX(O$65:O$74,$AI85,1)*(1-$AH85)+INDEX(O$65:O$74,$AJ85,1)*($AH85)</f>
        <v>200</v>
      </c>
      <c r="P85" s="733" cm="1">
        <f t="array" aca="1" ref="P85" ca="1">INDEX(P$65:P$74,$AI85,1)*(1-$AH85)+INDEX(P$65:P$74,$AJ85,1)*($AH85)</f>
        <v>335</v>
      </c>
      <c r="Q85" s="860" cm="1">
        <f t="array" aca="1" ref="Q85" ca="1">INDEX(Q$65:Q$74,$AI85,1)*(1-$AH85)+INDEX(Q$65:Q$74,$AJ85,1)*($AH85)</f>
        <v>0.81</v>
      </c>
      <c r="R85" s="860" cm="1">
        <f t="array" aca="1" ref="R85" ca="1">INDEX(R$65:R$74,$AI85,1)*(1-$AH85)+INDEX(R$65:R$74,$AJ85,1)*($AH85)</f>
        <v>0.81</v>
      </c>
      <c r="S85" s="861">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9" cm="1">
        <f t="array" aca="1" ref="X85" ca="1">INDEX(X$65:X$74,$AI85,1)*(1-$AH85)+INDEX(X$65:X$74,$AJ85,1)*($AH85)</f>
        <v>1</v>
      </c>
      <c r="Y85" s="806" cm="1">
        <f t="array" aca="1" ref="Y85" ca="1">INDEX(Y$65:Y$74,$AI85,1)*(1-$AH85)+INDEX(Y$65:Y$74,$AJ85,1)*($AH85)</f>
        <v>50</v>
      </c>
      <c r="Z85" s="806" cm="1">
        <f t="array" aca="1" ref="Z85" ca="1">INDEX(Z$65:Z$74,$AI85,1)*(1-$AH85)+INDEX(Z$65:Z$74,$AJ85,1)*($AH85)</f>
        <v>50</v>
      </c>
      <c r="AA85" s="806" cm="1">
        <f t="array" aca="1" ref="AA85" ca="1">INDEX(AA$65:AA$74,$AI85,1)*(1-$AH85)+INDEX(AA$65:AA$74,$AJ85,1)*($AH85)</f>
        <v>50</v>
      </c>
      <c r="AB85" s="806" cm="1">
        <f t="array" aca="1" ref="AB85" ca="1">INDEX(AB$65:AB$74,$AI85,1)*(1-$AH85)+INDEX(AB$65:AB$74,$AJ85,1)*($AH85)</f>
        <v>100</v>
      </c>
      <c r="AC85" s="806" cm="1">
        <f t="array" aca="1" ref="AC85" ca="1">INDEX(AC$65:AC$74,$AI85,1)*(1-$AH85)+INDEX(AC$65:AC$74,$AJ85,1)*($AH85)</f>
        <v>400</v>
      </c>
      <c r="AD85" s="806" cm="1">
        <f t="array" aca="1" ref="AD85" ca="1">INDEX(AD$65:AD$74,$AI85,1)*(1-$AH85)+INDEX(AD$65:AD$74,$AJ85,1)*($AH85)</f>
        <v>400</v>
      </c>
      <c r="AE85" s="806" cm="1">
        <f t="array" aca="1" ref="AE85" ca="1">INDEX(AE$65:AE$74,$AI85,1)*(1-$AH85)+INDEX(AE$65:AE$74,$AJ85,1)*($AH85)</f>
        <v>400</v>
      </c>
      <c r="AF85" s="806" cm="1">
        <f t="array" aca="1" ref="AF85" ca="1">INDEX(AF$65:AF$74,$AI85,1)*(1-$AH85)+INDEX(AF$65:AF$74,$AJ85,1)*($AH85)</f>
        <v>400</v>
      </c>
      <c r="AG85" s="806"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4">
        <f t="shared" si="4"/>
        <v>43572</v>
      </c>
      <c r="AO85" s="844">
        <f t="shared" si="8"/>
        <v>43684</v>
      </c>
      <c r="AP85" s="846">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0">
        <f t="shared" si="6"/>
        <v>43593</v>
      </c>
      <c r="G86" s="280"/>
      <c r="H86" s="301"/>
      <c r="I86" s="301"/>
      <c r="J86" s="301">
        <v>1</v>
      </c>
      <c r="K86" s="480">
        <f>INDEX(Periods!$F$21:$O$30,J86+1,$E86+2)</f>
        <v>43593</v>
      </c>
      <c r="L86" s="847">
        <f t="shared" ca="1" si="1"/>
        <v>35</v>
      </c>
      <c r="M86" s="862"/>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30" cm="1">
        <f t="array" aca="1" ref="X86" ca="1">INDEX(X$65:X$74,$AI86,1)*(1-$AH86)+INDEX(X$65:X$74,$AJ86,1)*($AH86)</f>
        <v>1</v>
      </c>
      <c r="Y86" s="807" cm="1">
        <f t="array" aca="1" ref="Y86" ca="1">INDEX(Y$65:Y$74,$AI86,1)*(1-$AH86)+INDEX(Y$65:Y$74,$AJ86,1)*($AH86)</f>
        <v>50</v>
      </c>
      <c r="Z86" s="807" cm="1">
        <f t="array" aca="1" ref="Z86" ca="1">INDEX(Z$65:Z$74,$AI86,1)*(1-$AH86)+INDEX(Z$65:Z$74,$AJ86,1)*($AH86)</f>
        <v>50</v>
      </c>
      <c r="AA86" s="807" cm="1">
        <f t="array" aca="1" ref="AA86" ca="1">INDEX(AA$65:AA$74,$AI86,1)*(1-$AH86)+INDEX(AA$65:AA$74,$AJ86,1)*($AH86)</f>
        <v>50</v>
      </c>
      <c r="AB86" s="807" cm="1">
        <f t="array" aca="1" ref="AB86" ca="1">INDEX(AB$65:AB$74,$AI86,1)*(1-$AH86)+INDEX(AB$65:AB$74,$AJ86,1)*($AH86)</f>
        <v>100</v>
      </c>
      <c r="AC86" s="807" cm="1">
        <f t="array" aca="1" ref="AC86" ca="1">INDEX(AC$65:AC$74,$AI86,1)*(1-$AH86)+INDEX(AC$65:AC$74,$AJ86,1)*($AH86)</f>
        <v>150</v>
      </c>
      <c r="AD86" s="807" cm="1">
        <f t="array" aca="1" ref="AD86" ca="1">INDEX(AD$65:AD$74,$AI86,1)*(1-$AH86)+INDEX(AD$65:AD$74,$AJ86,1)*($AH86)</f>
        <v>150</v>
      </c>
      <c r="AE86" s="807" cm="1">
        <f t="array" aca="1" ref="AE86" ca="1">INDEX(AE$65:AE$74,$AI86,1)*(1-$AH86)+INDEX(AE$65:AE$74,$AJ86,1)*($AH86)</f>
        <v>400</v>
      </c>
      <c r="AF86" s="807" cm="1">
        <f t="array" aca="1" ref="AF86" ca="1">INDEX(AF$65:AF$74,$AI86,1)*(1-$AH86)+INDEX(AF$65:AF$74,$AJ86,1)*($AH86)</f>
        <v>400</v>
      </c>
      <c r="AG86" s="807"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9">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0">
        <f t="shared" si="6"/>
        <v>43628</v>
      </c>
      <c r="G87" s="280"/>
      <c r="H87" s="301"/>
      <c r="I87" s="301"/>
      <c r="J87" s="301">
        <v>2</v>
      </c>
      <c r="K87" s="480">
        <f>INDEX(Periods!$F$21:$O$30,J87+1,$E87+2)</f>
        <v>43628</v>
      </c>
      <c r="L87" s="847">
        <f t="shared" ca="1" si="1"/>
        <v>56</v>
      </c>
      <c r="M87" s="862"/>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30" cm="1">
        <f t="array" aca="1" ref="X87" ca="1">INDEX(X$65:X$74,$AI87,1)*(1-$AH87)+INDEX(X$65:X$74,$AJ87,1)*($AH87)</f>
        <v>1</v>
      </c>
      <c r="Y87" s="807" cm="1">
        <f t="array" aca="1" ref="Y87" ca="1">INDEX(Y$65:Y$74,$AI87,1)*(1-$AH87)+INDEX(Y$65:Y$74,$AJ87,1)*($AH87)</f>
        <v>50</v>
      </c>
      <c r="Z87" s="807" cm="1">
        <f t="array" aca="1" ref="Z87" ca="1">INDEX(Z$65:Z$74,$AI87,1)*(1-$AH87)+INDEX(Z$65:Z$74,$AJ87,1)*($AH87)</f>
        <v>50</v>
      </c>
      <c r="AA87" s="807" cm="1">
        <f t="array" aca="1" ref="AA87" ca="1">INDEX(AA$65:AA$74,$AI87,1)*(1-$AH87)+INDEX(AA$65:AA$74,$AJ87,1)*($AH87)</f>
        <v>50</v>
      </c>
      <c r="AB87" s="807" cm="1">
        <f t="array" aca="1" ref="AB87" ca="1">INDEX(AB$65:AB$74,$AI87,1)*(1-$AH87)+INDEX(AB$65:AB$74,$AJ87,1)*($AH87)</f>
        <v>150</v>
      </c>
      <c r="AC87" s="807" cm="1">
        <f t="array" aca="1" ref="AC87" ca="1">INDEX(AC$65:AC$74,$AI87,1)*(1-$AH87)+INDEX(AC$65:AC$74,$AJ87,1)*($AH87)</f>
        <v>111.60714285714285</v>
      </c>
      <c r="AD87" s="807" cm="1">
        <f t="array" aca="1" ref="AD87" ca="1">INDEX(AD$65:AD$74,$AI87,1)*(1-$AH87)+INDEX(AD$65:AD$74,$AJ87,1)*($AH87)</f>
        <v>138.39285714285714</v>
      </c>
      <c r="AE87" s="807" cm="1">
        <f t="array" aca="1" ref="AE87" ca="1">INDEX(AE$65:AE$74,$AI87,1)*(1-$AH87)+INDEX(AE$65:AE$74,$AJ87,1)*($AH87)</f>
        <v>400</v>
      </c>
      <c r="AF87" s="807" cm="1">
        <f t="array" aca="1" ref="AF87" ca="1">INDEX(AF$65:AF$74,$AI87,1)*(1-$AH87)+INDEX(AF$65:AF$74,$AJ87,1)*($AH87)</f>
        <v>400</v>
      </c>
      <c r="AG87" s="807"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9">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0">
        <f t="shared" si="6"/>
        <v>43684</v>
      </c>
      <c r="G88" s="280"/>
      <c r="H88" s="301"/>
      <c r="I88" s="301"/>
      <c r="J88" s="301">
        <v>3</v>
      </c>
      <c r="K88" s="480">
        <f>INDEX(Periods!$F$21:$O$30,J88+1,$E88+2)</f>
        <v>43684</v>
      </c>
      <c r="L88" s="847">
        <f t="shared" ca="1" si="1"/>
        <v>49</v>
      </c>
      <c r="M88" s="862"/>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30" cm="1">
        <f t="array" aca="1" ref="X88" ca="1">INDEX(X$65:X$74,$AI88,1)*(1-$AH88)+INDEX(X$65:X$74,$AJ88,1)*($AH88)</f>
        <v>1</v>
      </c>
      <c r="Y88" s="807" cm="1">
        <f t="array" aca="1" ref="Y88" ca="1">INDEX(Y$65:Y$74,$AI88,1)*(1-$AH88)+INDEX(Y$65:Y$74,$AJ88,1)*($AH88)</f>
        <v>50</v>
      </c>
      <c r="Z88" s="807" cm="1">
        <f t="array" aca="1" ref="Z88" ca="1">INDEX(Z$65:Z$74,$AI88,1)*(1-$AH88)+INDEX(Z$65:Z$74,$AJ88,1)*($AH88)</f>
        <v>50</v>
      </c>
      <c r="AA88" s="807" cm="1">
        <f t="array" aca="1" ref="AA88" ca="1">INDEX(AA$65:AA$74,$AI88,1)*(1-$AH88)+INDEX(AA$65:AA$74,$AJ88,1)*($AH88)</f>
        <v>50</v>
      </c>
      <c r="AB88" s="807" cm="1">
        <f t="array" aca="1" ref="AB88" ca="1">INDEX(AB$65:AB$74,$AI88,1)*(1-$AH88)+INDEX(AB$65:AB$74,$AJ88,1)*($AH88)</f>
        <v>150</v>
      </c>
      <c r="AC88" s="807" cm="1">
        <f t="array" aca="1" ref="AC88" ca="1">INDEX(AC$65:AC$74,$AI88,1)*(1-$AH88)+INDEX(AC$65:AC$74,$AJ88,1)*($AH88)</f>
        <v>150</v>
      </c>
      <c r="AD88" s="807" cm="1">
        <f t="array" aca="1" ref="AD88" ca="1">INDEX(AD$65:AD$74,$AI88,1)*(1-$AH88)+INDEX(AD$65:AD$74,$AJ88,1)*($AH88)</f>
        <v>100</v>
      </c>
      <c r="AE88" s="807" cm="1">
        <f t="array" aca="1" ref="AE88" ca="1">INDEX(AE$65:AE$74,$AI88,1)*(1-$AH88)+INDEX(AE$65:AE$74,$AJ88,1)*($AH88)</f>
        <v>400</v>
      </c>
      <c r="AF88" s="807" cm="1">
        <f t="array" aca="1" ref="AF88" ca="1">INDEX(AF$65:AF$74,$AI88,1)*(1-$AH88)+INDEX(AF$65:AF$74,$AJ88,1)*($AH88)</f>
        <v>400</v>
      </c>
      <c r="AG88" s="807"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9">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0">
        <f t="shared" si="6"/>
        <v>43733</v>
      </c>
      <c r="G89" s="280"/>
      <c r="H89" s="301"/>
      <c r="I89" s="301"/>
      <c r="J89" s="301">
        <v>4</v>
      </c>
      <c r="K89" s="480">
        <f>INDEX(Periods!$F$21:$O$30,J89+1,$E89+2)</f>
        <v>43733</v>
      </c>
      <c r="L89" s="847">
        <f t="shared" ca="1" si="1"/>
        <v>20</v>
      </c>
      <c r="M89" s="862"/>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30" cm="1">
        <f t="array" aca="1" ref="X89" ca="1">INDEX(X$65:X$74,$AI89,1)*(1-$AH89)+INDEX(X$65:X$74,$AJ89,1)*($AH89)</f>
        <v>0.75</v>
      </c>
      <c r="Y89" s="807" cm="1">
        <f t="array" aca="1" ref="Y89" ca="1">INDEX(Y$65:Y$74,$AI89,1)*(1-$AH89)+INDEX(Y$65:Y$74,$AJ89,1)*($AH89)</f>
        <v>50</v>
      </c>
      <c r="Z89" s="807" cm="1">
        <f t="array" aca="1" ref="Z89" ca="1">INDEX(Z$65:Z$74,$AI89,1)*(1-$AH89)+INDEX(Z$65:Z$74,$AJ89,1)*($AH89)</f>
        <v>50</v>
      </c>
      <c r="AA89" s="807" cm="1">
        <f t="array" aca="1" ref="AA89" ca="1">INDEX(AA$65:AA$74,$AI89,1)*(1-$AH89)+INDEX(AA$65:AA$74,$AJ89,1)*($AH89)</f>
        <v>50</v>
      </c>
      <c r="AB89" s="807" cm="1">
        <f t="array" aca="1" ref="AB89" ca="1">INDEX(AB$65:AB$74,$AI89,1)*(1-$AH89)+INDEX(AB$65:AB$74,$AJ89,1)*($AH89)</f>
        <v>150</v>
      </c>
      <c r="AC89" s="807" cm="1">
        <f t="array" aca="1" ref="AC89" ca="1">INDEX(AC$65:AC$74,$AI89,1)*(1-$AH89)+INDEX(AC$65:AC$74,$AJ89,1)*($AH89)</f>
        <v>150</v>
      </c>
      <c r="AD89" s="807" cm="1">
        <f t="array" aca="1" ref="AD89" ca="1">INDEX(AD$65:AD$74,$AI89,1)*(1-$AH89)+INDEX(AD$65:AD$74,$AJ89,1)*($AH89)</f>
        <v>150</v>
      </c>
      <c r="AE89" s="807" cm="1">
        <f t="array" aca="1" ref="AE89" ca="1">INDEX(AE$65:AE$74,$AI89,1)*(1-$AH89)+INDEX(AE$65:AE$74,$AJ89,1)*($AH89)</f>
        <v>400</v>
      </c>
      <c r="AF89" s="807" cm="1">
        <f t="array" aca="1" ref="AF89" ca="1">INDEX(AF$65:AF$74,$AI89,1)*(1-$AH89)+INDEX(AF$65:AF$74,$AJ89,1)*($AH89)</f>
        <v>400</v>
      </c>
      <c r="AG89" s="807"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9">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0">
        <f t="shared" si="6"/>
        <v>43753</v>
      </c>
      <c r="G90" s="280"/>
      <c r="H90" s="301"/>
      <c r="I90" s="301"/>
      <c r="J90" s="301">
        <v>5</v>
      </c>
      <c r="K90" s="480">
        <f>INDEX(Periods!$F$21:$O$30,J90+1,$E90+2)</f>
        <v>43753</v>
      </c>
      <c r="L90" s="847">
        <f t="shared" ca="1" si="1"/>
        <v>16</v>
      </c>
      <c r="M90" s="862"/>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30" cm="1">
        <f t="array" aca="1" ref="X90" ca="1">INDEX(X$65:X$74,$AI90,1)*(1-$AH90)+INDEX(X$65:X$74,$AJ90,1)*($AH90)</f>
        <v>0.75</v>
      </c>
      <c r="Y90" s="807" cm="1">
        <f t="array" aca="1" ref="Y90" ca="1">INDEX(Y$65:Y$74,$AI90,1)*(1-$AH90)+INDEX(Y$65:Y$74,$AJ90,1)*($AH90)</f>
        <v>50</v>
      </c>
      <c r="Z90" s="807" cm="1">
        <f t="array" aca="1" ref="Z90" ca="1">INDEX(Z$65:Z$74,$AI90,1)*(1-$AH90)+INDEX(Z$65:Z$74,$AJ90,1)*($AH90)</f>
        <v>50</v>
      </c>
      <c r="AA90" s="807" cm="1">
        <f t="array" aca="1" ref="AA90" ca="1">INDEX(AA$65:AA$74,$AI90,1)*(1-$AH90)+INDEX(AA$65:AA$74,$AJ90,1)*($AH90)</f>
        <v>50</v>
      </c>
      <c r="AB90" s="807" cm="1">
        <f t="array" aca="1" ref="AB90" ca="1">INDEX(AB$65:AB$74,$AI90,1)*(1-$AH90)+INDEX(AB$65:AB$74,$AJ90,1)*($AH90)</f>
        <v>150</v>
      </c>
      <c r="AC90" s="807" cm="1">
        <f t="array" aca="1" ref="AC90" ca="1">INDEX(AC$65:AC$74,$AI90,1)*(1-$AH90)+INDEX(AC$65:AC$74,$AJ90,1)*($AH90)</f>
        <v>150</v>
      </c>
      <c r="AD90" s="807" cm="1">
        <f t="array" aca="1" ref="AD90" ca="1">INDEX(AD$65:AD$74,$AI90,1)*(1-$AH90)+INDEX(AD$65:AD$74,$AJ90,1)*($AH90)</f>
        <v>150</v>
      </c>
      <c r="AE90" s="807" cm="1">
        <f t="array" aca="1" ref="AE90" ca="1">INDEX(AE$65:AE$74,$AI90,1)*(1-$AH90)+INDEX(AE$65:AE$74,$AJ90,1)*($AH90)</f>
        <v>400</v>
      </c>
      <c r="AF90" s="807" cm="1">
        <f t="array" aca="1" ref="AF90" ca="1">INDEX(AF$65:AF$74,$AI90,1)*(1-$AH90)+INDEX(AF$65:AF$74,$AJ90,1)*($AH90)</f>
        <v>400</v>
      </c>
      <c r="AG90" s="807"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9">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0">
        <f t="shared" si="6"/>
        <v>43769</v>
      </c>
      <c r="G91" s="280"/>
      <c r="H91" s="301"/>
      <c r="I91" s="301"/>
      <c r="J91" s="301">
        <v>6</v>
      </c>
      <c r="K91" s="480">
        <f>INDEX(Periods!$F$21:$O$30,J91+1,$E91+2)</f>
        <v>43769</v>
      </c>
      <c r="L91" s="847">
        <f t="shared" ca="1" si="1"/>
        <v>83</v>
      </c>
      <c r="M91" s="862"/>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30" cm="1">
        <f t="array" aca="1" ref="X91" ca="1">INDEX(X$65:X$74,$AI91,1)*(1-$AH91)+INDEX(X$65:X$74,$AJ91,1)*($AH91)</f>
        <v>0.75</v>
      </c>
      <c r="Y91" s="807" cm="1">
        <f t="array" aca="1" ref="Y91" ca="1">INDEX(Y$65:Y$74,$AI91,1)*(1-$AH91)+INDEX(Y$65:Y$74,$AJ91,1)*($AH91)</f>
        <v>50</v>
      </c>
      <c r="Z91" s="807" cm="1">
        <f t="array" aca="1" ref="Z91" ca="1">INDEX(Z$65:Z$74,$AI91,1)*(1-$AH91)+INDEX(Z$65:Z$74,$AJ91,1)*($AH91)</f>
        <v>50</v>
      </c>
      <c r="AA91" s="807" cm="1">
        <f t="array" aca="1" ref="AA91" ca="1">INDEX(AA$65:AA$74,$AI91,1)*(1-$AH91)+INDEX(AA$65:AA$74,$AJ91,1)*($AH91)</f>
        <v>50</v>
      </c>
      <c r="AB91" s="807" cm="1">
        <f t="array" aca="1" ref="AB91" ca="1">INDEX(AB$65:AB$74,$AI91,1)*(1-$AH91)+INDEX(AB$65:AB$74,$AJ91,1)*($AH91)</f>
        <v>150</v>
      </c>
      <c r="AC91" s="807" cm="1">
        <f t="array" aca="1" ref="AC91" ca="1">INDEX(AC$65:AC$74,$AI91,1)*(1-$AH91)+INDEX(AC$65:AC$74,$AJ91,1)*($AH91)</f>
        <v>150</v>
      </c>
      <c r="AD91" s="807" cm="1">
        <f t="array" aca="1" ref="AD91" ca="1">INDEX(AD$65:AD$74,$AI91,1)*(1-$AH91)+INDEX(AD$65:AD$74,$AJ91,1)*($AH91)</f>
        <v>150</v>
      </c>
      <c r="AE91" s="807" cm="1">
        <f t="array" aca="1" ref="AE91" ca="1">INDEX(AE$65:AE$74,$AI91,1)*(1-$AH91)+INDEX(AE$65:AE$74,$AJ91,1)*($AH91)</f>
        <v>400</v>
      </c>
      <c r="AF91" s="807" cm="1">
        <f t="array" aca="1" ref="AF91" ca="1">INDEX(AF$65:AF$74,$AI91,1)*(1-$AH91)+INDEX(AF$65:AF$74,$AJ91,1)*($AH91)</f>
        <v>400</v>
      </c>
      <c r="AG91" s="807"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9">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0">
        <f t="shared" si="6"/>
        <v>43852</v>
      </c>
      <c r="G92" s="280"/>
      <c r="H92" s="301"/>
      <c r="I92" s="301"/>
      <c r="J92" s="301">
        <v>7</v>
      </c>
      <c r="K92" s="480">
        <f>INDEX(Periods!$F$21:$O$30,J92+1,$E92+2)</f>
        <v>43852</v>
      </c>
      <c r="L92" s="847">
        <f t="shared" ca="1" si="1"/>
        <v>39</v>
      </c>
      <c r="M92" s="862"/>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30" cm="1">
        <f t="array" aca="1" ref="X92" ca="1">INDEX(X$65:X$74,$AI92,1)*(1-$AH92)+INDEX(X$65:X$74,$AJ92,1)*($AH92)</f>
        <v>0.33</v>
      </c>
      <c r="Y92" s="807" cm="1">
        <f t="array" aca="1" ref="Y92" ca="1">INDEX(Y$65:Y$74,$AI92,1)*(1-$AH92)+INDEX(Y$65:Y$74,$AJ92,1)*($AH92)</f>
        <v>50</v>
      </c>
      <c r="Z92" s="807" cm="1">
        <f t="array" aca="1" ref="Z92" ca="1">INDEX(Z$65:Z$74,$AI92,1)*(1-$AH92)+INDEX(Z$65:Z$74,$AJ92,1)*($AH92)</f>
        <v>50</v>
      </c>
      <c r="AA92" s="807" cm="1">
        <f t="array" aca="1" ref="AA92" ca="1">INDEX(AA$65:AA$74,$AI92,1)*(1-$AH92)+INDEX(AA$65:AA$74,$AJ92,1)*($AH92)</f>
        <v>50</v>
      </c>
      <c r="AB92" s="807" cm="1">
        <f t="array" aca="1" ref="AB92" ca="1">INDEX(AB$65:AB$74,$AI92,1)*(1-$AH92)+INDEX(AB$65:AB$74,$AJ92,1)*($AH92)</f>
        <v>400</v>
      </c>
      <c r="AC92" s="807" cm="1">
        <f t="array" aca="1" ref="AC92" ca="1">INDEX(AC$65:AC$74,$AI92,1)*(1-$AH92)+INDEX(AC$65:AC$74,$AJ92,1)*($AH92)</f>
        <v>400</v>
      </c>
      <c r="AD92" s="807" cm="1">
        <f t="array" aca="1" ref="AD92" ca="1">INDEX(AD$65:AD$74,$AI92,1)*(1-$AH92)+INDEX(AD$65:AD$74,$AJ92,1)*($AH92)</f>
        <v>400</v>
      </c>
      <c r="AE92" s="807" cm="1">
        <f t="array" aca="1" ref="AE92" ca="1">INDEX(AE$65:AE$74,$AI92,1)*(1-$AH92)+INDEX(AE$65:AE$74,$AJ92,1)*($AH92)</f>
        <v>400</v>
      </c>
      <c r="AF92" s="807" cm="1">
        <f t="array" aca="1" ref="AF92" ca="1">INDEX(AF$65:AF$74,$AI92,1)*(1-$AH92)+INDEX(AF$65:AF$74,$AJ92,1)*($AH92)</f>
        <v>400</v>
      </c>
      <c r="AG92" s="807"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9">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0">
        <f t="shared" si="6"/>
        <v>43891</v>
      </c>
      <c r="G93" s="280"/>
      <c r="H93" s="301"/>
      <c r="I93" s="301"/>
      <c r="J93" s="301">
        <v>8</v>
      </c>
      <c r="K93" s="480">
        <f>INDEX(Periods!$F$21:$O$30,J93+1,$E93+2)</f>
        <v>43891</v>
      </c>
      <c r="L93" s="847">
        <f t="shared" ca="1" si="1"/>
        <v>31</v>
      </c>
      <c r="M93" s="862"/>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30" cm="1">
        <f t="array" aca="1" ref="X93" ca="1">INDEX(X$65:X$74,$AI93,1)*(1-$AH93)+INDEX(X$65:X$74,$AJ93,1)*($AH93)</f>
        <v>0.33</v>
      </c>
      <c r="Y93" s="807" cm="1">
        <f t="array" aca="1" ref="Y93" ca="1">INDEX(Y$65:Y$74,$AI93,1)*(1-$AH93)+INDEX(Y$65:Y$74,$AJ93,1)*($AH93)</f>
        <v>50</v>
      </c>
      <c r="Z93" s="807" cm="1">
        <f t="array" aca="1" ref="Z93" ca="1">INDEX(Z$65:Z$74,$AI93,1)*(1-$AH93)+INDEX(Z$65:Z$74,$AJ93,1)*($AH93)</f>
        <v>50</v>
      </c>
      <c r="AA93" s="807" cm="1">
        <f t="array" aca="1" ref="AA93" ca="1">INDEX(AA$65:AA$74,$AI93,1)*(1-$AH93)+INDEX(AA$65:AA$74,$AJ93,1)*($AH93)</f>
        <v>50</v>
      </c>
      <c r="AB93" s="807" cm="1">
        <f t="array" aca="1" ref="AB93" ca="1">INDEX(AB$65:AB$74,$AI93,1)*(1-$AH93)+INDEX(AB$65:AB$74,$AJ93,1)*($AH93)</f>
        <v>400</v>
      </c>
      <c r="AC93" s="807" cm="1">
        <f t="array" aca="1" ref="AC93" ca="1">INDEX(AC$65:AC$74,$AI93,1)*(1-$AH93)+INDEX(AC$65:AC$74,$AJ93,1)*($AH93)</f>
        <v>400</v>
      </c>
      <c r="AD93" s="807" cm="1">
        <f t="array" aca="1" ref="AD93" ca="1">INDEX(AD$65:AD$74,$AI93,1)*(1-$AH93)+INDEX(AD$65:AD$74,$AJ93,1)*($AH93)</f>
        <v>400</v>
      </c>
      <c r="AE93" s="807" cm="1">
        <f t="array" aca="1" ref="AE93" ca="1">INDEX(AE$65:AE$74,$AI93,1)*(1-$AH93)+INDEX(AE$65:AE$74,$AJ93,1)*($AH93)</f>
        <v>400</v>
      </c>
      <c r="AF93" s="807" cm="1">
        <f t="array" aca="1" ref="AF93" ca="1">INDEX(AF$65:AF$74,$AI93,1)*(1-$AH93)+INDEX(AF$65:AF$74,$AJ93,1)*($AH93)</f>
        <v>400</v>
      </c>
      <c r="AG93" s="807"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9">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0">
        <f t="shared" si="6"/>
        <v>43922</v>
      </c>
      <c r="G94" s="280"/>
      <c r="H94" s="301"/>
      <c r="I94" s="850"/>
      <c r="J94" s="850">
        <v>9</v>
      </c>
      <c r="K94" s="823">
        <f>INDEX(Periods!$F$21:$O$30,J94+1,$E94+2)</f>
        <v>43922</v>
      </c>
      <c r="L94" s="851">
        <f t="shared" ca="1" si="1"/>
        <v>14</v>
      </c>
      <c r="M94" s="863"/>
      <c r="N94" s="853"/>
      <c r="O94" s="864" cm="1">
        <f t="array" aca="1" ref="O94" ca="1">INDEX(O$65:O$74,$AI94,1)*(1-$AH94)+INDEX(O$65:O$74,$AJ94,1)*($AH94)</f>
        <v>200</v>
      </c>
      <c r="P94" s="864" cm="1">
        <f t="array" aca="1" ref="P94" ca="1">INDEX(P$65:P$74,$AI94,1)*(1-$AH94)+INDEX(P$65:P$74,$AJ94,1)*($AH94)</f>
        <v>545.88235294117658</v>
      </c>
      <c r="Q94" s="865" cm="1">
        <f t="array" aca="1" ref="Q94" ca="1">INDEX(Q$65:Q$74,$AI94,1)*(1-$AH94)+INDEX(Q$65:Q$74,$AJ94,1)*($AH94)</f>
        <v>0.47514705882352942</v>
      </c>
      <c r="R94" s="865" cm="1">
        <f t="array" aca="1" ref="R94" ca="1">INDEX(R$65:R$74,$AI94,1)*(1-$AH94)+INDEX(R$65:R$74,$AJ94,1)*($AH94)</f>
        <v>0.54132352941176465</v>
      </c>
      <c r="S94" s="856">
        <f>INDEX(Annual!i_pasture_stage_p6z,$J94+1,ROUNDDOWN((ROW($J94)-ROW($J$65))/i_p6_len,0)+1)</f>
        <v>1</v>
      </c>
      <c r="T94" s="865" cm="1">
        <f t="array" aca="1" ref="T94" ca="1">INDEX(T$65:T$74,$AI94,1)*(1-$AH94)+INDEX(T$65:T$74,$AJ94,1)*($AH94)</f>
        <v>0.3</v>
      </c>
      <c r="U94" s="856" cm="1">
        <f t="array" aca="1" ref="U94" ca="1">INDEX(U$65:U$74,$AI94,1)*(1-$AH94)+INDEX(U$65:U$74,$AJ94,1)*($AH94)</f>
        <v>10</v>
      </c>
      <c r="V94" s="865" cm="1">
        <f t="array" aca="1" ref="V94" ca="1">INDEX(V$65:V$74,$AI94,1)*(1-$AH94)+INDEX(V$65:V$74,$AJ94,1)*($AH94)</f>
        <v>0.10882352941176471</v>
      </c>
      <c r="W94" s="853"/>
      <c r="X94" s="866" cm="1">
        <f t="array" aca="1" ref="X94" ca="1">INDEX(X$65:X$74,$AI94,1)*(1-$AH94)+INDEX(X$65:X$74,$AJ94,1)*($AH94)</f>
        <v>0.72411764705882353</v>
      </c>
      <c r="Y94" s="867" cm="1">
        <f t="array" aca="1" ref="Y94" ca="1">INDEX(Y$65:Y$74,$AI94,1)*(1-$AH94)+INDEX(Y$65:Y$74,$AJ94,1)*($AH94)</f>
        <v>50</v>
      </c>
      <c r="Z94" s="867" cm="1">
        <f t="array" aca="1" ref="Z94" ca="1">INDEX(Z$65:Z$74,$AI94,1)*(1-$AH94)+INDEX(Z$65:Z$74,$AJ94,1)*($AH94)</f>
        <v>50</v>
      </c>
      <c r="AA94" s="867" cm="1">
        <f t="array" aca="1" ref="AA94" ca="1">INDEX(AA$65:AA$74,$AI94,1)*(1-$AH94)+INDEX(AA$65:AA$74,$AJ94,1)*($AH94)</f>
        <v>50</v>
      </c>
      <c r="AB94" s="867" cm="1">
        <f t="array" aca="1" ref="AB94" ca="1">INDEX(AB$65:AB$74,$AI94,1)*(1-$AH94)+INDEX(AB$65:AB$74,$AJ94,1)*($AH94)</f>
        <v>400</v>
      </c>
      <c r="AC94" s="867" cm="1">
        <f t="array" aca="1" ref="AC94" ca="1">INDEX(AC$65:AC$74,$AI94,1)*(1-$AH94)+INDEX(AC$65:AC$74,$AJ94,1)*($AH94)</f>
        <v>400</v>
      </c>
      <c r="AD94" s="867" cm="1">
        <f t="array" aca="1" ref="AD94" ca="1">INDEX(AD$65:AD$74,$AI94,1)*(1-$AH94)+INDEX(AD$65:AD$74,$AJ94,1)*($AH94)</f>
        <v>400</v>
      </c>
      <c r="AE94" s="867" cm="1">
        <f t="array" aca="1" ref="AE94" ca="1">INDEX(AE$65:AE$74,$AI94,1)*(1-$AH94)+INDEX(AE$65:AE$74,$AJ94,1)*($AH94)</f>
        <v>400</v>
      </c>
      <c r="AF94" s="867" cm="1">
        <f t="array" aca="1" ref="AF94" ca="1">INDEX(AF$65:AF$74,$AI94,1)*(1-$AH94)+INDEX(AF$65:AF$74,$AJ94,1)*($AH94)</f>
        <v>400</v>
      </c>
      <c r="AG94" s="867" cm="1">
        <f t="array" aca="1" ref="AG94" ca="1">INDEX(AG$65:AG$74,$AI94,1)*(1-$AH94)+INDEX(AG$65:AG$74,$AJ94,1)*($AH94)</f>
        <v>400</v>
      </c>
      <c r="AH94" s="853">
        <f t="shared" ca="1" si="13"/>
        <v>0.58823529411764708</v>
      </c>
      <c r="AI94" s="853">
        <f t="shared" si="14"/>
        <v>10</v>
      </c>
      <c r="AJ94" s="853">
        <f t="shared" si="15"/>
        <v>1</v>
      </c>
      <c r="AK94" s="850" t="str">
        <f t="shared" si="7"/>
        <v>Dry</v>
      </c>
      <c r="AL94" s="853">
        <f t="shared" si="9"/>
        <v>144</v>
      </c>
      <c r="AM94" s="853"/>
      <c r="AN94" s="858">
        <f t="shared" si="4"/>
        <v>43572</v>
      </c>
      <c r="AO94" s="858">
        <f t="shared" si="8"/>
        <v>43684</v>
      </c>
      <c r="AP94" s="859">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0">
        <f t="shared" si="6"/>
        <v>43572</v>
      </c>
      <c r="G95" s="280"/>
      <c r="H95" s="301"/>
      <c r="I95" s="511" t="s">
        <v>764</v>
      </c>
      <c r="J95" s="511">
        <v>0</v>
      </c>
      <c r="K95" s="836">
        <f>INDEX(Periods!$F$21:$O$30,J95+1,$E95+2)</f>
        <v>43572</v>
      </c>
      <c r="L95" s="837">
        <f t="shared" ca="1" si="1"/>
        <v>21</v>
      </c>
      <c r="M95" s="512"/>
      <c r="N95" s="513"/>
      <c r="O95" s="733" cm="1">
        <f t="array" aca="1" ref="O95" ca="1">INDEX(O$65:O$74,$AI95,1)*(1-$AH95)+INDEX(O$65:O$74,$AJ95,1)*($AH95)</f>
        <v>200</v>
      </c>
      <c r="P95" s="733" cm="1">
        <f t="array" aca="1" ref="P95" ca="1">INDEX(P$65:P$74,$AI95,1)*(1-$AH95)+INDEX(P$65:P$74,$AJ95,1)*($AH95)</f>
        <v>335</v>
      </c>
      <c r="Q95" s="860" cm="1">
        <f t="array" aca="1" ref="Q95" ca="1">INDEX(Q$65:Q$74,$AI95,1)*(1-$AH95)+INDEX(Q$65:Q$74,$AJ95,1)*($AH95)</f>
        <v>0.81</v>
      </c>
      <c r="R95" s="860" cm="1">
        <f t="array" aca="1" ref="R95" ca="1">INDEX(R$65:R$74,$AI95,1)*(1-$AH95)+INDEX(R$65:R$74,$AJ95,1)*($AH95)</f>
        <v>0.81</v>
      </c>
      <c r="S95" s="861">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9" cm="1">
        <f t="array" aca="1" ref="X95" ca="1">INDEX(X$65:X$74,$AI95,1)*(1-$AH95)+INDEX(X$65:X$74,$AJ95,1)*($AH95)</f>
        <v>1</v>
      </c>
      <c r="Y95" s="806" cm="1">
        <f t="array" aca="1" ref="Y95" ca="1">INDEX(Y$65:Y$74,$AI95,1)*(1-$AH95)+INDEX(Y$65:Y$74,$AJ95,1)*($AH95)</f>
        <v>50</v>
      </c>
      <c r="Z95" s="806" cm="1">
        <f t="array" aca="1" ref="Z95" ca="1">INDEX(Z$65:Z$74,$AI95,1)*(1-$AH95)+INDEX(Z$65:Z$74,$AJ95,1)*($AH95)</f>
        <v>50</v>
      </c>
      <c r="AA95" s="806" cm="1">
        <f t="array" aca="1" ref="AA95" ca="1">INDEX(AA$65:AA$74,$AI95,1)*(1-$AH95)+INDEX(AA$65:AA$74,$AJ95,1)*($AH95)</f>
        <v>50</v>
      </c>
      <c r="AB95" s="806" cm="1">
        <f t="array" aca="1" ref="AB95" ca="1">INDEX(AB$65:AB$74,$AI95,1)*(1-$AH95)+INDEX(AB$65:AB$74,$AJ95,1)*($AH95)</f>
        <v>100</v>
      </c>
      <c r="AC95" s="806" cm="1">
        <f t="array" aca="1" ref="AC95" ca="1">INDEX(AC$65:AC$74,$AI95,1)*(1-$AH95)+INDEX(AC$65:AC$74,$AJ95,1)*($AH95)</f>
        <v>400</v>
      </c>
      <c r="AD95" s="806" cm="1">
        <f t="array" aca="1" ref="AD95" ca="1">INDEX(AD$65:AD$74,$AI95,1)*(1-$AH95)+INDEX(AD$65:AD$74,$AJ95,1)*($AH95)</f>
        <v>400</v>
      </c>
      <c r="AE95" s="806" cm="1">
        <f t="array" aca="1" ref="AE95" ca="1">INDEX(AE$65:AE$74,$AI95,1)*(1-$AH95)+INDEX(AE$65:AE$74,$AJ95,1)*($AH95)</f>
        <v>400</v>
      </c>
      <c r="AF95" s="806" cm="1">
        <f t="array" aca="1" ref="AF95" ca="1">INDEX(AF$65:AF$74,$AI95,1)*(1-$AH95)+INDEX(AF$65:AF$74,$AJ95,1)*($AH95)</f>
        <v>400</v>
      </c>
      <c r="AG95" s="806"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4">
        <f t="shared" si="4"/>
        <v>43572</v>
      </c>
      <c r="AO95" s="844">
        <f t="shared" si="8"/>
        <v>43684</v>
      </c>
      <c r="AP95" s="846">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0">
        <f t="shared" si="6"/>
        <v>43593</v>
      </c>
      <c r="G96" s="280"/>
      <c r="H96" s="301"/>
      <c r="I96" s="301"/>
      <c r="J96" s="301">
        <v>1</v>
      </c>
      <c r="K96" s="480">
        <f>INDEX(Periods!$F$21:$O$30,J96+1,$E96+2)</f>
        <v>43593</v>
      </c>
      <c r="L96" s="847">
        <f t="shared" ca="1" si="1"/>
        <v>35</v>
      </c>
      <c r="M96" s="862"/>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30" cm="1">
        <f t="array" aca="1" ref="X96" ca="1">INDEX(X$65:X$74,$AI96,1)*(1-$AH96)+INDEX(X$65:X$74,$AJ96,1)*($AH96)</f>
        <v>1</v>
      </c>
      <c r="Y96" s="807" cm="1">
        <f t="array" aca="1" ref="Y96" ca="1">INDEX(Y$65:Y$74,$AI96,1)*(1-$AH96)+INDEX(Y$65:Y$74,$AJ96,1)*($AH96)</f>
        <v>50</v>
      </c>
      <c r="Z96" s="807" cm="1">
        <f t="array" aca="1" ref="Z96" ca="1">INDEX(Z$65:Z$74,$AI96,1)*(1-$AH96)+INDEX(Z$65:Z$74,$AJ96,1)*($AH96)</f>
        <v>50</v>
      </c>
      <c r="AA96" s="807" cm="1">
        <f t="array" aca="1" ref="AA96" ca="1">INDEX(AA$65:AA$74,$AI96,1)*(1-$AH96)+INDEX(AA$65:AA$74,$AJ96,1)*($AH96)</f>
        <v>50</v>
      </c>
      <c r="AB96" s="807" cm="1">
        <f t="array" aca="1" ref="AB96" ca="1">INDEX(AB$65:AB$74,$AI96,1)*(1-$AH96)+INDEX(AB$65:AB$74,$AJ96,1)*($AH96)</f>
        <v>100</v>
      </c>
      <c r="AC96" s="807" cm="1">
        <f t="array" aca="1" ref="AC96" ca="1">INDEX(AC$65:AC$74,$AI96,1)*(1-$AH96)+INDEX(AC$65:AC$74,$AJ96,1)*($AH96)</f>
        <v>150</v>
      </c>
      <c r="AD96" s="807" cm="1">
        <f t="array" aca="1" ref="AD96" ca="1">INDEX(AD$65:AD$74,$AI96,1)*(1-$AH96)+INDEX(AD$65:AD$74,$AJ96,1)*($AH96)</f>
        <v>150</v>
      </c>
      <c r="AE96" s="807" cm="1">
        <f t="array" aca="1" ref="AE96" ca="1">INDEX(AE$65:AE$74,$AI96,1)*(1-$AH96)+INDEX(AE$65:AE$74,$AJ96,1)*($AH96)</f>
        <v>400</v>
      </c>
      <c r="AF96" s="807" cm="1">
        <f t="array" aca="1" ref="AF96" ca="1">INDEX(AF$65:AF$74,$AI96,1)*(1-$AH96)+INDEX(AF$65:AF$74,$AJ96,1)*($AH96)</f>
        <v>400</v>
      </c>
      <c r="AG96" s="807"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9">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0">
        <f t="shared" si="6"/>
        <v>43628</v>
      </c>
      <c r="G97" s="280"/>
      <c r="H97" s="301"/>
      <c r="I97" s="301"/>
      <c r="J97" s="301">
        <v>2</v>
      </c>
      <c r="K97" s="480">
        <f>INDEX(Periods!$F$21:$O$30,J97+1,$E97+2)</f>
        <v>43628</v>
      </c>
      <c r="L97" s="847">
        <f t="shared" ref="L97:L128" ca="1" si="18">IF(K98-K97&gt;0,K98-K97,OFFSET(K98,-i_p6_len,0)+364-K97)</f>
        <v>56</v>
      </c>
      <c r="M97" s="862"/>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30" cm="1">
        <f t="array" aca="1" ref="X97" ca="1">INDEX(X$65:X$74,$AI97,1)*(1-$AH97)+INDEX(X$65:X$74,$AJ97,1)*($AH97)</f>
        <v>1</v>
      </c>
      <c r="Y97" s="807" cm="1">
        <f t="array" aca="1" ref="Y97" ca="1">INDEX(Y$65:Y$74,$AI97,1)*(1-$AH97)+INDEX(Y$65:Y$74,$AJ97,1)*($AH97)</f>
        <v>50</v>
      </c>
      <c r="Z97" s="807" cm="1">
        <f t="array" aca="1" ref="Z97" ca="1">INDEX(Z$65:Z$74,$AI97,1)*(1-$AH97)+INDEX(Z$65:Z$74,$AJ97,1)*($AH97)</f>
        <v>50</v>
      </c>
      <c r="AA97" s="807" cm="1">
        <f t="array" aca="1" ref="AA97" ca="1">INDEX(AA$65:AA$74,$AI97,1)*(1-$AH97)+INDEX(AA$65:AA$74,$AJ97,1)*($AH97)</f>
        <v>50</v>
      </c>
      <c r="AB97" s="807" cm="1">
        <f t="array" aca="1" ref="AB97" ca="1">INDEX(AB$65:AB$74,$AI97,1)*(1-$AH97)+INDEX(AB$65:AB$74,$AJ97,1)*($AH97)</f>
        <v>150</v>
      </c>
      <c r="AC97" s="807" cm="1">
        <f t="array" aca="1" ref="AC97" ca="1">INDEX(AC$65:AC$74,$AI97,1)*(1-$AH97)+INDEX(AC$65:AC$74,$AJ97,1)*($AH97)</f>
        <v>111.60714285714285</v>
      </c>
      <c r="AD97" s="807" cm="1">
        <f t="array" aca="1" ref="AD97" ca="1">INDEX(AD$65:AD$74,$AI97,1)*(1-$AH97)+INDEX(AD$65:AD$74,$AJ97,1)*($AH97)</f>
        <v>138.39285714285714</v>
      </c>
      <c r="AE97" s="807" cm="1">
        <f t="array" aca="1" ref="AE97" ca="1">INDEX(AE$65:AE$74,$AI97,1)*(1-$AH97)+INDEX(AE$65:AE$74,$AJ97,1)*($AH97)</f>
        <v>400</v>
      </c>
      <c r="AF97" s="807" cm="1">
        <f t="array" aca="1" ref="AF97" ca="1">INDEX(AF$65:AF$74,$AI97,1)*(1-$AH97)+INDEX(AF$65:AF$74,$AJ97,1)*($AH97)</f>
        <v>400</v>
      </c>
      <c r="AG97" s="807"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9">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0">
        <f t="shared" si="6"/>
        <v>43684</v>
      </c>
      <c r="G98" s="280"/>
      <c r="H98" s="301"/>
      <c r="I98" s="301"/>
      <c r="J98" s="301">
        <v>3</v>
      </c>
      <c r="K98" s="480">
        <f>INDEX(Periods!$F$21:$O$30,J98+1,$E98+2)</f>
        <v>43684</v>
      </c>
      <c r="L98" s="847">
        <f t="shared" ca="1" si="18"/>
        <v>49</v>
      </c>
      <c r="M98" s="862"/>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30" cm="1">
        <f t="array" aca="1" ref="X98" ca="1">INDEX(X$65:X$74,$AI98,1)*(1-$AH98)+INDEX(X$65:X$74,$AJ98,1)*($AH98)</f>
        <v>1</v>
      </c>
      <c r="Y98" s="807" cm="1">
        <f t="array" aca="1" ref="Y98" ca="1">INDEX(Y$65:Y$74,$AI98,1)*(1-$AH98)+INDEX(Y$65:Y$74,$AJ98,1)*($AH98)</f>
        <v>50</v>
      </c>
      <c r="Z98" s="807" cm="1">
        <f t="array" aca="1" ref="Z98" ca="1">INDEX(Z$65:Z$74,$AI98,1)*(1-$AH98)+INDEX(Z$65:Z$74,$AJ98,1)*($AH98)</f>
        <v>50</v>
      </c>
      <c r="AA98" s="807" cm="1">
        <f t="array" aca="1" ref="AA98" ca="1">INDEX(AA$65:AA$74,$AI98,1)*(1-$AH98)+INDEX(AA$65:AA$74,$AJ98,1)*($AH98)</f>
        <v>50</v>
      </c>
      <c r="AB98" s="807" cm="1">
        <f t="array" aca="1" ref="AB98" ca="1">INDEX(AB$65:AB$74,$AI98,1)*(1-$AH98)+INDEX(AB$65:AB$74,$AJ98,1)*($AH98)</f>
        <v>150</v>
      </c>
      <c r="AC98" s="807" cm="1">
        <f t="array" aca="1" ref="AC98" ca="1">INDEX(AC$65:AC$74,$AI98,1)*(1-$AH98)+INDEX(AC$65:AC$74,$AJ98,1)*($AH98)</f>
        <v>150</v>
      </c>
      <c r="AD98" s="807" cm="1">
        <f t="array" aca="1" ref="AD98" ca="1">INDEX(AD$65:AD$74,$AI98,1)*(1-$AH98)+INDEX(AD$65:AD$74,$AJ98,1)*($AH98)</f>
        <v>100</v>
      </c>
      <c r="AE98" s="807" cm="1">
        <f t="array" aca="1" ref="AE98" ca="1">INDEX(AE$65:AE$74,$AI98,1)*(1-$AH98)+INDEX(AE$65:AE$74,$AJ98,1)*($AH98)</f>
        <v>400</v>
      </c>
      <c r="AF98" s="807" cm="1">
        <f t="array" aca="1" ref="AF98" ca="1">INDEX(AF$65:AF$74,$AI98,1)*(1-$AH98)+INDEX(AF$65:AF$74,$AJ98,1)*($AH98)</f>
        <v>400</v>
      </c>
      <c r="AG98" s="807"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9">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0">
        <f t="shared" si="6"/>
        <v>43733</v>
      </c>
      <c r="G99" s="280"/>
      <c r="H99" s="301"/>
      <c r="I99" s="301"/>
      <c r="J99" s="301">
        <v>4</v>
      </c>
      <c r="K99" s="480">
        <f>INDEX(Periods!$F$21:$O$30,J99+1,$E99+2)</f>
        <v>43733</v>
      </c>
      <c r="L99" s="847">
        <f t="shared" ca="1" si="18"/>
        <v>20</v>
      </c>
      <c r="M99" s="862"/>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30" cm="1">
        <f t="array" aca="1" ref="X99" ca="1">INDEX(X$65:X$74,$AI99,1)*(1-$AH99)+INDEX(X$65:X$74,$AJ99,1)*($AH99)</f>
        <v>0.75</v>
      </c>
      <c r="Y99" s="807" cm="1">
        <f t="array" aca="1" ref="Y99" ca="1">INDEX(Y$65:Y$74,$AI99,1)*(1-$AH99)+INDEX(Y$65:Y$74,$AJ99,1)*($AH99)</f>
        <v>50</v>
      </c>
      <c r="Z99" s="807" cm="1">
        <f t="array" aca="1" ref="Z99" ca="1">INDEX(Z$65:Z$74,$AI99,1)*(1-$AH99)+INDEX(Z$65:Z$74,$AJ99,1)*($AH99)</f>
        <v>50</v>
      </c>
      <c r="AA99" s="807" cm="1">
        <f t="array" aca="1" ref="AA99" ca="1">INDEX(AA$65:AA$74,$AI99,1)*(1-$AH99)+INDEX(AA$65:AA$74,$AJ99,1)*($AH99)</f>
        <v>50</v>
      </c>
      <c r="AB99" s="807" cm="1">
        <f t="array" aca="1" ref="AB99" ca="1">INDEX(AB$65:AB$74,$AI99,1)*(1-$AH99)+INDEX(AB$65:AB$74,$AJ99,1)*($AH99)</f>
        <v>150</v>
      </c>
      <c r="AC99" s="807" cm="1">
        <f t="array" aca="1" ref="AC99" ca="1">INDEX(AC$65:AC$74,$AI99,1)*(1-$AH99)+INDEX(AC$65:AC$74,$AJ99,1)*($AH99)</f>
        <v>150</v>
      </c>
      <c r="AD99" s="807" cm="1">
        <f t="array" aca="1" ref="AD99" ca="1">INDEX(AD$65:AD$74,$AI99,1)*(1-$AH99)+INDEX(AD$65:AD$74,$AJ99,1)*($AH99)</f>
        <v>150</v>
      </c>
      <c r="AE99" s="807" cm="1">
        <f t="array" aca="1" ref="AE99" ca="1">INDEX(AE$65:AE$74,$AI99,1)*(1-$AH99)+INDEX(AE$65:AE$74,$AJ99,1)*($AH99)</f>
        <v>400</v>
      </c>
      <c r="AF99" s="807" cm="1">
        <f t="array" aca="1" ref="AF99" ca="1">INDEX(AF$65:AF$74,$AI99,1)*(1-$AH99)+INDEX(AF$65:AF$74,$AJ99,1)*($AH99)</f>
        <v>400</v>
      </c>
      <c r="AG99" s="807"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9">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0">
        <f t="shared" si="6"/>
        <v>43753</v>
      </c>
      <c r="G100" s="280"/>
      <c r="H100" s="301"/>
      <c r="I100" s="301"/>
      <c r="J100" s="301">
        <v>5</v>
      </c>
      <c r="K100" s="480">
        <f>INDEX(Periods!$F$21:$O$30,J100+1,$E100+2)</f>
        <v>43753</v>
      </c>
      <c r="L100" s="847">
        <f t="shared" ca="1" si="18"/>
        <v>31</v>
      </c>
      <c r="M100" s="862"/>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30" cm="1">
        <f t="array" aca="1" ref="X100" ca="1">INDEX(X$65:X$74,$AI100,1)*(1-$AH100)+INDEX(X$65:X$74,$AJ100,1)*($AH100)</f>
        <v>0.75</v>
      </c>
      <c r="Y100" s="807" cm="1">
        <f t="array" aca="1" ref="Y100" ca="1">INDEX(Y$65:Y$74,$AI100,1)*(1-$AH100)+INDEX(Y$65:Y$74,$AJ100,1)*($AH100)</f>
        <v>50</v>
      </c>
      <c r="Z100" s="807" cm="1">
        <f t="array" aca="1" ref="Z100" ca="1">INDEX(Z$65:Z$74,$AI100,1)*(1-$AH100)+INDEX(Z$65:Z$74,$AJ100,1)*($AH100)</f>
        <v>50</v>
      </c>
      <c r="AA100" s="807" cm="1">
        <f t="array" aca="1" ref="AA100" ca="1">INDEX(AA$65:AA$74,$AI100,1)*(1-$AH100)+INDEX(AA$65:AA$74,$AJ100,1)*($AH100)</f>
        <v>50</v>
      </c>
      <c r="AB100" s="807" cm="1">
        <f t="array" aca="1" ref="AB100" ca="1">INDEX(AB$65:AB$74,$AI100,1)*(1-$AH100)+INDEX(AB$65:AB$74,$AJ100,1)*($AH100)</f>
        <v>150</v>
      </c>
      <c r="AC100" s="807" cm="1">
        <f t="array" aca="1" ref="AC100" ca="1">INDEX(AC$65:AC$74,$AI100,1)*(1-$AH100)+INDEX(AC$65:AC$74,$AJ100,1)*($AH100)</f>
        <v>150</v>
      </c>
      <c r="AD100" s="807" cm="1">
        <f t="array" aca="1" ref="AD100" ca="1">INDEX(AD$65:AD$74,$AI100,1)*(1-$AH100)+INDEX(AD$65:AD$74,$AJ100,1)*($AH100)</f>
        <v>150</v>
      </c>
      <c r="AE100" s="807" cm="1">
        <f t="array" aca="1" ref="AE100" ca="1">INDEX(AE$65:AE$74,$AI100,1)*(1-$AH100)+INDEX(AE$65:AE$74,$AJ100,1)*($AH100)</f>
        <v>400</v>
      </c>
      <c r="AF100" s="807" cm="1">
        <f t="array" aca="1" ref="AF100" ca="1">INDEX(AF$65:AF$74,$AI100,1)*(1-$AH100)+INDEX(AF$65:AF$74,$AJ100,1)*($AH100)</f>
        <v>400</v>
      </c>
      <c r="AG100" s="807"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9">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0">
        <f t="shared" si="6"/>
        <v>43784</v>
      </c>
      <c r="G101" s="280"/>
      <c r="H101" s="301"/>
      <c r="I101" s="301"/>
      <c r="J101" s="301">
        <v>6</v>
      </c>
      <c r="K101" s="480">
        <f>INDEX(Periods!$F$21:$O$30,J101+1,$E101+2)</f>
        <v>43784</v>
      </c>
      <c r="L101" s="847">
        <f t="shared" ca="1" si="18"/>
        <v>68</v>
      </c>
      <c r="M101" s="862"/>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30" cm="1">
        <f t="array" aca="1" ref="X101" ca="1">INDEX(X$65:X$74,$AI101,1)*(1-$AH101)+INDEX(X$65:X$74,$AJ101,1)*($AH101)</f>
        <v>0.68225806451612891</v>
      </c>
      <c r="Y101" s="807" cm="1">
        <f t="array" aca="1" ref="Y101" ca="1">INDEX(Y$65:Y$74,$AI101,1)*(1-$AH101)+INDEX(Y$65:Y$74,$AJ101,1)*($AH101)</f>
        <v>50</v>
      </c>
      <c r="Z101" s="807" cm="1">
        <f t="array" aca="1" ref="Z101" ca="1">INDEX(Z$65:Z$74,$AI101,1)*(1-$AH101)+INDEX(Z$65:Z$74,$AJ101,1)*($AH101)</f>
        <v>50</v>
      </c>
      <c r="AA101" s="807" cm="1">
        <f t="array" aca="1" ref="AA101" ca="1">INDEX(AA$65:AA$74,$AI101,1)*(1-$AH101)+INDEX(AA$65:AA$74,$AJ101,1)*($AH101)</f>
        <v>50</v>
      </c>
      <c r="AB101" s="807" cm="1">
        <f t="array" aca="1" ref="AB101" ca="1">INDEX(AB$65:AB$74,$AI101,1)*(1-$AH101)+INDEX(AB$65:AB$74,$AJ101,1)*($AH101)</f>
        <v>198.38709677419354</v>
      </c>
      <c r="AC101" s="807" cm="1">
        <f t="array" aca="1" ref="AC101" ca="1">INDEX(AC$65:AC$74,$AI101,1)*(1-$AH101)+INDEX(AC$65:AC$74,$AJ101,1)*($AH101)</f>
        <v>150</v>
      </c>
      <c r="AD101" s="807" cm="1">
        <f t="array" aca="1" ref="AD101" ca="1">INDEX(AD$65:AD$74,$AI101,1)*(1-$AH101)+INDEX(AD$65:AD$74,$AJ101,1)*($AH101)</f>
        <v>150</v>
      </c>
      <c r="AE101" s="807" cm="1">
        <f t="array" aca="1" ref="AE101" ca="1">INDEX(AE$65:AE$74,$AI101,1)*(1-$AH101)+INDEX(AE$65:AE$74,$AJ101,1)*($AH101)</f>
        <v>400</v>
      </c>
      <c r="AF101" s="807" cm="1">
        <f t="array" aca="1" ref="AF101" ca="1">INDEX(AF$65:AF$74,$AI101,1)*(1-$AH101)+INDEX(AF$65:AF$74,$AJ101,1)*($AH101)</f>
        <v>400</v>
      </c>
      <c r="AG101" s="807"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9">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0">
        <f t="shared" si="6"/>
        <v>43852</v>
      </c>
      <c r="G102" s="280"/>
      <c r="H102" s="301"/>
      <c r="I102" s="301"/>
      <c r="J102" s="301">
        <v>7</v>
      </c>
      <c r="K102" s="480">
        <f>INDEX(Periods!$F$21:$O$30,J102+1,$E102+2)</f>
        <v>43852</v>
      </c>
      <c r="L102" s="847">
        <f t="shared" ca="1" si="18"/>
        <v>39</v>
      </c>
      <c r="M102" s="862"/>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30" cm="1">
        <f t="array" aca="1" ref="X102" ca="1">INDEX(X$65:X$74,$AI102,1)*(1-$AH102)+INDEX(X$65:X$74,$AJ102,1)*($AH102)</f>
        <v>0.33</v>
      </c>
      <c r="Y102" s="807" cm="1">
        <f t="array" aca="1" ref="Y102" ca="1">INDEX(Y$65:Y$74,$AI102,1)*(1-$AH102)+INDEX(Y$65:Y$74,$AJ102,1)*($AH102)</f>
        <v>50</v>
      </c>
      <c r="Z102" s="807" cm="1">
        <f t="array" aca="1" ref="Z102" ca="1">INDEX(Z$65:Z$74,$AI102,1)*(1-$AH102)+INDEX(Z$65:Z$74,$AJ102,1)*($AH102)</f>
        <v>50</v>
      </c>
      <c r="AA102" s="807" cm="1">
        <f t="array" aca="1" ref="AA102" ca="1">INDEX(AA$65:AA$74,$AI102,1)*(1-$AH102)+INDEX(AA$65:AA$74,$AJ102,1)*($AH102)</f>
        <v>50</v>
      </c>
      <c r="AB102" s="807" cm="1">
        <f t="array" aca="1" ref="AB102" ca="1">INDEX(AB$65:AB$74,$AI102,1)*(1-$AH102)+INDEX(AB$65:AB$74,$AJ102,1)*($AH102)</f>
        <v>400</v>
      </c>
      <c r="AC102" s="807" cm="1">
        <f t="array" aca="1" ref="AC102" ca="1">INDEX(AC$65:AC$74,$AI102,1)*(1-$AH102)+INDEX(AC$65:AC$74,$AJ102,1)*($AH102)</f>
        <v>400</v>
      </c>
      <c r="AD102" s="807" cm="1">
        <f t="array" aca="1" ref="AD102" ca="1">INDEX(AD$65:AD$74,$AI102,1)*(1-$AH102)+INDEX(AD$65:AD$74,$AJ102,1)*($AH102)</f>
        <v>400</v>
      </c>
      <c r="AE102" s="807" cm="1">
        <f t="array" aca="1" ref="AE102" ca="1">INDEX(AE$65:AE$74,$AI102,1)*(1-$AH102)+INDEX(AE$65:AE$74,$AJ102,1)*($AH102)</f>
        <v>400</v>
      </c>
      <c r="AF102" s="807" cm="1">
        <f t="array" aca="1" ref="AF102" ca="1">INDEX(AF$65:AF$74,$AI102,1)*(1-$AH102)+INDEX(AF$65:AF$74,$AJ102,1)*($AH102)</f>
        <v>400</v>
      </c>
      <c r="AG102" s="807"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9">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0">
        <f t="shared" si="6"/>
        <v>43891</v>
      </c>
      <c r="G103" s="280"/>
      <c r="H103" s="301"/>
      <c r="I103" s="301"/>
      <c r="J103" s="301">
        <v>8</v>
      </c>
      <c r="K103" s="480">
        <f>INDEX(Periods!$F$21:$O$30,J103+1,$E103+2)</f>
        <v>43891</v>
      </c>
      <c r="L103" s="847">
        <f t="shared" ca="1" si="18"/>
        <v>31</v>
      </c>
      <c r="M103" s="862"/>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30" cm="1">
        <f t="array" aca="1" ref="X103" ca="1">INDEX(X$65:X$74,$AI103,1)*(1-$AH103)+INDEX(X$65:X$74,$AJ103,1)*($AH103)</f>
        <v>0.33</v>
      </c>
      <c r="Y103" s="807" cm="1">
        <f t="array" aca="1" ref="Y103" ca="1">INDEX(Y$65:Y$74,$AI103,1)*(1-$AH103)+INDEX(Y$65:Y$74,$AJ103,1)*($AH103)</f>
        <v>50</v>
      </c>
      <c r="Z103" s="807" cm="1">
        <f t="array" aca="1" ref="Z103" ca="1">INDEX(Z$65:Z$74,$AI103,1)*(1-$AH103)+INDEX(Z$65:Z$74,$AJ103,1)*($AH103)</f>
        <v>50</v>
      </c>
      <c r="AA103" s="807" cm="1">
        <f t="array" aca="1" ref="AA103" ca="1">INDEX(AA$65:AA$74,$AI103,1)*(1-$AH103)+INDEX(AA$65:AA$74,$AJ103,1)*($AH103)</f>
        <v>50</v>
      </c>
      <c r="AB103" s="807" cm="1">
        <f t="array" aca="1" ref="AB103" ca="1">INDEX(AB$65:AB$74,$AI103,1)*(1-$AH103)+INDEX(AB$65:AB$74,$AJ103,1)*($AH103)</f>
        <v>400</v>
      </c>
      <c r="AC103" s="807" cm="1">
        <f t="array" aca="1" ref="AC103" ca="1">INDEX(AC$65:AC$74,$AI103,1)*(1-$AH103)+INDEX(AC$65:AC$74,$AJ103,1)*($AH103)</f>
        <v>400</v>
      </c>
      <c r="AD103" s="807" cm="1">
        <f t="array" aca="1" ref="AD103" ca="1">INDEX(AD$65:AD$74,$AI103,1)*(1-$AH103)+INDEX(AD$65:AD$74,$AJ103,1)*($AH103)</f>
        <v>400</v>
      </c>
      <c r="AE103" s="807" cm="1">
        <f t="array" aca="1" ref="AE103" ca="1">INDEX(AE$65:AE$74,$AI103,1)*(1-$AH103)+INDEX(AE$65:AE$74,$AJ103,1)*($AH103)</f>
        <v>400</v>
      </c>
      <c r="AF103" s="807" cm="1">
        <f t="array" aca="1" ref="AF103" ca="1">INDEX(AF$65:AF$74,$AI103,1)*(1-$AH103)+INDEX(AF$65:AF$74,$AJ103,1)*($AH103)</f>
        <v>400</v>
      </c>
      <c r="AG103" s="807"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9">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0">
        <f t="shared" si="6"/>
        <v>43922</v>
      </c>
      <c r="G104" s="280"/>
      <c r="H104" s="301"/>
      <c r="I104" s="850"/>
      <c r="J104" s="850">
        <v>9</v>
      </c>
      <c r="K104" s="823">
        <f>INDEX(Periods!$F$21:$O$30,J104+1,$E104+2)</f>
        <v>43922</v>
      </c>
      <c r="L104" s="851">
        <f t="shared" ca="1" si="18"/>
        <v>14</v>
      </c>
      <c r="M104" s="863"/>
      <c r="N104" s="853"/>
      <c r="O104" s="864" cm="1">
        <f t="array" aca="1" ref="O104" ca="1">INDEX(O$65:O$74,$AI104,1)*(1-$AH104)+INDEX(O$65:O$74,$AJ104,1)*($AH104)</f>
        <v>200</v>
      </c>
      <c r="P104" s="864" cm="1">
        <f t="array" aca="1" ref="P104" ca="1">INDEX(P$65:P$74,$AI104,1)*(1-$AH104)+INDEX(P$65:P$74,$AJ104,1)*($AH104)</f>
        <v>545.88235294117658</v>
      </c>
      <c r="Q104" s="865" cm="1">
        <f t="array" aca="1" ref="Q104" ca="1">INDEX(Q$65:Q$74,$AI104,1)*(1-$AH104)+INDEX(Q$65:Q$74,$AJ104,1)*($AH104)</f>
        <v>0.47514705882352942</v>
      </c>
      <c r="R104" s="865" cm="1">
        <f t="array" aca="1" ref="R104" ca="1">INDEX(R$65:R$74,$AI104,1)*(1-$AH104)+INDEX(R$65:R$74,$AJ104,1)*($AH104)</f>
        <v>0.54132352941176465</v>
      </c>
      <c r="S104" s="856">
        <f>INDEX(Annual!i_pasture_stage_p6z,$J104+1,ROUNDDOWN((ROW($J104)-ROW($J$65))/i_p6_len,0)+1)</f>
        <v>1</v>
      </c>
      <c r="T104" s="865" cm="1">
        <f t="array" aca="1" ref="T104" ca="1">INDEX(T$65:T$74,$AI104,1)*(1-$AH104)+INDEX(T$65:T$74,$AJ104,1)*($AH104)</f>
        <v>0.3</v>
      </c>
      <c r="U104" s="856" cm="1">
        <f t="array" aca="1" ref="U104" ca="1">INDEX(U$65:U$74,$AI104,1)*(1-$AH104)+INDEX(U$65:U$74,$AJ104,1)*($AH104)</f>
        <v>10</v>
      </c>
      <c r="V104" s="865" cm="1">
        <f t="array" aca="1" ref="V104" ca="1">INDEX(V$65:V$74,$AI104,1)*(1-$AH104)+INDEX(V$65:V$74,$AJ104,1)*($AH104)</f>
        <v>0.10882352941176471</v>
      </c>
      <c r="W104" s="853"/>
      <c r="X104" s="866" cm="1">
        <f t="array" aca="1" ref="X104" ca="1">INDEX(X$65:X$74,$AI104,1)*(1-$AH104)+INDEX(X$65:X$74,$AJ104,1)*($AH104)</f>
        <v>0.72411764705882353</v>
      </c>
      <c r="Y104" s="867" cm="1">
        <f t="array" aca="1" ref="Y104" ca="1">INDEX(Y$65:Y$74,$AI104,1)*(1-$AH104)+INDEX(Y$65:Y$74,$AJ104,1)*($AH104)</f>
        <v>50</v>
      </c>
      <c r="Z104" s="867" cm="1">
        <f t="array" aca="1" ref="Z104" ca="1">INDEX(Z$65:Z$74,$AI104,1)*(1-$AH104)+INDEX(Z$65:Z$74,$AJ104,1)*($AH104)</f>
        <v>50</v>
      </c>
      <c r="AA104" s="867" cm="1">
        <f t="array" aca="1" ref="AA104" ca="1">INDEX(AA$65:AA$74,$AI104,1)*(1-$AH104)+INDEX(AA$65:AA$74,$AJ104,1)*($AH104)</f>
        <v>50</v>
      </c>
      <c r="AB104" s="867" cm="1">
        <f t="array" aca="1" ref="AB104" ca="1">INDEX(AB$65:AB$74,$AI104,1)*(1-$AH104)+INDEX(AB$65:AB$74,$AJ104,1)*($AH104)</f>
        <v>400</v>
      </c>
      <c r="AC104" s="867" cm="1">
        <f t="array" aca="1" ref="AC104" ca="1">INDEX(AC$65:AC$74,$AI104,1)*(1-$AH104)+INDEX(AC$65:AC$74,$AJ104,1)*($AH104)</f>
        <v>400</v>
      </c>
      <c r="AD104" s="867" cm="1">
        <f t="array" aca="1" ref="AD104" ca="1">INDEX(AD$65:AD$74,$AI104,1)*(1-$AH104)+INDEX(AD$65:AD$74,$AJ104,1)*($AH104)</f>
        <v>400</v>
      </c>
      <c r="AE104" s="867" cm="1">
        <f t="array" aca="1" ref="AE104" ca="1">INDEX(AE$65:AE$74,$AI104,1)*(1-$AH104)+INDEX(AE$65:AE$74,$AJ104,1)*($AH104)</f>
        <v>400</v>
      </c>
      <c r="AF104" s="867" cm="1">
        <f t="array" aca="1" ref="AF104" ca="1">INDEX(AF$65:AF$74,$AI104,1)*(1-$AH104)+INDEX(AF$65:AF$74,$AJ104,1)*($AH104)</f>
        <v>400</v>
      </c>
      <c r="AG104" s="867" cm="1">
        <f t="array" aca="1" ref="AG104" ca="1">INDEX(AG$65:AG$74,$AI104,1)*(1-$AH104)+INDEX(AG$65:AG$74,$AJ104,1)*($AH104)</f>
        <v>400</v>
      </c>
      <c r="AH104" s="853">
        <f t="shared" ca="1" si="13"/>
        <v>0.58823529411764708</v>
      </c>
      <c r="AI104" s="853">
        <f t="shared" si="14"/>
        <v>10</v>
      </c>
      <c r="AJ104" s="853">
        <f t="shared" si="15"/>
        <v>1</v>
      </c>
      <c r="AK104" s="850" t="str">
        <f t="shared" si="7"/>
        <v>Dry</v>
      </c>
      <c r="AL104" s="853">
        <f t="shared" si="9"/>
        <v>144</v>
      </c>
      <c r="AM104" s="853"/>
      <c r="AN104" s="858">
        <f t="shared" si="19"/>
        <v>43572</v>
      </c>
      <c r="AO104" s="858">
        <f t="shared" si="8"/>
        <v>43684</v>
      </c>
      <c r="AP104" s="859">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0">
        <f t="shared" si="6"/>
        <v>43572</v>
      </c>
      <c r="G105" s="280"/>
      <c r="H105" s="301"/>
      <c r="I105" s="511" t="s">
        <v>765</v>
      </c>
      <c r="J105" s="511">
        <v>0</v>
      </c>
      <c r="K105" s="836">
        <f>INDEX(Periods!$F$21:$O$30,J105+1,$E105+2)</f>
        <v>43572</v>
      </c>
      <c r="L105" s="837">
        <f t="shared" ca="1" si="18"/>
        <v>21</v>
      </c>
      <c r="M105" s="512"/>
      <c r="N105" s="513"/>
      <c r="O105" s="733" cm="1">
        <f t="array" aca="1" ref="O105" ca="1">INDEX(O$65:O$74,$AI105,1)*(1-$AH105)+INDEX(O$65:O$74,$AJ105,1)*($AH105)</f>
        <v>200</v>
      </c>
      <c r="P105" s="733" cm="1">
        <f t="array" aca="1" ref="P105" ca="1">INDEX(P$65:P$74,$AI105,1)*(1-$AH105)+INDEX(P$65:P$74,$AJ105,1)*($AH105)</f>
        <v>335</v>
      </c>
      <c r="Q105" s="860" cm="1">
        <f t="array" aca="1" ref="Q105" ca="1">INDEX(Q$65:Q$74,$AI105,1)*(1-$AH105)+INDEX(Q$65:Q$74,$AJ105,1)*($AH105)</f>
        <v>0.81</v>
      </c>
      <c r="R105" s="860" cm="1">
        <f t="array" aca="1" ref="R105" ca="1">INDEX(R$65:R$74,$AI105,1)*(1-$AH105)+INDEX(R$65:R$74,$AJ105,1)*($AH105)</f>
        <v>0.81</v>
      </c>
      <c r="S105" s="861">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9" cm="1">
        <f t="array" aca="1" ref="X105" ca="1">INDEX(X$65:X$74,$AI105,1)*(1-$AH105)+INDEX(X$65:X$74,$AJ105,1)*($AH105)</f>
        <v>1</v>
      </c>
      <c r="Y105" s="806" cm="1">
        <f t="array" aca="1" ref="Y105" ca="1">INDEX(Y$65:Y$74,$AI105,1)*(1-$AH105)+INDEX(Y$65:Y$74,$AJ105,1)*($AH105)</f>
        <v>50</v>
      </c>
      <c r="Z105" s="806" cm="1">
        <f t="array" aca="1" ref="Z105" ca="1">INDEX(Z$65:Z$74,$AI105,1)*(1-$AH105)+INDEX(Z$65:Z$74,$AJ105,1)*($AH105)</f>
        <v>50</v>
      </c>
      <c r="AA105" s="806" cm="1">
        <f t="array" aca="1" ref="AA105" ca="1">INDEX(AA$65:AA$74,$AI105,1)*(1-$AH105)+INDEX(AA$65:AA$74,$AJ105,1)*($AH105)</f>
        <v>50</v>
      </c>
      <c r="AB105" s="806" cm="1">
        <f t="array" aca="1" ref="AB105" ca="1">INDEX(AB$65:AB$74,$AI105,1)*(1-$AH105)+INDEX(AB$65:AB$74,$AJ105,1)*($AH105)</f>
        <v>100</v>
      </c>
      <c r="AC105" s="806" cm="1">
        <f t="array" aca="1" ref="AC105" ca="1">INDEX(AC$65:AC$74,$AI105,1)*(1-$AH105)+INDEX(AC$65:AC$74,$AJ105,1)*($AH105)</f>
        <v>400</v>
      </c>
      <c r="AD105" s="806" cm="1">
        <f t="array" aca="1" ref="AD105" ca="1">INDEX(AD$65:AD$74,$AI105,1)*(1-$AH105)+INDEX(AD$65:AD$74,$AJ105,1)*($AH105)</f>
        <v>400</v>
      </c>
      <c r="AE105" s="806" cm="1">
        <f t="array" aca="1" ref="AE105" ca="1">INDEX(AE$65:AE$74,$AI105,1)*(1-$AH105)+INDEX(AE$65:AE$74,$AJ105,1)*($AH105)</f>
        <v>400</v>
      </c>
      <c r="AF105" s="806" cm="1">
        <f t="array" aca="1" ref="AF105" ca="1">INDEX(AF$65:AF$74,$AI105,1)*(1-$AH105)+INDEX(AF$65:AF$74,$AJ105,1)*($AH105)</f>
        <v>400</v>
      </c>
      <c r="AG105" s="806"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4">
        <f t="shared" si="19"/>
        <v>43572</v>
      </c>
      <c r="AO105" s="844">
        <f t="shared" si="8"/>
        <v>43684</v>
      </c>
      <c r="AP105" s="846">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0">
        <f t="shared" si="6"/>
        <v>43593</v>
      </c>
      <c r="G106" s="280"/>
      <c r="H106" s="301"/>
      <c r="I106" s="301"/>
      <c r="J106" s="301">
        <v>1</v>
      </c>
      <c r="K106" s="480">
        <f>INDEX(Periods!$F$21:$O$30,J106+1,$E106+2)</f>
        <v>43593</v>
      </c>
      <c r="L106" s="847">
        <f t="shared" ca="1" si="18"/>
        <v>35</v>
      </c>
      <c r="M106" s="862"/>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30" cm="1">
        <f t="array" aca="1" ref="X106" ca="1">INDEX(X$65:X$74,$AI106,1)*(1-$AH106)+INDEX(X$65:X$74,$AJ106,1)*($AH106)</f>
        <v>1</v>
      </c>
      <c r="Y106" s="807" cm="1">
        <f t="array" aca="1" ref="Y106" ca="1">INDEX(Y$65:Y$74,$AI106,1)*(1-$AH106)+INDEX(Y$65:Y$74,$AJ106,1)*($AH106)</f>
        <v>50</v>
      </c>
      <c r="Z106" s="807" cm="1">
        <f t="array" aca="1" ref="Z106" ca="1">INDEX(Z$65:Z$74,$AI106,1)*(1-$AH106)+INDEX(Z$65:Z$74,$AJ106,1)*($AH106)</f>
        <v>50</v>
      </c>
      <c r="AA106" s="807" cm="1">
        <f t="array" aca="1" ref="AA106" ca="1">INDEX(AA$65:AA$74,$AI106,1)*(1-$AH106)+INDEX(AA$65:AA$74,$AJ106,1)*($AH106)</f>
        <v>50</v>
      </c>
      <c r="AB106" s="807" cm="1">
        <f t="array" aca="1" ref="AB106" ca="1">INDEX(AB$65:AB$74,$AI106,1)*(1-$AH106)+INDEX(AB$65:AB$74,$AJ106,1)*($AH106)</f>
        <v>100</v>
      </c>
      <c r="AC106" s="807" cm="1">
        <f t="array" aca="1" ref="AC106" ca="1">INDEX(AC$65:AC$74,$AI106,1)*(1-$AH106)+INDEX(AC$65:AC$74,$AJ106,1)*($AH106)</f>
        <v>150</v>
      </c>
      <c r="AD106" s="807" cm="1">
        <f t="array" aca="1" ref="AD106" ca="1">INDEX(AD$65:AD$74,$AI106,1)*(1-$AH106)+INDEX(AD$65:AD$74,$AJ106,1)*($AH106)</f>
        <v>150</v>
      </c>
      <c r="AE106" s="807" cm="1">
        <f t="array" aca="1" ref="AE106" ca="1">INDEX(AE$65:AE$74,$AI106,1)*(1-$AH106)+INDEX(AE$65:AE$74,$AJ106,1)*($AH106)</f>
        <v>400</v>
      </c>
      <c r="AF106" s="807" cm="1">
        <f t="array" aca="1" ref="AF106" ca="1">INDEX(AF$65:AF$74,$AI106,1)*(1-$AH106)+INDEX(AF$65:AF$74,$AJ106,1)*($AH106)</f>
        <v>400</v>
      </c>
      <c r="AG106" s="807"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9">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0">
        <f t="shared" si="6"/>
        <v>43628</v>
      </c>
      <c r="G107" s="280"/>
      <c r="H107" s="301"/>
      <c r="I107" s="301"/>
      <c r="J107" s="301">
        <v>2</v>
      </c>
      <c r="K107" s="480">
        <f>INDEX(Periods!$F$21:$O$30,J107+1,$E107+2)</f>
        <v>43628</v>
      </c>
      <c r="L107" s="847">
        <f t="shared" ca="1" si="18"/>
        <v>56</v>
      </c>
      <c r="M107" s="862"/>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30" cm="1">
        <f t="array" aca="1" ref="X107" ca="1">INDEX(X$65:X$74,$AI107,1)*(1-$AH107)+INDEX(X$65:X$74,$AJ107,1)*($AH107)</f>
        <v>1</v>
      </c>
      <c r="Y107" s="807" cm="1">
        <f t="array" aca="1" ref="Y107" ca="1">INDEX(Y$65:Y$74,$AI107,1)*(1-$AH107)+INDEX(Y$65:Y$74,$AJ107,1)*($AH107)</f>
        <v>50</v>
      </c>
      <c r="Z107" s="807" cm="1">
        <f t="array" aca="1" ref="Z107" ca="1">INDEX(Z$65:Z$74,$AI107,1)*(1-$AH107)+INDEX(Z$65:Z$74,$AJ107,1)*($AH107)</f>
        <v>50</v>
      </c>
      <c r="AA107" s="807" cm="1">
        <f t="array" aca="1" ref="AA107" ca="1">INDEX(AA$65:AA$74,$AI107,1)*(1-$AH107)+INDEX(AA$65:AA$74,$AJ107,1)*($AH107)</f>
        <v>50</v>
      </c>
      <c r="AB107" s="807" cm="1">
        <f t="array" aca="1" ref="AB107" ca="1">INDEX(AB$65:AB$74,$AI107,1)*(1-$AH107)+INDEX(AB$65:AB$74,$AJ107,1)*($AH107)</f>
        <v>150</v>
      </c>
      <c r="AC107" s="807" cm="1">
        <f t="array" aca="1" ref="AC107" ca="1">INDEX(AC$65:AC$74,$AI107,1)*(1-$AH107)+INDEX(AC$65:AC$74,$AJ107,1)*($AH107)</f>
        <v>111.60714285714285</v>
      </c>
      <c r="AD107" s="807" cm="1">
        <f t="array" aca="1" ref="AD107" ca="1">INDEX(AD$65:AD$74,$AI107,1)*(1-$AH107)+INDEX(AD$65:AD$74,$AJ107,1)*($AH107)</f>
        <v>138.39285714285714</v>
      </c>
      <c r="AE107" s="807" cm="1">
        <f t="array" aca="1" ref="AE107" ca="1">INDEX(AE$65:AE$74,$AI107,1)*(1-$AH107)+INDEX(AE$65:AE$74,$AJ107,1)*($AH107)</f>
        <v>400</v>
      </c>
      <c r="AF107" s="807" cm="1">
        <f t="array" aca="1" ref="AF107" ca="1">INDEX(AF$65:AF$74,$AI107,1)*(1-$AH107)+INDEX(AF$65:AF$74,$AJ107,1)*($AH107)</f>
        <v>400</v>
      </c>
      <c r="AG107" s="807"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9">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0">
        <f t="shared" si="6"/>
        <v>43684</v>
      </c>
      <c r="G108" s="280"/>
      <c r="H108" s="301"/>
      <c r="I108" s="301"/>
      <c r="J108" s="301">
        <v>3</v>
      </c>
      <c r="K108" s="480">
        <f>INDEX(Periods!$F$21:$O$30,J108+1,$E108+2)</f>
        <v>43684</v>
      </c>
      <c r="L108" s="847">
        <f t="shared" ca="1" si="18"/>
        <v>49</v>
      </c>
      <c r="M108" s="862"/>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30" cm="1">
        <f t="array" aca="1" ref="X108" ca="1">INDEX(X$65:X$74,$AI108,1)*(1-$AH108)+INDEX(X$65:X$74,$AJ108,1)*($AH108)</f>
        <v>1</v>
      </c>
      <c r="Y108" s="807" cm="1">
        <f t="array" aca="1" ref="Y108" ca="1">INDEX(Y$65:Y$74,$AI108,1)*(1-$AH108)+INDEX(Y$65:Y$74,$AJ108,1)*($AH108)</f>
        <v>50</v>
      </c>
      <c r="Z108" s="807" cm="1">
        <f t="array" aca="1" ref="Z108" ca="1">INDEX(Z$65:Z$74,$AI108,1)*(1-$AH108)+INDEX(Z$65:Z$74,$AJ108,1)*($AH108)</f>
        <v>50</v>
      </c>
      <c r="AA108" s="807" cm="1">
        <f t="array" aca="1" ref="AA108" ca="1">INDEX(AA$65:AA$74,$AI108,1)*(1-$AH108)+INDEX(AA$65:AA$74,$AJ108,1)*($AH108)</f>
        <v>50</v>
      </c>
      <c r="AB108" s="807" cm="1">
        <f t="array" aca="1" ref="AB108" ca="1">INDEX(AB$65:AB$74,$AI108,1)*(1-$AH108)+INDEX(AB$65:AB$74,$AJ108,1)*($AH108)</f>
        <v>150</v>
      </c>
      <c r="AC108" s="807" cm="1">
        <f t="array" aca="1" ref="AC108" ca="1">INDEX(AC$65:AC$74,$AI108,1)*(1-$AH108)+INDEX(AC$65:AC$74,$AJ108,1)*($AH108)</f>
        <v>150</v>
      </c>
      <c r="AD108" s="807" cm="1">
        <f t="array" aca="1" ref="AD108" ca="1">INDEX(AD$65:AD$74,$AI108,1)*(1-$AH108)+INDEX(AD$65:AD$74,$AJ108,1)*($AH108)</f>
        <v>100</v>
      </c>
      <c r="AE108" s="807" cm="1">
        <f t="array" aca="1" ref="AE108" ca="1">INDEX(AE$65:AE$74,$AI108,1)*(1-$AH108)+INDEX(AE$65:AE$74,$AJ108,1)*($AH108)</f>
        <v>400</v>
      </c>
      <c r="AF108" s="807" cm="1">
        <f t="array" aca="1" ref="AF108" ca="1">INDEX(AF$65:AF$74,$AI108,1)*(1-$AH108)+INDEX(AF$65:AF$74,$AJ108,1)*($AH108)</f>
        <v>400</v>
      </c>
      <c r="AG108" s="807"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9">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0">
        <f t="shared" si="6"/>
        <v>43733</v>
      </c>
      <c r="G109" s="280"/>
      <c r="H109" s="301"/>
      <c r="I109" s="301"/>
      <c r="J109" s="301">
        <v>4</v>
      </c>
      <c r="K109" s="480">
        <f>INDEX(Periods!$F$21:$O$30,J109+1,$E109+2)</f>
        <v>43733</v>
      </c>
      <c r="L109" s="847">
        <f t="shared" ca="1" si="18"/>
        <v>20</v>
      </c>
      <c r="M109" s="862"/>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30" cm="1">
        <f t="array" aca="1" ref="X109" ca="1">INDEX(X$65:X$74,$AI109,1)*(1-$AH109)+INDEX(X$65:X$74,$AJ109,1)*($AH109)</f>
        <v>0.75</v>
      </c>
      <c r="Y109" s="807" cm="1">
        <f t="array" aca="1" ref="Y109" ca="1">INDEX(Y$65:Y$74,$AI109,1)*(1-$AH109)+INDEX(Y$65:Y$74,$AJ109,1)*($AH109)</f>
        <v>50</v>
      </c>
      <c r="Z109" s="807" cm="1">
        <f t="array" aca="1" ref="Z109" ca="1">INDEX(Z$65:Z$74,$AI109,1)*(1-$AH109)+INDEX(Z$65:Z$74,$AJ109,1)*($AH109)</f>
        <v>50</v>
      </c>
      <c r="AA109" s="807" cm="1">
        <f t="array" aca="1" ref="AA109" ca="1">INDEX(AA$65:AA$74,$AI109,1)*(1-$AH109)+INDEX(AA$65:AA$74,$AJ109,1)*($AH109)</f>
        <v>50</v>
      </c>
      <c r="AB109" s="807" cm="1">
        <f t="array" aca="1" ref="AB109" ca="1">INDEX(AB$65:AB$74,$AI109,1)*(1-$AH109)+INDEX(AB$65:AB$74,$AJ109,1)*($AH109)</f>
        <v>150</v>
      </c>
      <c r="AC109" s="807" cm="1">
        <f t="array" aca="1" ref="AC109" ca="1">INDEX(AC$65:AC$74,$AI109,1)*(1-$AH109)+INDEX(AC$65:AC$74,$AJ109,1)*($AH109)</f>
        <v>150</v>
      </c>
      <c r="AD109" s="807" cm="1">
        <f t="array" aca="1" ref="AD109" ca="1">INDEX(AD$65:AD$74,$AI109,1)*(1-$AH109)+INDEX(AD$65:AD$74,$AJ109,1)*($AH109)</f>
        <v>150</v>
      </c>
      <c r="AE109" s="807" cm="1">
        <f t="array" aca="1" ref="AE109" ca="1">INDEX(AE$65:AE$74,$AI109,1)*(1-$AH109)+INDEX(AE$65:AE$74,$AJ109,1)*($AH109)</f>
        <v>400</v>
      </c>
      <c r="AF109" s="807" cm="1">
        <f t="array" aca="1" ref="AF109" ca="1">INDEX(AF$65:AF$74,$AI109,1)*(1-$AH109)+INDEX(AF$65:AF$74,$AJ109,1)*($AH109)</f>
        <v>400</v>
      </c>
      <c r="AG109" s="807"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9">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0">
        <f t="shared" si="6"/>
        <v>43753</v>
      </c>
      <c r="G110" s="280"/>
      <c r="H110" s="301"/>
      <c r="I110" s="301"/>
      <c r="J110" s="301">
        <v>5</v>
      </c>
      <c r="K110" s="480">
        <f>INDEX(Periods!$F$21:$O$30,J110+1,$E110+2)</f>
        <v>43753</v>
      </c>
      <c r="L110" s="847">
        <f t="shared" ca="1" si="18"/>
        <v>13</v>
      </c>
      <c r="M110" s="862"/>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30" cm="1">
        <f t="array" aca="1" ref="X110" ca="1">INDEX(X$65:X$74,$AI110,1)*(1-$AH110)+INDEX(X$65:X$74,$AJ110,1)*($AH110)</f>
        <v>0.75</v>
      </c>
      <c r="Y110" s="807" cm="1">
        <f t="array" aca="1" ref="Y110" ca="1">INDEX(Y$65:Y$74,$AI110,1)*(1-$AH110)+INDEX(Y$65:Y$74,$AJ110,1)*($AH110)</f>
        <v>50</v>
      </c>
      <c r="Z110" s="807" cm="1">
        <f t="array" aca="1" ref="Z110" ca="1">INDEX(Z$65:Z$74,$AI110,1)*(1-$AH110)+INDEX(Z$65:Z$74,$AJ110,1)*($AH110)</f>
        <v>50</v>
      </c>
      <c r="AA110" s="807" cm="1">
        <f t="array" aca="1" ref="AA110" ca="1">INDEX(AA$65:AA$74,$AI110,1)*(1-$AH110)+INDEX(AA$65:AA$74,$AJ110,1)*($AH110)</f>
        <v>50</v>
      </c>
      <c r="AB110" s="807" cm="1">
        <f t="array" aca="1" ref="AB110" ca="1">INDEX(AB$65:AB$74,$AI110,1)*(1-$AH110)+INDEX(AB$65:AB$74,$AJ110,1)*($AH110)</f>
        <v>150</v>
      </c>
      <c r="AC110" s="807" cm="1">
        <f t="array" aca="1" ref="AC110" ca="1">INDEX(AC$65:AC$74,$AI110,1)*(1-$AH110)+INDEX(AC$65:AC$74,$AJ110,1)*($AH110)</f>
        <v>150</v>
      </c>
      <c r="AD110" s="807" cm="1">
        <f t="array" aca="1" ref="AD110" ca="1">INDEX(AD$65:AD$74,$AI110,1)*(1-$AH110)+INDEX(AD$65:AD$74,$AJ110,1)*($AH110)</f>
        <v>150</v>
      </c>
      <c r="AE110" s="807" cm="1">
        <f t="array" aca="1" ref="AE110" ca="1">INDEX(AE$65:AE$74,$AI110,1)*(1-$AH110)+INDEX(AE$65:AE$74,$AJ110,1)*($AH110)</f>
        <v>400</v>
      </c>
      <c r="AF110" s="807" cm="1">
        <f t="array" aca="1" ref="AF110" ca="1">INDEX(AF$65:AF$74,$AI110,1)*(1-$AH110)+INDEX(AF$65:AF$74,$AJ110,1)*($AH110)</f>
        <v>400</v>
      </c>
      <c r="AG110" s="807"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9">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0">
        <f t="shared" si="6"/>
        <v>43766</v>
      </c>
      <c r="G111" s="280"/>
      <c r="H111" s="301"/>
      <c r="I111" s="301"/>
      <c r="J111" s="301">
        <v>6</v>
      </c>
      <c r="K111" s="480">
        <f>INDEX(Periods!$F$21:$O$30,J111+1,$E111+2)</f>
        <v>43766</v>
      </c>
      <c r="L111" s="847">
        <f t="shared" ca="1" si="18"/>
        <v>86</v>
      </c>
      <c r="M111" s="862"/>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30" cm="1">
        <f t="array" aca="1" ref="X111" ca="1">INDEX(X$65:X$74,$AI111,1)*(1-$AH111)+INDEX(X$65:X$74,$AJ111,1)*($AH111)</f>
        <v>0.75</v>
      </c>
      <c r="Y111" s="807" cm="1">
        <f t="array" aca="1" ref="Y111" ca="1">INDEX(Y$65:Y$74,$AI111,1)*(1-$AH111)+INDEX(Y$65:Y$74,$AJ111,1)*($AH111)</f>
        <v>50</v>
      </c>
      <c r="Z111" s="807" cm="1">
        <f t="array" aca="1" ref="Z111" ca="1">INDEX(Z$65:Z$74,$AI111,1)*(1-$AH111)+INDEX(Z$65:Z$74,$AJ111,1)*($AH111)</f>
        <v>50</v>
      </c>
      <c r="AA111" s="807" cm="1">
        <f t="array" aca="1" ref="AA111" ca="1">INDEX(AA$65:AA$74,$AI111,1)*(1-$AH111)+INDEX(AA$65:AA$74,$AJ111,1)*($AH111)</f>
        <v>50</v>
      </c>
      <c r="AB111" s="807" cm="1">
        <f t="array" aca="1" ref="AB111" ca="1">INDEX(AB$65:AB$74,$AI111,1)*(1-$AH111)+INDEX(AB$65:AB$74,$AJ111,1)*($AH111)</f>
        <v>150</v>
      </c>
      <c r="AC111" s="807" cm="1">
        <f t="array" aca="1" ref="AC111" ca="1">INDEX(AC$65:AC$74,$AI111,1)*(1-$AH111)+INDEX(AC$65:AC$74,$AJ111,1)*($AH111)</f>
        <v>150</v>
      </c>
      <c r="AD111" s="807" cm="1">
        <f t="array" aca="1" ref="AD111" ca="1">INDEX(AD$65:AD$74,$AI111,1)*(1-$AH111)+INDEX(AD$65:AD$74,$AJ111,1)*($AH111)</f>
        <v>150</v>
      </c>
      <c r="AE111" s="807" cm="1">
        <f t="array" aca="1" ref="AE111" ca="1">INDEX(AE$65:AE$74,$AI111,1)*(1-$AH111)+INDEX(AE$65:AE$74,$AJ111,1)*($AH111)</f>
        <v>400</v>
      </c>
      <c r="AF111" s="807" cm="1">
        <f t="array" aca="1" ref="AF111" ca="1">INDEX(AF$65:AF$74,$AI111,1)*(1-$AH111)+INDEX(AF$65:AF$74,$AJ111,1)*($AH111)</f>
        <v>400</v>
      </c>
      <c r="AG111" s="807"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9">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0">
        <f t="shared" si="6"/>
        <v>43852</v>
      </c>
      <c r="G112" s="280"/>
      <c r="H112" s="301"/>
      <c r="I112" s="301"/>
      <c r="J112" s="301">
        <v>7</v>
      </c>
      <c r="K112" s="480">
        <f>INDEX(Periods!$F$21:$O$30,J112+1,$E112+2)</f>
        <v>43852</v>
      </c>
      <c r="L112" s="847">
        <f t="shared" ca="1" si="18"/>
        <v>39</v>
      </c>
      <c r="M112" s="862"/>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30" cm="1">
        <f t="array" aca="1" ref="X112" ca="1">INDEX(X$65:X$74,$AI112,1)*(1-$AH112)+INDEX(X$65:X$74,$AJ112,1)*($AH112)</f>
        <v>0.33</v>
      </c>
      <c r="Y112" s="807" cm="1">
        <f t="array" aca="1" ref="Y112" ca="1">INDEX(Y$65:Y$74,$AI112,1)*(1-$AH112)+INDEX(Y$65:Y$74,$AJ112,1)*($AH112)</f>
        <v>50</v>
      </c>
      <c r="Z112" s="807" cm="1">
        <f t="array" aca="1" ref="Z112" ca="1">INDEX(Z$65:Z$74,$AI112,1)*(1-$AH112)+INDEX(Z$65:Z$74,$AJ112,1)*($AH112)</f>
        <v>50</v>
      </c>
      <c r="AA112" s="807" cm="1">
        <f t="array" aca="1" ref="AA112" ca="1">INDEX(AA$65:AA$74,$AI112,1)*(1-$AH112)+INDEX(AA$65:AA$74,$AJ112,1)*($AH112)</f>
        <v>50</v>
      </c>
      <c r="AB112" s="807" cm="1">
        <f t="array" aca="1" ref="AB112" ca="1">INDEX(AB$65:AB$74,$AI112,1)*(1-$AH112)+INDEX(AB$65:AB$74,$AJ112,1)*($AH112)</f>
        <v>400</v>
      </c>
      <c r="AC112" s="807" cm="1">
        <f t="array" aca="1" ref="AC112" ca="1">INDEX(AC$65:AC$74,$AI112,1)*(1-$AH112)+INDEX(AC$65:AC$74,$AJ112,1)*($AH112)</f>
        <v>400</v>
      </c>
      <c r="AD112" s="807" cm="1">
        <f t="array" aca="1" ref="AD112" ca="1">INDEX(AD$65:AD$74,$AI112,1)*(1-$AH112)+INDEX(AD$65:AD$74,$AJ112,1)*($AH112)</f>
        <v>400</v>
      </c>
      <c r="AE112" s="807" cm="1">
        <f t="array" aca="1" ref="AE112" ca="1">INDEX(AE$65:AE$74,$AI112,1)*(1-$AH112)+INDEX(AE$65:AE$74,$AJ112,1)*($AH112)</f>
        <v>400</v>
      </c>
      <c r="AF112" s="807" cm="1">
        <f t="array" aca="1" ref="AF112" ca="1">INDEX(AF$65:AF$74,$AI112,1)*(1-$AH112)+INDEX(AF$65:AF$74,$AJ112,1)*($AH112)</f>
        <v>400</v>
      </c>
      <c r="AG112" s="807"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9">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0">
        <f t="shared" si="6"/>
        <v>43891</v>
      </c>
      <c r="G113" s="280"/>
      <c r="H113" s="301"/>
      <c r="I113" s="301"/>
      <c r="J113" s="301">
        <v>8</v>
      </c>
      <c r="K113" s="480">
        <f>INDEX(Periods!$F$21:$O$30,J113+1,$E113+2)</f>
        <v>43891</v>
      </c>
      <c r="L113" s="847">
        <f t="shared" ca="1" si="18"/>
        <v>31</v>
      </c>
      <c r="M113" s="862"/>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30" cm="1">
        <f t="array" aca="1" ref="X113" ca="1">INDEX(X$65:X$74,$AI113,1)*(1-$AH113)+INDEX(X$65:X$74,$AJ113,1)*($AH113)</f>
        <v>0.33</v>
      </c>
      <c r="Y113" s="807" cm="1">
        <f t="array" aca="1" ref="Y113" ca="1">INDEX(Y$65:Y$74,$AI113,1)*(1-$AH113)+INDEX(Y$65:Y$74,$AJ113,1)*($AH113)</f>
        <v>50</v>
      </c>
      <c r="Z113" s="807" cm="1">
        <f t="array" aca="1" ref="Z113" ca="1">INDEX(Z$65:Z$74,$AI113,1)*(1-$AH113)+INDEX(Z$65:Z$74,$AJ113,1)*($AH113)</f>
        <v>50</v>
      </c>
      <c r="AA113" s="807" cm="1">
        <f t="array" aca="1" ref="AA113" ca="1">INDEX(AA$65:AA$74,$AI113,1)*(1-$AH113)+INDEX(AA$65:AA$74,$AJ113,1)*($AH113)</f>
        <v>50</v>
      </c>
      <c r="AB113" s="807" cm="1">
        <f t="array" aca="1" ref="AB113" ca="1">INDEX(AB$65:AB$74,$AI113,1)*(1-$AH113)+INDEX(AB$65:AB$74,$AJ113,1)*($AH113)</f>
        <v>400</v>
      </c>
      <c r="AC113" s="807" cm="1">
        <f t="array" aca="1" ref="AC113" ca="1">INDEX(AC$65:AC$74,$AI113,1)*(1-$AH113)+INDEX(AC$65:AC$74,$AJ113,1)*($AH113)</f>
        <v>400</v>
      </c>
      <c r="AD113" s="807" cm="1">
        <f t="array" aca="1" ref="AD113" ca="1">INDEX(AD$65:AD$74,$AI113,1)*(1-$AH113)+INDEX(AD$65:AD$74,$AJ113,1)*($AH113)</f>
        <v>400</v>
      </c>
      <c r="AE113" s="807" cm="1">
        <f t="array" aca="1" ref="AE113" ca="1">INDEX(AE$65:AE$74,$AI113,1)*(1-$AH113)+INDEX(AE$65:AE$74,$AJ113,1)*($AH113)</f>
        <v>400</v>
      </c>
      <c r="AF113" s="807" cm="1">
        <f t="array" aca="1" ref="AF113" ca="1">INDEX(AF$65:AF$74,$AI113,1)*(1-$AH113)+INDEX(AF$65:AF$74,$AJ113,1)*($AH113)</f>
        <v>400</v>
      </c>
      <c r="AG113" s="807"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9">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0">
        <f t="shared" si="6"/>
        <v>43922</v>
      </c>
      <c r="G114" s="280"/>
      <c r="H114" s="301"/>
      <c r="I114" s="850"/>
      <c r="J114" s="850">
        <v>9</v>
      </c>
      <c r="K114" s="823">
        <f>INDEX(Periods!$F$21:$O$30,J114+1,$E114+2)</f>
        <v>43922</v>
      </c>
      <c r="L114" s="851">
        <f t="shared" ca="1" si="18"/>
        <v>14</v>
      </c>
      <c r="M114" s="863"/>
      <c r="N114" s="853"/>
      <c r="O114" s="864" cm="1">
        <f t="array" aca="1" ref="O114" ca="1">INDEX(O$65:O$74,$AI114,1)*(1-$AH114)+INDEX(O$65:O$74,$AJ114,1)*($AH114)</f>
        <v>200</v>
      </c>
      <c r="P114" s="864" cm="1">
        <f t="array" aca="1" ref="P114" ca="1">INDEX(P$65:P$74,$AI114,1)*(1-$AH114)+INDEX(P$65:P$74,$AJ114,1)*($AH114)</f>
        <v>545.88235294117658</v>
      </c>
      <c r="Q114" s="865" cm="1">
        <f t="array" aca="1" ref="Q114" ca="1">INDEX(Q$65:Q$74,$AI114,1)*(1-$AH114)+INDEX(Q$65:Q$74,$AJ114,1)*($AH114)</f>
        <v>0.47514705882352942</v>
      </c>
      <c r="R114" s="865" cm="1">
        <f t="array" aca="1" ref="R114" ca="1">INDEX(R$65:R$74,$AI114,1)*(1-$AH114)+INDEX(R$65:R$74,$AJ114,1)*($AH114)</f>
        <v>0.54132352941176465</v>
      </c>
      <c r="S114" s="856">
        <f>INDEX(Annual!i_pasture_stage_p6z,$J114+1,ROUNDDOWN((ROW($J114)-ROW($J$65))/i_p6_len,0)+1)</f>
        <v>1</v>
      </c>
      <c r="T114" s="865" cm="1">
        <f t="array" aca="1" ref="T114" ca="1">INDEX(T$65:T$74,$AI114,1)*(1-$AH114)+INDEX(T$65:T$74,$AJ114,1)*($AH114)</f>
        <v>0.3</v>
      </c>
      <c r="U114" s="856" cm="1">
        <f t="array" aca="1" ref="U114" ca="1">INDEX(U$65:U$74,$AI114,1)*(1-$AH114)+INDEX(U$65:U$74,$AJ114,1)*($AH114)</f>
        <v>10</v>
      </c>
      <c r="V114" s="865" cm="1">
        <f t="array" aca="1" ref="V114" ca="1">INDEX(V$65:V$74,$AI114,1)*(1-$AH114)+INDEX(V$65:V$74,$AJ114,1)*($AH114)</f>
        <v>0.10882352941176471</v>
      </c>
      <c r="W114" s="853"/>
      <c r="X114" s="866" cm="1">
        <f t="array" aca="1" ref="X114" ca="1">INDEX(X$65:X$74,$AI114,1)*(1-$AH114)+INDEX(X$65:X$74,$AJ114,1)*($AH114)</f>
        <v>0.72411764705882353</v>
      </c>
      <c r="Y114" s="867" cm="1">
        <f t="array" aca="1" ref="Y114" ca="1">INDEX(Y$65:Y$74,$AI114,1)*(1-$AH114)+INDEX(Y$65:Y$74,$AJ114,1)*($AH114)</f>
        <v>50</v>
      </c>
      <c r="Z114" s="867" cm="1">
        <f t="array" aca="1" ref="Z114" ca="1">INDEX(Z$65:Z$74,$AI114,1)*(1-$AH114)+INDEX(Z$65:Z$74,$AJ114,1)*($AH114)</f>
        <v>50</v>
      </c>
      <c r="AA114" s="867" cm="1">
        <f t="array" aca="1" ref="AA114" ca="1">INDEX(AA$65:AA$74,$AI114,1)*(1-$AH114)+INDEX(AA$65:AA$74,$AJ114,1)*($AH114)</f>
        <v>50</v>
      </c>
      <c r="AB114" s="867" cm="1">
        <f t="array" aca="1" ref="AB114" ca="1">INDEX(AB$65:AB$74,$AI114,1)*(1-$AH114)+INDEX(AB$65:AB$74,$AJ114,1)*($AH114)</f>
        <v>400</v>
      </c>
      <c r="AC114" s="867" cm="1">
        <f t="array" aca="1" ref="AC114" ca="1">INDEX(AC$65:AC$74,$AI114,1)*(1-$AH114)+INDEX(AC$65:AC$74,$AJ114,1)*($AH114)</f>
        <v>400</v>
      </c>
      <c r="AD114" s="867" cm="1">
        <f t="array" aca="1" ref="AD114" ca="1">INDEX(AD$65:AD$74,$AI114,1)*(1-$AH114)+INDEX(AD$65:AD$74,$AJ114,1)*($AH114)</f>
        <v>400</v>
      </c>
      <c r="AE114" s="867" cm="1">
        <f t="array" aca="1" ref="AE114" ca="1">INDEX(AE$65:AE$74,$AI114,1)*(1-$AH114)+INDEX(AE$65:AE$74,$AJ114,1)*($AH114)</f>
        <v>400</v>
      </c>
      <c r="AF114" s="867" cm="1">
        <f t="array" aca="1" ref="AF114" ca="1">INDEX(AF$65:AF$74,$AI114,1)*(1-$AH114)+INDEX(AF$65:AF$74,$AJ114,1)*($AH114)</f>
        <v>400</v>
      </c>
      <c r="AG114" s="867" cm="1">
        <f t="array" aca="1" ref="AG114" ca="1">INDEX(AG$65:AG$74,$AI114,1)*(1-$AH114)+INDEX(AG$65:AG$74,$AJ114,1)*($AH114)</f>
        <v>400</v>
      </c>
      <c r="AH114" s="853">
        <f t="shared" ca="1" si="13"/>
        <v>0.58823529411764708</v>
      </c>
      <c r="AI114" s="853">
        <f t="shared" si="14"/>
        <v>10</v>
      </c>
      <c r="AJ114" s="853">
        <f t="shared" si="15"/>
        <v>1</v>
      </c>
      <c r="AK114" s="850" t="str">
        <f t="shared" si="7"/>
        <v>Dry</v>
      </c>
      <c r="AL114" s="853">
        <f t="shared" si="9"/>
        <v>144</v>
      </c>
      <c r="AM114" s="853"/>
      <c r="AN114" s="858">
        <f t="shared" si="19"/>
        <v>43572</v>
      </c>
      <c r="AO114" s="858">
        <f t="shared" si="8"/>
        <v>43684</v>
      </c>
      <c r="AP114" s="859">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0">
        <f t="shared" si="6"/>
        <v>43936</v>
      </c>
      <c r="G115" s="280"/>
      <c r="H115" s="301"/>
      <c r="I115" s="511" t="s">
        <v>766</v>
      </c>
      <c r="J115" s="511">
        <v>0</v>
      </c>
      <c r="K115" s="836">
        <f>INDEX(Periods!$F$21:$O$30,J115+1,$E115+2)</f>
        <v>43572</v>
      </c>
      <c r="L115" s="837">
        <f t="shared" ca="1" si="18"/>
        <v>21</v>
      </c>
      <c r="M115" s="512"/>
      <c r="N115" s="513"/>
      <c r="O115" s="733" cm="1">
        <f t="array" aca="1" ref="O115" ca="1">INDEX(O$65:O$74,$AI115,1)*(1-$AH115)+INDEX(O$65:O$74,$AJ115,1)*($AH115)</f>
        <v>200</v>
      </c>
      <c r="P115" s="733" cm="1">
        <f t="array" aca="1" ref="P115" ca="1">INDEX(P$65:P$74,$AI115,1)*(1-$AH115)+INDEX(P$65:P$74,$AJ115,1)*($AH115)</f>
        <v>438</v>
      </c>
      <c r="Q115" s="860" cm="1">
        <f t="array" aca="1" ref="Q115" ca="1">INDEX(Q$65:Q$74,$AI115,1)*(1-$AH115)+INDEX(Q$65:Q$74,$AJ115,1)*($AH115)</f>
        <v>0.47</v>
      </c>
      <c r="R115" s="860" cm="1">
        <f t="array" aca="1" ref="R115" ca="1">INDEX(R$65:R$74,$AI115,1)*(1-$AH115)+INDEX(R$65:R$74,$AJ115,1)*($AH115)</f>
        <v>0.53</v>
      </c>
      <c r="S115" s="861">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9" cm="1">
        <f t="array" aca="1" ref="X115" ca="1">INDEX(X$65:X$74,$AI115,1)*(1-$AH115)+INDEX(X$65:X$74,$AJ115,1)*($AH115)</f>
        <v>1</v>
      </c>
      <c r="Y115" s="806" cm="1">
        <f t="array" aca="1" ref="Y115" ca="1">INDEX(Y$65:Y$74,$AI115,1)*(1-$AH115)+INDEX(Y$65:Y$74,$AJ115,1)*($AH115)</f>
        <v>50</v>
      </c>
      <c r="Z115" s="806" cm="1">
        <f t="array" aca="1" ref="Z115" ca="1">INDEX(Z$65:Z$74,$AI115,1)*(1-$AH115)+INDEX(Z$65:Z$74,$AJ115,1)*($AH115)</f>
        <v>50</v>
      </c>
      <c r="AA115" s="806" cm="1">
        <f t="array" aca="1" ref="AA115" ca="1">INDEX(AA$65:AA$74,$AI115,1)*(1-$AH115)+INDEX(AA$65:AA$74,$AJ115,1)*($AH115)</f>
        <v>50</v>
      </c>
      <c r="AB115" s="806" cm="1">
        <f t="array" aca="1" ref="AB115" ca="1">INDEX(AB$65:AB$74,$AI115,1)*(1-$AH115)+INDEX(AB$65:AB$74,$AJ115,1)*($AH115)</f>
        <v>400</v>
      </c>
      <c r="AC115" s="806" cm="1">
        <f t="array" aca="1" ref="AC115" ca="1">INDEX(AC$65:AC$74,$AI115,1)*(1-$AH115)+INDEX(AC$65:AC$74,$AJ115,1)*($AH115)</f>
        <v>400</v>
      </c>
      <c r="AD115" s="806" cm="1">
        <f t="array" aca="1" ref="AD115" ca="1">INDEX(AD$65:AD$74,$AI115,1)*(1-$AH115)+INDEX(AD$65:AD$74,$AJ115,1)*($AH115)</f>
        <v>400</v>
      </c>
      <c r="AE115" s="806" cm="1">
        <f t="array" aca="1" ref="AE115" ca="1">INDEX(AE$65:AE$74,$AI115,1)*(1-$AH115)+INDEX(AE$65:AE$74,$AJ115,1)*($AH115)</f>
        <v>400</v>
      </c>
      <c r="AF115" s="806" cm="1">
        <f t="array" aca="1" ref="AF115" ca="1">INDEX(AF$65:AF$74,$AI115,1)*(1-$AH115)+INDEX(AF$65:AF$74,$AJ115,1)*($AH115)</f>
        <v>400</v>
      </c>
      <c r="AG115" s="806"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4">
        <f t="shared" si="19"/>
        <v>43593</v>
      </c>
      <c r="AO115" s="844">
        <f t="shared" si="8"/>
        <v>43684</v>
      </c>
      <c r="AP115" s="846">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0">
        <f t="shared" si="6"/>
        <v>43593</v>
      </c>
      <c r="G116" s="280"/>
      <c r="H116" s="301"/>
      <c r="I116" s="301"/>
      <c r="J116" s="301">
        <v>1</v>
      </c>
      <c r="K116" s="480">
        <f>INDEX(Periods!$F$21:$O$30,J116+1,$E116+2)</f>
        <v>43593</v>
      </c>
      <c r="L116" s="847">
        <f t="shared" ca="1" si="18"/>
        <v>35</v>
      </c>
      <c r="M116" s="862"/>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30" cm="1">
        <f t="array" aca="1" ref="X116" ca="1">INDEX(X$65:X$74,$AI116,1)*(1-$AH116)+INDEX(X$65:X$74,$AJ116,1)*($AH116)</f>
        <v>1</v>
      </c>
      <c r="Y116" s="807" cm="1">
        <f t="array" aca="1" ref="Y116" ca="1">INDEX(Y$65:Y$74,$AI116,1)*(1-$AH116)+INDEX(Y$65:Y$74,$AJ116,1)*($AH116)</f>
        <v>50</v>
      </c>
      <c r="Z116" s="807" cm="1">
        <f t="array" aca="1" ref="Z116" ca="1">INDEX(Z$65:Z$74,$AI116,1)*(1-$AH116)+INDEX(Z$65:Z$74,$AJ116,1)*($AH116)</f>
        <v>50</v>
      </c>
      <c r="AA116" s="807" cm="1">
        <f t="array" aca="1" ref="AA116" ca="1">INDEX(AA$65:AA$74,$AI116,1)*(1-$AH116)+INDEX(AA$65:AA$74,$AJ116,1)*($AH116)</f>
        <v>50</v>
      </c>
      <c r="AB116" s="807" cm="1">
        <f t="array" aca="1" ref="AB116" ca="1">INDEX(AB$65:AB$74,$AI116,1)*(1-$AH116)+INDEX(AB$65:AB$74,$AJ116,1)*($AH116)</f>
        <v>100</v>
      </c>
      <c r="AC116" s="807" cm="1">
        <f t="array" aca="1" ref="AC116" ca="1">INDEX(AC$65:AC$74,$AI116,1)*(1-$AH116)+INDEX(AC$65:AC$74,$AJ116,1)*($AH116)</f>
        <v>400</v>
      </c>
      <c r="AD116" s="807" cm="1">
        <f t="array" aca="1" ref="AD116" ca="1">INDEX(AD$65:AD$74,$AI116,1)*(1-$AH116)+INDEX(AD$65:AD$74,$AJ116,1)*($AH116)</f>
        <v>400</v>
      </c>
      <c r="AE116" s="807" cm="1">
        <f t="array" aca="1" ref="AE116" ca="1">INDEX(AE$65:AE$74,$AI116,1)*(1-$AH116)+INDEX(AE$65:AE$74,$AJ116,1)*($AH116)</f>
        <v>400</v>
      </c>
      <c r="AF116" s="807" cm="1">
        <f t="array" aca="1" ref="AF116" ca="1">INDEX(AF$65:AF$74,$AI116,1)*(1-$AH116)+INDEX(AF$65:AF$74,$AJ116,1)*($AH116)</f>
        <v>400</v>
      </c>
      <c r="AG116" s="807"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9">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0">
        <f t="shared" si="6"/>
        <v>43628</v>
      </c>
      <c r="G117" s="280"/>
      <c r="H117" s="301"/>
      <c r="I117" s="301"/>
      <c r="J117" s="301">
        <v>2</v>
      </c>
      <c r="K117" s="480">
        <f>INDEX(Periods!$F$21:$O$30,J117+1,$E117+2)</f>
        <v>43628</v>
      </c>
      <c r="L117" s="847">
        <f t="shared" ca="1" si="18"/>
        <v>56</v>
      </c>
      <c r="M117" s="862"/>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30" cm="1">
        <f t="array" aca="1" ref="X117" ca="1">INDEX(X$65:X$74,$AI117,1)*(1-$AH117)+INDEX(X$65:X$74,$AJ117,1)*($AH117)</f>
        <v>1</v>
      </c>
      <c r="Y117" s="807" cm="1">
        <f t="array" aca="1" ref="Y117" ca="1">INDEX(Y$65:Y$74,$AI117,1)*(1-$AH117)+INDEX(Y$65:Y$74,$AJ117,1)*($AH117)</f>
        <v>50</v>
      </c>
      <c r="Z117" s="807" cm="1">
        <f t="array" aca="1" ref="Z117" ca="1">INDEX(Z$65:Z$74,$AI117,1)*(1-$AH117)+INDEX(Z$65:Z$74,$AJ117,1)*($AH117)</f>
        <v>50</v>
      </c>
      <c r="AA117" s="807" cm="1">
        <f t="array" aca="1" ref="AA117" ca="1">INDEX(AA$65:AA$74,$AI117,1)*(1-$AH117)+INDEX(AA$65:AA$74,$AJ117,1)*($AH117)</f>
        <v>50</v>
      </c>
      <c r="AB117" s="807" cm="1">
        <f t="array" aca="1" ref="AB117" ca="1">INDEX(AB$65:AB$74,$AI117,1)*(1-$AH117)+INDEX(AB$65:AB$74,$AJ117,1)*($AH117)</f>
        <v>131.81818181818181</v>
      </c>
      <c r="AC117" s="807" cm="1">
        <f t="array" aca="1" ref="AC117" ca="1">INDEX(AC$65:AC$74,$AI117,1)*(1-$AH117)+INDEX(AC$65:AC$74,$AJ117,1)*($AH117)</f>
        <v>118.18181818181819</v>
      </c>
      <c r="AD117" s="807" cm="1">
        <f t="array" aca="1" ref="AD117" ca="1">INDEX(AD$65:AD$74,$AI117,1)*(1-$AH117)+INDEX(AD$65:AD$74,$AJ117,1)*($AH117)</f>
        <v>150</v>
      </c>
      <c r="AE117" s="807" cm="1">
        <f t="array" aca="1" ref="AE117" ca="1">INDEX(AE$65:AE$74,$AI117,1)*(1-$AH117)+INDEX(AE$65:AE$74,$AJ117,1)*($AH117)</f>
        <v>400</v>
      </c>
      <c r="AF117" s="807" cm="1">
        <f t="array" aca="1" ref="AF117" ca="1">INDEX(AF$65:AF$74,$AI117,1)*(1-$AH117)+INDEX(AF$65:AF$74,$AJ117,1)*($AH117)</f>
        <v>400</v>
      </c>
      <c r="AG117" s="807"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9">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0">
        <f t="shared" si="6"/>
        <v>43684</v>
      </c>
      <c r="G118" s="280"/>
      <c r="H118" s="301"/>
      <c r="I118" s="301"/>
      <c r="J118" s="301">
        <v>3</v>
      </c>
      <c r="K118" s="480">
        <f>INDEX(Periods!$F$21:$O$30,J118+1,$E118+2)</f>
        <v>43684</v>
      </c>
      <c r="L118" s="847">
        <f t="shared" ca="1" si="18"/>
        <v>49</v>
      </c>
      <c r="M118" s="862"/>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30" cm="1">
        <f t="array" aca="1" ref="X118" ca="1">INDEX(X$65:X$74,$AI118,1)*(1-$AH118)+INDEX(X$65:X$74,$AJ118,1)*($AH118)</f>
        <v>1</v>
      </c>
      <c r="Y118" s="807" cm="1">
        <f t="array" aca="1" ref="Y118" ca="1">INDEX(Y$65:Y$74,$AI118,1)*(1-$AH118)+INDEX(Y$65:Y$74,$AJ118,1)*($AH118)</f>
        <v>50</v>
      </c>
      <c r="Z118" s="807" cm="1">
        <f t="array" aca="1" ref="Z118" ca="1">INDEX(Z$65:Z$74,$AI118,1)*(1-$AH118)+INDEX(Z$65:Z$74,$AJ118,1)*($AH118)</f>
        <v>50</v>
      </c>
      <c r="AA118" s="807" cm="1">
        <f t="array" aca="1" ref="AA118" ca="1">INDEX(AA$65:AA$74,$AI118,1)*(1-$AH118)+INDEX(AA$65:AA$74,$AJ118,1)*($AH118)</f>
        <v>50</v>
      </c>
      <c r="AB118" s="807" cm="1">
        <f t="array" aca="1" ref="AB118" ca="1">INDEX(AB$65:AB$74,$AI118,1)*(1-$AH118)+INDEX(AB$65:AB$74,$AJ118,1)*($AH118)</f>
        <v>150</v>
      </c>
      <c r="AC118" s="807" cm="1">
        <f t="array" aca="1" ref="AC118" ca="1">INDEX(AC$65:AC$74,$AI118,1)*(1-$AH118)+INDEX(AC$65:AC$74,$AJ118,1)*($AH118)</f>
        <v>150</v>
      </c>
      <c r="AD118" s="807" cm="1">
        <f t="array" aca="1" ref="AD118" ca="1">INDEX(AD$65:AD$74,$AI118,1)*(1-$AH118)+INDEX(AD$65:AD$74,$AJ118,1)*($AH118)</f>
        <v>100</v>
      </c>
      <c r="AE118" s="807" cm="1">
        <f t="array" aca="1" ref="AE118" ca="1">INDEX(AE$65:AE$74,$AI118,1)*(1-$AH118)+INDEX(AE$65:AE$74,$AJ118,1)*($AH118)</f>
        <v>400</v>
      </c>
      <c r="AF118" s="807" cm="1">
        <f t="array" aca="1" ref="AF118" ca="1">INDEX(AF$65:AF$74,$AI118,1)*(1-$AH118)+INDEX(AF$65:AF$74,$AJ118,1)*($AH118)</f>
        <v>400</v>
      </c>
      <c r="AG118" s="807"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9">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0">
        <f t="shared" si="6"/>
        <v>43733</v>
      </c>
      <c r="G119" s="280"/>
      <c r="H119" s="301"/>
      <c r="I119" s="301"/>
      <c r="J119" s="301">
        <v>4</v>
      </c>
      <c r="K119" s="480">
        <f>INDEX(Periods!$F$21:$O$30,J119+1,$E119+2)</f>
        <v>43733</v>
      </c>
      <c r="L119" s="847">
        <f t="shared" ca="1" si="18"/>
        <v>20</v>
      </c>
      <c r="M119" s="862"/>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30" cm="1">
        <f t="array" aca="1" ref="X119" ca="1">INDEX(X$65:X$74,$AI119,1)*(1-$AH119)+INDEX(X$65:X$74,$AJ119,1)*($AH119)</f>
        <v>0.75</v>
      </c>
      <c r="Y119" s="807" cm="1">
        <f t="array" aca="1" ref="Y119" ca="1">INDEX(Y$65:Y$74,$AI119,1)*(1-$AH119)+INDEX(Y$65:Y$74,$AJ119,1)*($AH119)</f>
        <v>50</v>
      </c>
      <c r="Z119" s="807" cm="1">
        <f t="array" aca="1" ref="Z119" ca="1">INDEX(Z$65:Z$74,$AI119,1)*(1-$AH119)+INDEX(Z$65:Z$74,$AJ119,1)*($AH119)</f>
        <v>50</v>
      </c>
      <c r="AA119" s="807" cm="1">
        <f t="array" aca="1" ref="AA119" ca="1">INDEX(AA$65:AA$74,$AI119,1)*(1-$AH119)+INDEX(AA$65:AA$74,$AJ119,1)*($AH119)</f>
        <v>50</v>
      </c>
      <c r="AB119" s="807" cm="1">
        <f t="array" aca="1" ref="AB119" ca="1">INDEX(AB$65:AB$74,$AI119,1)*(1-$AH119)+INDEX(AB$65:AB$74,$AJ119,1)*($AH119)</f>
        <v>150</v>
      </c>
      <c r="AC119" s="807" cm="1">
        <f t="array" aca="1" ref="AC119" ca="1">INDEX(AC$65:AC$74,$AI119,1)*(1-$AH119)+INDEX(AC$65:AC$74,$AJ119,1)*($AH119)</f>
        <v>150</v>
      </c>
      <c r="AD119" s="807" cm="1">
        <f t="array" aca="1" ref="AD119" ca="1">INDEX(AD$65:AD$74,$AI119,1)*(1-$AH119)+INDEX(AD$65:AD$74,$AJ119,1)*($AH119)</f>
        <v>150</v>
      </c>
      <c r="AE119" s="807" cm="1">
        <f t="array" aca="1" ref="AE119" ca="1">INDEX(AE$65:AE$74,$AI119,1)*(1-$AH119)+INDEX(AE$65:AE$74,$AJ119,1)*($AH119)</f>
        <v>400</v>
      </c>
      <c r="AF119" s="807" cm="1">
        <f t="array" aca="1" ref="AF119" ca="1">INDEX(AF$65:AF$74,$AI119,1)*(1-$AH119)+INDEX(AF$65:AF$74,$AJ119,1)*($AH119)</f>
        <v>400</v>
      </c>
      <c r="AG119" s="807"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9">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0">
        <f t="shared" si="6"/>
        <v>43753</v>
      </c>
      <c r="G120" s="280"/>
      <c r="H120" s="301"/>
      <c r="I120" s="301"/>
      <c r="J120" s="301">
        <v>5</v>
      </c>
      <c r="K120" s="480">
        <f>INDEX(Periods!$F$21:$O$30,J120+1,$E120+2)</f>
        <v>43753</v>
      </c>
      <c r="L120" s="847">
        <f t="shared" ca="1" si="18"/>
        <v>36</v>
      </c>
      <c r="M120" s="862"/>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30" cm="1">
        <f t="array" aca="1" ref="X120" ca="1">INDEX(X$65:X$74,$AI120,1)*(1-$AH120)+INDEX(X$65:X$74,$AJ120,1)*($AH120)</f>
        <v>0.75</v>
      </c>
      <c r="Y120" s="807" cm="1">
        <f t="array" aca="1" ref="Y120" ca="1">INDEX(Y$65:Y$74,$AI120,1)*(1-$AH120)+INDEX(Y$65:Y$74,$AJ120,1)*($AH120)</f>
        <v>50</v>
      </c>
      <c r="Z120" s="807" cm="1">
        <f t="array" aca="1" ref="Z120" ca="1">INDEX(Z$65:Z$74,$AI120,1)*(1-$AH120)+INDEX(Z$65:Z$74,$AJ120,1)*($AH120)</f>
        <v>50</v>
      </c>
      <c r="AA120" s="807" cm="1">
        <f t="array" aca="1" ref="AA120" ca="1">INDEX(AA$65:AA$74,$AI120,1)*(1-$AH120)+INDEX(AA$65:AA$74,$AJ120,1)*($AH120)</f>
        <v>50</v>
      </c>
      <c r="AB120" s="807" cm="1">
        <f t="array" aca="1" ref="AB120" ca="1">INDEX(AB$65:AB$74,$AI120,1)*(1-$AH120)+INDEX(AB$65:AB$74,$AJ120,1)*($AH120)</f>
        <v>150</v>
      </c>
      <c r="AC120" s="807" cm="1">
        <f t="array" aca="1" ref="AC120" ca="1">INDEX(AC$65:AC$74,$AI120,1)*(1-$AH120)+INDEX(AC$65:AC$74,$AJ120,1)*($AH120)</f>
        <v>150</v>
      </c>
      <c r="AD120" s="807" cm="1">
        <f t="array" aca="1" ref="AD120" ca="1">INDEX(AD$65:AD$74,$AI120,1)*(1-$AH120)+INDEX(AD$65:AD$74,$AJ120,1)*($AH120)</f>
        <v>150</v>
      </c>
      <c r="AE120" s="807" cm="1">
        <f t="array" aca="1" ref="AE120" ca="1">INDEX(AE$65:AE$74,$AI120,1)*(1-$AH120)+INDEX(AE$65:AE$74,$AJ120,1)*($AH120)</f>
        <v>400</v>
      </c>
      <c r="AF120" s="807" cm="1">
        <f t="array" aca="1" ref="AF120" ca="1">INDEX(AF$65:AF$74,$AI120,1)*(1-$AH120)+INDEX(AF$65:AF$74,$AJ120,1)*($AH120)</f>
        <v>400</v>
      </c>
      <c r="AG120" s="807"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9">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0">
        <f t="shared" si="6"/>
        <v>43789</v>
      </c>
      <c r="G121" s="280"/>
      <c r="H121" s="301"/>
      <c r="I121" s="301"/>
      <c r="J121" s="301">
        <v>6</v>
      </c>
      <c r="K121" s="480">
        <f>INDEX(Periods!$F$21:$O$30,J121+1,$E121+2)</f>
        <v>43789</v>
      </c>
      <c r="L121" s="847">
        <f t="shared" ca="1" si="18"/>
        <v>63</v>
      </c>
      <c r="M121" s="862"/>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30" cm="1">
        <f t="array" aca="1" ref="X121" ca="1">INDEX(X$65:X$74,$AI121,1)*(1-$AH121)+INDEX(X$65:X$74,$AJ121,1)*($AH121)</f>
        <v>0.62580645161290327</v>
      </c>
      <c r="Y121" s="807" cm="1">
        <f t="array" aca="1" ref="Y121" ca="1">INDEX(Y$65:Y$74,$AI121,1)*(1-$AH121)+INDEX(Y$65:Y$74,$AJ121,1)*($AH121)</f>
        <v>50</v>
      </c>
      <c r="Z121" s="807" cm="1">
        <f t="array" aca="1" ref="Z121" ca="1">INDEX(Z$65:Z$74,$AI121,1)*(1-$AH121)+INDEX(Z$65:Z$74,$AJ121,1)*($AH121)</f>
        <v>50</v>
      </c>
      <c r="AA121" s="807" cm="1">
        <f t="array" aca="1" ref="AA121" ca="1">INDEX(AA$65:AA$74,$AI121,1)*(1-$AH121)+INDEX(AA$65:AA$74,$AJ121,1)*($AH121)</f>
        <v>50</v>
      </c>
      <c r="AB121" s="807" cm="1">
        <f t="array" aca="1" ref="AB121" ca="1">INDEX(AB$65:AB$74,$AI121,1)*(1-$AH121)+INDEX(AB$65:AB$74,$AJ121,1)*($AH121)</f>
        <v>238.70967741935482</v>
      </c>
      <c r="AC121" s="807" cm="1">
        <f t="array" aca="1" ref="AC121" ca="1">INDEX(AC$65:AC$74,$AI121,1)*(1-$AH121)+INDEX(AC$65:AC$74,$AJ121,1)*($AH121)</f>
        <v>150</v>
      </c>
      <c r="AD121" s="807" cm="1">
        <f t="array" aca="1" ref="AD121" ca="1">INDEX(AD$65:AD$74,$AI121,1)*(1-$AH121)+INDEX(AD$65:AD$74,$AJ121,1)*($AH121)</f>
        <v>150</v>
      </c>
      <c r="AE121" s="807" cm="1">
        <f t="array" aca="1" ref="AE121" ca="1">INDEX(AE$65:AE$74,$AI121,1)*(1-$AH121)+INDEX(AE$65:AE$74,$AJ121,1)*($AH121)</f>
        <v>400</v>
      </c>
      <c r="AF121" s="807" cm="1">
        <f t="array" aca="1" ref="AF121" ca="1">INDEX(AF$65:AF$74,$AI121,1)*(1-$AH121)+INDEX(AF$65:AF$74,$AJ121,1)*($AH121)</f>
        <v>400</v>
      </c>
      <c r="AG121" s="807"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9">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0">
        <f t="shared" si="6"/>
        <v>43852</v>
      </c>
      <c r="G122" s="280"/>
      <c r="H122" s="301"/>
      <c r="I122" s="301"/>
      <c r="J122" s="301">
        <v>7</v>
      </c>
      <c r="K122" s="480">
        <f>INDEX(Periods!$F$21:$O$30,J122+1,$E122+2)</f>
        <v>43852</v>
      </c>
      <c r="L122" s="847">
        <f t="shared" ca="1" si="18"/>
        <v>39</v>
      </c>
      <c r="M122" s="862"/>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30" cm="1">
        <f t="array" aca="1" ref="X122" ca="1">INDEX(X$65:X$74,$AI122,1)*(1-$AH122)+INDEX(X$65:X$74,$AJ122,1)*($AH122)</f>
        <v>0.33</v>
      </c>
      <c r="Y122" s="807" cm="1">
        <f t="array" aca="1" ref="Y122" ca="1">INDEX(Y$65:Y$74,$AI122,1)*(1-$AH122)+INDEX(Y$65:Y$74,$AJ122,1)*($AH122)</f>
        <v>50</v>
      </c>
      <c r="Z122" s="807" cm="1">
        <f t="array" aca="1" ref="Z122" ca="1">INDEX(Z$65:Z$74,$AI122,1)*(1-$AH122)+INDEX(Z$65:Z$74,$AJ122,1)*($AH122)</f>
        <v>50</v>
      </c>
      <c r="AA122" s="807" cm="1">
        <f t="array" aca="1" ref="AA122" ca="1">INDEX(AA$65:AA$74,$AI122,1)*(1-$AH122)+INDEX(AA$65:AA$74,$AJ122,1)*($AH122)</f>
        <v>50</v>
      </c>
      <c r="AB122" s="807" cm="1">
        <f t="array" aca="1" ref="AB122" ca="1">INDEX(AB$65:AB$74,$AI122,1)*(1-$AH122)+INDEX(AB$65:AB$74,$AJ122,1)*($AH122)</f>
        <v>400</v>
      </c>
      <c r="AC122" s="807" cm="1">
        <f t="array" aca="1" ref="AC122" ca="1">INDEX(AC$65:AC$74,$AI122,1)*(1-$AH122)+INDEX(AC$65:AC$74,$AJ122,1)*($AH122)</f>
        <v>400</v>
      </c>
      <c r="AD122" s="807" cm="1">
        <f t="array" aca="1" ref="AD122" ca="1">INDEX(AD$65:AD$74,$AI122,1)*(1-$AH122)+INDEX(AD$65:AD$74,$AJ122,1)*($AH122)</f>
        <v>400</v>
      </c>
      <c r="AE122" s="807" cm="1">
        <f t="array" aca="1" ref="AE122" ca="1">INDEX(AE$65:AE$74,$AI122,1)*(1-$AH122)+INDEX(AE$65:AE$74,$AJ122,1)*($AH122)</f>
        <v>400</v>
      </c>
      <c r="AF122" s="807" cm="1">
        <f t="array" aca="1" ref="AF122" ca="1">INDEX(AF$65:AF$74,$AI122,1)*(1-$AH122)+INDEX(AF$65:AF$74,$AJ122,1)*($AH122)</f>
        <v>400</v>
      </c>
      <c r="AG122" s="807"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9">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0">
        <f t="shared" si="6"/>
        <v>43891</v>
      </c>
      <c r="G123" s="280"/>
      <c r="H123" s="301"/>
      <c r="I123" s="301"/>
      <c r="J123" s="301">
        <v>8</v>
      </c>
      <c r="K123" s="480">
        <f>INDEX(Periods!$F$21:$O$30,J123+1,$E123+2)</f>
        <v>43891</v>
      </c>
      <c r="L123" s="847">
        <f t="shared" ca="1" si="18"/>
        <v>31</v>
      </c>
      <c r="M123" s="862"/>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30" cm="1">
        <f t="array" aca="1" ref="X123" ca="1">INDEX(X$65:X$74,$AI123,1)*(1-$AH123)+INDEX(X$65:X$74,$AJ123,1)*($AH123)</f>
        <v>0.33</v>
      </c>
      <c r="Y123" s="807" cm="1">
        <f t="array" aca="1" ref="Y123" ca="1">INDEX(Y$65:Y$74,$AI123,1)*(1-$AH123)+INDEX(Y$65:Y$74,$AJ123,1)*($AH123)</f>
        <v>50</v>
      </c>
      <c r="Z123" s="807" cm="1">
        <f t="array" aca="1" ref="Z123" ca="1">INDEX(Z$65:Z$74,$AI123,1)*(1-$AH123)+INDEX(Z$65:Z$74,$AJ123,1)*($AH123)</f>
        <v>50</v>
      </c>
      <c r="AA123" s="807" cm="1">
        <f t="array" aca="1" ref="AA123" ca="1">INDEX(AA$65:AA$74,$AI123,1)*(1-$AH123)+INDEX(AA$65:AA$74,$AJ123,1)*($AH123)</f>
        <v>50</v>
      </c>
      <c r="AB123" s="807" cm="1">
        <f t="array" aca="1" ref="AB123" ca="1">INDEX(AB$65:AB$74,$AI123,1)*(1-$AH123)+INDEX(AB$65:AB$74,$AJ123,1)*($AH123)</f>
        <v>400</v>
      </c>
      <c r="AC123" s="807" cm="1">
        <f t="array" aca="1" ref="AC123" ca="1">INDEX(AC$65:AC$74,$AI123,1)*(1-$AH123)+INDEX(AC$65:AC$74,$AJ123,1)*($AH123)</f>
        <v>400</v>
      </c>
      <c r="AD123" s="807" cm="1">
        <f t="array" aca="1" ref="AD123" ca="1">INDEX(AD$65:AD$74,$AI123,1)*(1-$AH123)+INDEX(AD$65:AD$74,$AJ123,1)*($AH123)</f>
        <v>400</v>
      </c>
      <c r="AE123" s="807" cm="1">
        <f t="array" aca="1" ref="AE123" ca="1">INDEX(AE$65:AE$74,$AI123,1)*(1-$AH123)+INDEX(AE$65:AE$74,$AJ123,1)*($AH123)</f>
        <v>400</v>
      </c>
      <c r="AF123" s="807" cm="1">
        <f t="array" aca="1" ref="AF123" ca="1">INDEX(AF$65:AF$74,$AI123,1)*(1-$AH123)+INDEX(AF$65:AF$74,$AJ123,1)*($AH123)</f>
        <v>400</v>
      </c>
      <c r="AG123" s="807"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9">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0">
        <f t="shared" si="6"/>
        <v>43922</v>
      </c>
      <c r="G124" s="280"/>
      <c r="H124" s="301"/>
      <c r="I124" s="850"/>
      <c r="J124" s="850">
        <v>9</v>
      </c>
      <c r="K124" s="823">
        <f>INDEX(Periods!$F$21:$O$30,J124+1,$E124+2)</f>
        <v>43922</v>
      </c>
      <c r="L124" s="851">
        <f t="shared" ca="1" si="18"/>
        <v>14</v>
      </c>
      <c r="M124" s="863"/>
      <c r="N124" s="853"/>
      <c r="O124" s="864" cm="1">
        <f t="array" aca="1" ref="O124" ca="1">INDEX(O$65:O$74,$AI124,1)*(1-$AH124)+INDEX(O$65:O$74,$AJ124,1)*($AH124)</f>
        <v>200</v>
      </c>
      <c r="P124" s="864" cm="1">
        <f t="array" aca="1" ref="P124" ca="1">INDEX(P$65:P$74,$AI124,1)*(1-$AH124)+INDEX(P$65:P$74,$AJ124,1)*($AH124)</f>
        <v>545.88235294117658</v>
      </c>
      <c r="Q124" s="865" cm="1">
        <f t="array" aca="1" ref="Q124" ca="1">INDEX(Q$65:Q$74,$AI124,1)*(1-$AH124)+INDEX(Q$65:Q$74,$AJ124,1)*($AH124)</f>
        <v>0.47514705882352942</v>
      </c>
      <c r="R124" s="865" cm="1">
        <f t="array" aca="1" ref="R124" ca="1">INDEX(R$65:R$74,$AI124,1)*(1-$AH124)+INDEX(R$65:R$74,$AJ124,1)*($AH124)</f>
        <v>0.54132352941176465</v>
      </c>
      <c r="S124" s="856">
        <f>INDEX(Annual!i_pasture_stage_p6z,$J124+1,ROUNDDOWN((ROW($J124)-ROW($J$65))/i_p6_len,0)+1)</f>
        <v>1</v>
      </c>
      <c r="T124" s="865" cm="1">
        <f t="array" aca="1" ref="T124" ca="1">INDEX(T$65:T$74,$AI124,1)*(1-$AH124)+INDEX(T$65:T$74,$AJ124,1)*($AH124)</f>
        <v>0.3</v>
      </c>
      <c r="U124" s="856" cm="1">
        <f t="array" aca="1" ref="U124" ca="1">INDEX(U$65:U$74,$AI124,1)*(1-$AH124)+INDEX(U$65:U$74,$AJ124,1)*($AH124)</f>
        <v>10</v>
      </c>
      <c r="V124" s="865" cm="1">
        <f t="array" aca="1" ref="V124" ca="1">INDEX(V$65:V$74,$AI124,1)*(1-$AH124)+INDEX(V$65:V$74,$AJ124,1)*($AH124)</f>
        <v>0.10882352941176471</v>
      </c>
      <c r="W124" s="853"/>
      <c r="X124" s="866" cm="1">
        <f t="array" aca="1" ref="X124" ca="1">INDEX(X$65:X$74,$AI124,1)*(1-$AH124)+INDEX(X$65:X$74,$AJ124,1)*($AH124)</f>
        <v>0.72411764705882353</v>
      </c>
      <c r="Y124" s="867" cm="1">
        <f t="array" aca="1" ref="Y124" ca="1">INDEX(Y$65:Y$74,$AI124,1)*(1-$AH124)+INDEX(Y$65:Y$74,$AJ124,1)*($AH124)</f>
        <v>50</v>
      </c>
      <c r="Z124" s="867" cm="1">
        <f t="array" aca="1" ref="Z124" ca="1">INDEX(Z$65:Z$74,$AI124,1)*(1-$AH124)+INDEX(Z$65:Z$74,$AJ124,1)*($AH124)</f>
        <v>50</v>
      </c>
      <c r="AA124" s="867" cm="1">
        <f t="array" aca="1" ref="AA124" ca="1">INDEX(AA$65:AA$74,$AI124,1)*(1-$AH124)+INDEX(AA$65:AA$74,$AJ124,1)*($AH124)</f>
        <v>50</v>
      </c>
      <c r="AB124" s="867" cm="1">
        <f t="array" aca="1" ref="AB124" ca="1">INDEX(AB$65:AB$74,$AI124,1)*(1-$AH124)+INDEX(AB$65:AB$74,$AJ124,1)*($AH124)</f>
        <v>400</v>
      </c>
      <c r="AC124" s="867" cm="1">
        <f t="array" aca="1" ref="AC124" ca="1">INDEX(AC$65:AC$74,$AI124,1)*(1-$AH124)+INDEX(AC$65:AC$74,$AJ124,1)*($AH124)</f>
        <v>400</v>
      </c>
      <c r="AD124" s="867" cm="1">
        <f t="array" aca="1" ref="AD124" ca="1">INDEX(AD$65:AD$74,$AI124,1)*(1-$AH124)+INDEX(AD$65:AD$74,$AJ124,1)*($AH124)</f>
        <v>400</v>
      </c>
      <c r="AE124" s="867" cm="1">
        <f t="array" aca="1" ref="AE124" ca="1">INDEX(AE$65:AE$74,$AI124,1)*(1-$AH124)+INDEX(AE$65:AE$74,$AJ124,1)*($AH124)</f>
        <v>400</v>
      </c>
      <c r="AF124" s="867" cm="1">
        <f t="array" aca="1" ref="AF124" ca="1">INDEX(AF$65:AF$74,$AI124,1)*(1-$AH124)+INDEX(AF$65:AF$74,$AJ124,1)*($AH124)</f>
        <v>400</v>
      </c>
      <c r="AG124" s="867" cm="1">
        <f t="array" aca="1" ref="AG124" ca="1">INDEX(AG$65:AG$74,$AI124,1)*(1-$AH124)+INDEX(AG$65:AG$74,$AJ124,1)*($AH124)</f>
        <v>400</v>
      </c>
      <c r="AH124" s="853">
        <f t="shared" ca="1" si="13"/>
        <v>0.58823529411764708</v>
      </c>
      <c r="AI124" s="853">
        <f t="shared" si="14"/>
        <v>10</v>
      </c>
      <c r="AJ124" s="853">
        <f t="shared" si="15"/>
        <v>1</v>
      </c>
      <c r="AK124" s="850" t="str">
        <f t="shared" si="7"/>
        <v>Dry</v>
      </c>
      <c r="AL124" s="853">
        <f t="shared" si="9"/>
        <v>144</v>
      </c>
      <c r="AM124" s="853"/>
      <c r="AN124" s="858">
        <f t="shared" si="19"/>
        <v>43593</v>
      </c>
      <c r="AO124" s="858">
        <f t="shared" si="8"/>
        <v>43684</v>
      </c>
      <c r="AP124" s="859">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0">
        <f t="shared" si="6"/>
        <v>43936</v>
      </c>
      <c r="G125" s="280"/>
      <c r="H125" s="301"/>
      <c r="I125" s="511" t="s">
        <v>767</v>
      </c>
      <c r="J125" s="511">
        <v>0</v>
      </c>
      <c r="K125" s="836">
        <f>INDEX(Periods!$F$21:$O$30,J125+1,$E125+2)</f>
        <v>43572</v>
      </c>
      <c r="L125" s="837">
        <f t="shared" ca="1" si="18"/>
        <v>21</v>
      </c>
      <c r="M125" s="512"/>
      <c r="N125" s="513"/>
      <c r="O125" s="733" cm="1">
        <f t="array" aca="1" ref="O125" ca="1">INDEX(O$65:O$74,$AI125,1)*(1-$AH125)+INDEX(O$65:O$74,$AJ125,1)*($AH125)</f>
        <v>200</v>
      </c>
      <c r="P125" s="733" cm="1">
        <f t="array" aca="1" ref="P125" ca="1">INDEX(P$65:P$74,$AI125,1)*(1-$AH125)+INDEX(P$65:P$74,$AJ125,1)*($AH125)</f>
        <v>438</v>
      </c>
      <c r="Q125" s="860" cm="1">
        <f t="array" aca="1" ref="Q125" ca="1">INDEX(Q$65:Q$74,$AI125,1)*(1-$AH125)+INDEX(Q$65:Q$74,$AJ125,1)*($AH125)</f>
        <v>0.47</v>
      </c>
      <c r="R125" s="860" cm="1">
        <f t="array" aca="1" ref="R125" ca="1">INDEX(R$65:R$74,$AI125,1)*(1-$AH125)+INDEX(R$65:R$74,$AJ125,1)*($AH125)</f>
        <v>0.53</v>
      </c>
      <c r="S125" s="861">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9" cm="1">
        <f t="array" aca="1" ref="X125" ca="1">INDEX(X$65:X$74,$AI125,1)*(1-$AH125)+INDEX(X$65:X$74,$AJ125,1)*($AH125)</f>
        <v>1</v>
      </c>
      <c r="Y125" s="806" cm="1">
        <f t="array" aca="1" ref="Y125" ca="1">INDEX(Y$65:Y$74,$AI125,1)*(1-$AH125)+INDEX(Y$65:Y$74,$AJ125,1)*($AH125)</f>
        <v>50</v>
      </c>
      <c r="Z125" s="806" cm="1">
        <f t="array" aca="1" ref="Z125" ca="1">INDEX(Z$65:Z$74,$AI125,1)*(1-$AH125)+INDEX(Z$65:Z$74,$AJ125,1)*($AH125)</f>
        <v>50</v>
      </c>
      <c r="AA125" s="806" cm="1">
        <f t="array" aca="1" ref="AA125" ca="1">INDEX(AA$65:AA$74,$AI125,1)*(1-$AH125)+INDEX(AA$65:AA$74,$AJ125,1)*($AH125)</f>
        <v>50</v>
      </c>
      <c r="AB125" s="806" cm="1">
        <f t="array" aca="1" ref="AB125" ca="1">INDEX(AB$65:AB$74,$AI125,1)*(1-$AH125)+INDEX(AB$65:AB$74,$AJ125,1)*($AH125)</f>
        <v>400</v>
      </c>
      <c r="AC125" s="806" cm="1">
        <f t="array" aca="1" ref="AC125" ca="1">INDEX(AC$65:AC$74,$AI125,1)*(1-$AH125)+INDEX(AC$65:AC$74,$AJ125,1)*($AH125)</f>
        <v>400</v>
      </c>
      <c r="AD125" s="806" cm="1">
        <f t="array" aca="1" ref="AD125" ca="1">INDEX(AD$65:AD$74,$AI125,1)*(1-$AH125)+INDEX(AD$65:AD$74,$AJ125,1)*($AH125)</f>
        <v>400</v>
      </c>
      <c r="AE125" s="806" cm="1">
        <f t="array" aca="1" ref="AE125" ca="1">INDEX(AE$65:AE$74,$AI125,1)*(1-$AH125)+INDEX(AE$65:AE$74,$AJ125,1)*($AH125)</f>
        <v>400</v>
      </c>
      <c r="AF125" s="806" cm="1">
        <f t="array" aca="1" ref="AF125" ca="1">INDEX(AF$65:AF$74,$AI125,1)*(1-$AH125)+INDEX(AF$65:AF$74,$AJ125,1)*($AH125)</f>
        <v>400</v>
      </c>
      <c r="AG125" s="806"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4">
        <f t="shared" si="19"/>
        <v>43593</v>
      </c>
      <c r="AO125" s="844">
        <f t="shared" si="8"/>
        <v>43684</v>
      </c>
      <c r="AP125" s="846">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0">
        <f t="shared" si="6"/>
        <v>43593</v>
      </c>
      <c r="G126" s="280"/>
      <c r="H126" s="301"/>
      <c r="I126" s="301"/>
      <c r="J126" s="301">
        <v>1</v>
      </c>
      <c r="K126" s="480">
        <f>INDEX(Periods!$F$21:$O$30,J126+1,$E126+2)</f>
        <v>43593</v>
      </c>
      <c r="L126" s="847">
        <f t="shared" ca="1" si="18"/>
        <v>35</v>
      </c>
      <c r="M126" s="862"/>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30" cm="1">
        <f t="array" aca="1" ref="X126" ca="1">INDEX(X$65:X$74,$AI126,1)*(1-$AH126)+INDEX(X$65:X$74,$AJ126,1)*($AH126)</f>
        <v>1</v>
      </c>
      <c r="Y126" s="807" cm="1">
        <f t="array" aca="1" ref="Y126" ca="1">INDEX(Y$65:Y$74,$AI126,1)*(1-$AH126)+INDEX(Y$65:Y$74,$AJ126,1)*($AH126)</f>
        <v>50</v>
      </c>
      <c r="Z126" s="807" cm="1">
        <f t="array" aca="1" ref="Z126" ca="1">INDEX(Z$65:Z$74,$AI126,1)*(1-$AH126)+INDEX(Z$65:Z$74,$AJ126,1)*($AH126)</f>
        <v>50</v>
      </c>
      <c r="AA126" s="807" cm="1">
        <f t="array" aca="1" ref="AA126" ca="1">INDEX(AA$65:AA$74,$AI126,1)*(1-$AH126)+INDEX(AA$65:AA$74,$AJ126,1)*($AH126)</f>
        <v>50</v>
      </c>
      <c r="AB126" s="807" cm="1">
        <f t="array" aca="1" ref="AB126" ca="1">INDEX(AB$65:AB$74,$AI126,1)*(1-$AH126)+INDEX(AB$65:AB$74,$AJ126,1)*($AH126)</f>
        <v>100</v>
      </c>
      <c r="AC126" s="807" cm="1">
        <f t="array" aca="1" ref="AC126" ca="1">INDEX(AC$65:AC$74,$AI126,1)*(1-$AH126)+INDEX(AC$65:AC$74,$AJ126,1)*($AH126)</f>
        <v>400</v>
      </c>
      <c r="AD126" s="807" cm="1">
        <f t="array" aca="1" ref="AD126" ca="1">INDEX(AD$65:AD$74,$AI126,1)*(1-$AH126)+INDEX(AD$65:AD$74,$AJ126,1)*($AH126)</f>
        <v>400</v>
      </c>
      <c r="AE126" s="807" cm="1">
        <f t="array" aca="1" ref="AE126" ca="1">INDEX(AE$65:AE$74,$AI126,1)*(1-$AH126)+INDEX(AE$65:AE$74,$AJ126,1)*($AH126)</f>
        <v>400</v>
      </c>
      <c r="AF126" s="807" cm="1">
        <f t="array" aca="1" ref="AF126" ca="1">INDEX(AF$65:AF$74,$AI126,1)*(1-$AH126)+INDEX(AF$65:AF$74,$AJ126,1)*($AH126)</f>
        <v>400</v>
      </c>
      <c r="AG126" s="807"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9">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0">
        <f t="shared" si="6"/>
        <v>43628</v>
      </c>
      <c r="G127" s="280"/>
      <c r="H127" s="301"/>
      <c r="I127" s="301"/>
      <c r="J127" s="301">
        <v>2</v>
      </c>
      <c r="K127" s="480">
        <f>INDEX(Periods!$F$21:$O$30,J127+1,$E127+2)</f>
        <v>43628</v>
      </c>
      <c r="L127" s="847">
        <f t="shared" ca="1" si="18"/>
        <v>56</v>
      </c>
      <c r="M127" s="862"/>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30" cm="1">
        <f t="array" aca="1" ref="X127" ca="1">INDEX(X$65:X$74,$AI127,1)*(1-$AH127)+INDEX(X$65:X$74,$AJ127,1)*($AH127)</f>
        <v>1</v>
      </c>
      <c r="Y127" s="807" cm="1">
        <f t="array" aca="1" ref="Y127" ca="1">INDEX(Y$65:Y$74,$AI127,1)*(1-$AH127)+INDEX(Y$65:Y$74,$AJ127,1)*($AH127)</f>
        <v>50</v>
      </c>
      <c r="Z127" s="807" cm="1">
        <f t="array" aca="1" ref="Z127" ca="1">INDEX(Z$65:Z$74,$AI127,1)*(1-$AH127)+INDEX(Z$65:Z$74,$AJ127,1)*($AH127)</f>
        <v>50</v>
      </c>
      <c r="AA127" s="807" cm="1">
        <f t="array" aca="1" ref="AA127" ca="1">INDEX(AA$65:AA$74,$AI127,1)*(1-$AH127)+INDEX(AA$65:AA$74,$AJ127,1)*($AH127)</f>
        <v>50</v>
      </c>
      <c r="AB127" s="807" cm="1">
        <f t="array" aca="1" ref="AB127" ca="1">INDEX(AB$65:AB$74,$AI127,1)*(1-$AH127)+INDEX(AB$65:AB$74,$AJ127,1)*($AH127)</f>
        <v>131.81818181818181</v>
      </c>
      <c r="AC127" s="807" cm="1">
        <f t="array" aca="1" ref="AC127" ca="1">INDEX(AC$65:AC$74,$AI127,1)*(1-$AH127)+INDEX(AC$65:AC$74,$AJ127,1)*($AH127)</f>
        <v>118.18181818181819</v>
      </c>
      <c r="AD127" s="807" cm="1">
        <f t="array" aca="1" ref="AD127" ca="1">INDEX(AD$65:AD$74,$AI127,1)*(1-$AH127)+INDEX(AD$65:AD$74,$AJ127,1)*($AH127)</f>
        <v>150</v>
      </c>
      <c r="AE127" s="807" cm="1">
        <f t="array" aca="1" ref="AE127" ca="1">INDEX(AE$65:AE$74,$AI127,1)*(1-$AH127)+INDEX(AE$65:AE$74,$AJ127,1)*($AH127)</f>
        <v>400</v>
      </c>
      <c r="AF127" s="807" cm="1">
        <f t="array" aca="1" ref="AF127" ca="1">INDEX(AF$65:AF$74,$AI127,1)*(1-$AH127)+INDEX(AF$65:AF$74,$AJ127,1)*($AH127)</f>
        <v>400</v>
      </c>
      <c r="AG127" s="807"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9">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0">
        <f t="shared" si="6"/>
        <v>43684</v>
      </c>
      <c r="G128" s="280"/>
      <c r="H128" s="301"/>
      <c r="I128" s="301"/>
      <c r="J128" s="301">
        <v>3</v>
      </c>
      <c r="K128" s="480">
        <f>INDEX(Periods!$F$21:$O$30,J128+1,$E128+2)</f>
        <v>43684</v>
      </c>
      <c r="L128" s="847">
        <f t="shared" ca="1" si="18"/>
        <v>49</v>
      </c>
      <c r="M128" s="862"/>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30" cm="1">
        <f t="array" aca="1" ref="X128" ca="1">INDEX(X$65:X$74,$AI128,1)*(1-$AH128)+INDEX(X$65:X$74,$AJ128,1)*($AH128)</f>
        <v>1</v>
      </c>
      <c r="Y128" s="807" cm="1">
        <f t="array" aca="1" ref="Y128" ca="1">INDEX(Y$65:Y$74,$AI128,1)*(1-$AH128)+INDEX(Y$65:Y$74,$AJ128,1)*($AH128)</f>
        <v>50</v>
      </c>
      <c r="Z128" s="807" cm="1">
        <f t="array" aca="1" ref="Z128" ca="1">INDEX(Z$65:Z$74,$AI128,1)*(1-$AH128)+INDEX(Z$65:Z$74,$AJ128,1)*($AH128)</f>
        <v>50</v>
      </c>
      <c r="AA128" s="807" cm="1">
        <f t="array" aca="1" ref="AA128" ca="1">INDEX(AA$65:AA$74,$AI128,1)*(1-$AH128)+INDEX(AA$65:AA$74,$AJ128,1)*($AH128)</f>
        <v>50</v>
      </c>
      <c r="AB128" s="807" cm="1">
        <f t="array" aca="1" ref="AB128" ca="1">INDEX(AB$65:AB$74,$AI128,1)*(1-$AH128)+INDEX(AB$65:AB$74,$AJ128,1)*($AH128)</f>
        <v>150</v>
      </c>
      <c r="AC128" s="807" cm="1">
        <f t="array" aca="1" ref="AC128" ca="1">INDEX(AC$65:AC$74,$AI128,1)*(1-$AH128)+INDEX(AC$65:AC$74,$AJ128,1)*($AH128)</f>
        <v>150</v>
      </c>
      <c r="AD128" s="807" cm="1">
        <f t="array" aca="1" ref="AD128" ca="1">INDEX(AD$65:AD$74,$AI128,1)*(1-$AH128)+INDEX(AD$65:AD$74,$AJ128,1)*($AH128)</f>
        <v>100</v>
      </c>
      <c r="AE128" s="807" cm="1">
        <f t="array" aca="1" ref="AE128" ca="1">INDEX(AE$65:AE$74,$AI128,1)*(1-$AH128)+INDEX(AE$65:AE$74,$AJ128,1)*($AH128)</f>
        <v>400</v>
      </c>
      <c r="AF128" s="807" cm="1">
        <f t="array" aca="1" ref="AF128" ca="1">INDEX(AF$65:AF$74,$AI128,1)*(1-$AH128)+INDEX(AF$65:AF$74,$AJ128,1)*($AH128)</f>
        <v>400</v>
      </c>
      <c r="AG128" s="807"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9">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0">
        <f t="shared" si="6"/>
        <v>43733</v>
      </c>
      <c r="G129" s="280"/>
      <c r="H129" s="301"/>
      <c r="I129" s="301"/>
      <c r="J129" s="301">
        <v>4</v>
      </c>
      <c r="K129" s="480">
        <f>INDEX(Periods!$F$21:$O$30,J129+1,$E129+2)</f>
        <v>43733</v>
      </c>
      <c r="L129" s="847">
        <f t="shared" ref="L129:L160" ca="1" si="23">IF(K130-K129&gt;0,K130-K129,OFFSET(K130,-i_p6_len,0)+364-K129)</f>
        <v>20</v>
      </c>
      <c r="M129" s="862"/>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30" cm="1">
        <f t="array" aca="1" ref="X129" ca="1">INDEX(X$65:X$74,$AI129,1)*(1-$AH129)+INDEX(X$65:X$74,$AJ129,1)*($AH129)</f>
        <v>0.75</v>
      </c>
      <c r="Y129" s="807" cm="1">
        <f t="array" aca="1" ref="Y129" ca="1">INDEX(Y$65:Y$74,$AI129,1)*(1-$AH129)+INDEX(Y$65:Y$74,$AJ129,1)*($AH129)</f>
        <v>50</v>
      </c>
      <c r="Z129" s="807" cm="1">
        <f t="array" aca="1" ref="Z129" ca="1">INDEX(Z$65:Z$74,$AI129,1)*(1-$AH129)+INDEX(Z$65:Z$74,$AJ129,1)*($AH129)</f>
        <v>50</v>
      </c>
      <c r="AA129" s="807" cm="1">
        <f t="array" aca="1" ref="AA129" ca="1">INDEX(AA$65:AA$74,$AI129,1)*(1-$AH129)+INDEX(AA$65:AA$74,$AJ129,1)*($AH129)</f>
        <v>50</v>
      </c>
      <c r="AB129" s="807" cm="1">
        <f t="array" aca="1" ref="AB129" ca="1">INDEX(AB$65:AB$74,$AI129,1)*(1-$AH129)+INDEX(AB$65:AB$74,$AJ129,1)*($AH129)</f>
        <v>150</v>
      </c>
      <c r="AC129" s="807" cm="1">
        <f t="array" aca="1" ref="AC129" ca="1">INDEX(AC$65:AC$74,$AI129,1)*(1-$AH129)+INDEX(AC$65:AC$74,$AJ129,1)*($AH129)</f>
        <v>150</v>
      </c>
      <c r="AD129" s="807" cm="1">
        <f t="array" aca="1" ref="AD129" ca="1">INDEX(AD$65:AD$74,$AI129,1)*(1-$AH129)+INDEX(AD$65:AD$74,$AJ129,1)*($AH129)</f>
        <v>150</v>
      </c>
      <c r="AE129" s="807" cm="1">
        <f t="array" aca="1" ref="AE129" ca="1">INDEX(AE$65:AE$74,$AI129,1)*(1-$AH129)+INDEX(AE$65:AE$74,$AJ129,1)*($AH129)</f>
        <v>400</v>
      </c>
      <c r="AF129" s="807" cm="1">
        <f t="array" aca="1" ref="AF129" ca="1">INDEX(AF$65:AF$74,$AI129,1)*(1-$AH129)+INDEX(AF$65:AF$74,$AJ129,1)*($AH129)</f>
        <v>400</v>
      </c>
      <c r="AG129" s="807"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9">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0">
        <f t="shared" ref="F130:F164" si="26">$K130+364*($K130&lt;$AN130)</f>
        <v>43753</v>
      </c>
      <c r="G130" s="280"/>
      <c r="H130" s="301"/>
      <c r="I130" s="301"/>
      <c r="J130" s="301">
        <v>5</v>
      </c>
      <c r="K130" s="480">
        <f>INDEX(Periods!$F$21:$O$30,J130+1,$E130+2)</f>
        <v>43753</v>
      </c>
      <c r="L130" s="847">
        <f t="shared" ca="1" si="23"/>
        <v>22</v>
      </c>
      <c r="M130" s="862"/>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30" cm="1">
        <f t="array" aca="1" ref="X130" ca="1">INDEX(X$65:X$74,$AI130,1)*(1-$AH130)+INDEX(X$65:X$74,$AJ130,1)*($AH130)</f>
        <v>0.75</v>
      </c>
      <c r="Y130" s="807" cm="1">
        <f t="array" aca="1" ref="Y130" ca="1">INDEX(Y$65:Y$74,$AI130,1)*(1-$AH130)+INDEX(Y$65:Y$74,$AJ130,1)*($AH130)</f>
        <v>50</v>
      </c>
      <c r="Z130" s="807" cm="1">
        <f t="array" aca="1" ref="Z130" ca="1">INDEX(Z$65:Z$74,$AI130,1)*(1-$AH130)+INDEX(Z$65:Z$74,$AJ130,1)*($AH130)</f>
        <v>50</v>
      </c>
      <c r="AA130" s="807" cm="1">
        <f t="array" aca="1" ref="AA130" ca="1">INDEX(AA$65:AA$74,$AI130,1)*(1-$AH130)+INDEX(AA$65:AA$74,$AJ130,1)*($AH130)</f>
        <v>50</v>
      </c>
      <c r="AB130" s="807" cm="1">
        <f t="array" aca="1" ref="AB130" ca="1">INDEX(AB$65:AB$74,$AI130,1)*(1-$AH130)+INDEX(AB$65:AB$74,$AJ130,1)*($AH130)</f>
        <v>150</v>
      </c>
      <c r="AC130" s="807" cm="1">
        <f t="array" aca="1" ref="AC130" ca="1">INDEX(AC$65:AC$74,$AI130,1)*(1-$AH130)+INDEX(AC$65:AC$74,$AJ130,1)*($AH130)</f>
        <v>150</v>
      </c>
      <c r="AD130" s="807" cm="1">
        <f t="array" aca="1" ref="AD130" ca="1">INDEX(AD$65:AD$74,$AI130,1)*(1-$AH130)+INDEX(AD$65:AD$74,$AJ130,1)*($AH130)</f>
        <v>150</v>
      </c>
      <c r="AE130" s="807" cm="1">
        <f t="array" aca="1" ref="AE130" ca="1">INDEX(AE$65:AE$74,$AI130,1)*(1-$AH130)+INDEX(AE$65:AE$74,$AJ130,1)*($AH130)</f>
        <v>400</v>
      </c>
      <c r="AF130" s="807" cm="1">
        <f t="array" aca="1" ref="AF130" ca="1">INDEX(AF$65:AF$74,$AI130,1)*(1-$AH130)+INDEX(AF$65:AF$74,$AJ130,1)*($AH130)</f>
        <v>400</v>
      </c>
      <c r="AG130" s="807"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9">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0">
        <f t="shared" si="26"/>
        <v>43775</v>
      </c>
      <c r="G131" s="280"/>
      <c r="H131" s="301"/>
      <c r="I131" s="301"/>
      <c r="J131" s="301">
        <v>6</v>
      </c>
      <c r="K131" s="480">
        <f>INDEX(Periods!$F$21:$O$30,J131+1,$E131+2)</f>
        <v>43775</v>
      </c>
      <c r="L131" s="847">
        <f t="shared" ca="1" si="23"/>
        <v>77</v>
      </c>
      <c r="M131" s="862"/>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30" cm="1">
        <f t="array" aca="1" ref="X131" ca="1">INDEX(X$65:X$74,$AI131,1)*(1-$AH131)+INDEX(X$65:X$74,$AJ131,1)*($AH131)</f>
        <v>0.75</v>
      </c>
      <c r="Y131" s="807" cm="1">
        <f t="array" aca="1" ref="Y131" ca="1">INDEX(Y$65:Y$74,$AI131,1)*(1-$AH131)+INDEX(Y$65:Y$74,$AJ131,1)*($AH131)</f>
        <v>50</v>
      </c>
      <c r="Z131" s="807" cm="1">
        <f t="array" aca="1" ref="Z131" ca="1">INDEX(Z$65:Z$74,$AI131,1)*(1-$AH131)+INDEX(Z$65:Z$74,$AJ131,1)*($AH131)</f>
        <v>50</v>
      </c>
      <c r="AA131" s="807" cm="1">
        <f t="array" aca="1" ref="AA131" ca="1">INDEX(AA$65:AA$74,$AI131,1)*(1-$AH131)+INDEX(AA$65:AA$74,$AJ131,1)*($AH131)</f>
        <v>50</v>
      </c>
      <c r="AB131" s="807" cm="1">
        <f t="array" aca="1" ref="AB131" ca="1">INDEX(AB$65:AB$74,$AI131,1)*(1-$AH131)+INDEX(AB$65:AB$74,$AJ131,1)*($AH131)</f>
        <v>150</v>
      </c>
      <c r="AC131" s="807" cm="1">
        <f t="array" aca="1" ref="AC131" ca="1">INDEX(AC$65:AC$74,$AI131,1)*(1-$AH131)+INDEX(AC$65:AC$74,$AJ131,1)*($AH131)</f>
        <v>150</v>
      </c>
      <c r="AD131" s="807" cm="1">
        <f t="array" aca="1" ref="AD131" ca="1">INDEX(AD$65:AD$74,$AI131,1)*(1-$AH131)+INDEX(AD$65:AD$74,$AJ131,1)*($AH131)</f>
        <v>150</v>
      </c>
      <c r="AE131" s="807" cm="1">
        <f t="array" aca="1" ref="AE131" ca="1">INDEX(AE$65:AE$74,$AI131,1)*(1-$AH131)+INDEX(AE$65:AE$74,$AJ131,1)*($AH131)</f>
        <v>400</v>
      </c>
      <c r="AF131" s="807" cm="1">
        <f t="array" aca="1" ref="AF131" ca="1">INDEX(AF$65:AF$74,$AI131,1)*(1-$AH131)+INDEX(AF$65:AF$74,$AJ131,1)*($AH131)</f>
        <v>400</v>
      </c>
      <c r="AG131" s="807"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9">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0">
        <f t="shared" si="26"/>
        <v>43852</v>
      </c>
      <c r="G132" s="280"/>
      <c r="H132" s="301"/>
      <c r="I132" s="301"/>
      <c r="J132" s="301">
        <v>7</v>
      </c>
      <c r="K132" s="480">
        <f>INDEX(Periods!$F$21:$O$30,J132+1,$E132+2)</f>
        <v>43852</v>
      </c>
      <c r="L132" s="847">
        <f t="shared" ca="1" si="23"/>
        <v>39</v>
      </c>
      <c r="M132" s="862"/>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30" cm="1">
        <f t="array" aca="1" ref="X132" ca="1">INDEX(X$65:X$74,$AI132,1)*(1-$AH132)+INDEX(X$65:X$74,$AJ132,1)*($AH132)</f>
        <v>0.33</v>
      </c>
      <c r="Y132" s="807" cm="1">
        <f t="array" aca="1" ref="Y132" ca="1">INDEX(Y$65:Y$74,$AI132,1)*(1-$AH132)+INDEX(Y$65:Y$74,$AJ132,1)*($AH132)</f>
        <v>50</v>
      </c>
      <c r="Z132" s="807" cm="1">
        <f t="array" aca="1" ref="Z132" ca="1">INDEX(Z$65:Z$74,$AI132,1)*(1-$AH132)+INDEX(Z$65:Z$74,$AJ132,1)*($AH132)</f>
        <v>50</v>
      </c>
      <c r="AA132" s="807" cm="1">
        <f t="array" aca="1" ref="AA132" ca="1">INDEX(AA$65:AA$74,$AI132,1)*(1-$AH132)+INDEX(AA$65:AA$74,$AJ132,1)*($AH132)</f>
        <v>50</v>
      </c>
      <c r="AB132" s="807" cm="1">
        <f t="array" aca="1" ref="AB132" ca="1">INDEX(AB$65:AB$74,$AI132,1)*(1-$AH132)+INDEX(AB$65:AB$74,$AJ132,1)*($AH132)</f>
        <v>400</v>
      </c>
      <c r="AC132" s="807" cm="1">
        <f t="array" aca="1" ref="AC132" ca="1">INDEX(AC$65:AC$74,$AI132,1)*(1-$AH132)+INDEX(AC$65:AC$74,$AJ132,1)*($AH132)</f>
        <v>400</v>
      </c>
      <c r="AD132" s="807" cm="1">
        <f t="array" aca="1" ref="AD132" ca="1">INDEX(AD$65:AD$74,$AI132,1)*(1-$AH132)+INDEX(AD$65:AD$74,$AJ132,1)*($AH132)</f>
        <v>400</v>
      </c>
      <c r="AE132" s="807" cm="1">
        <f t="array" aca="1" ref="AE132" ca="1">INDEX(AE$65:AE$74,$AI132,1)*(1-$AH132)+INDEX(AE$65:AE$74,$AJ132,1)*($AH132)</f>
        <v>400</v>
      </c>
      <c r="AF132" s="807" cm="1">
        <f t="array" aca="1" ref="AF132" ca="1">INDEX(AF$65:AF$74,$AI132,1)*(1-$AH132)+INDEX(AF$65:AF$74,$AJ132,1)*($AH132)</f>
        <v>400</v>
      </c>
      <c r="AG132" s="807"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9">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0">
        <f t="shared" si="26"/>
        <v>43891</v>
      </c>
      <c r="G133" s="280"/>
      <c r="H133" s="301"/>
      <c r="I133" s="301"/>
      <c r="J133" s="301">
        <v>8</v>
      </c>
      <c r="K133" s="480">
        <f>INDEX(Periods!$F$21:$O$30,J133+1,$E133+2)</f>
        <v>43891</v>
      </c>
      <c r="L133" s="847">
        <f t="shared" ca="1" si="23"/>
        <v>31</v>
      </c>
      <c r="M133" s="862"/>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30" cm="1">
        <f t="array" aca="1" ref="X133" ca="1">INDEX(X$65:X$74,$AI133,1)*(1-$AH133)+INDEX(X$65:X$74,$AJ133,1)*($AH133)</f>
        <v>0.33</v>
      </c>
      <c r="Y133" s="807" cm="1">
        <f t="array" aca="1" ref="Y133" ca="1">INDEX(Y$65:Y$74,$AI133,1)*(1-$AH133)+INDEX(Y$65:Y$74,$AJ133,1)*($AH133)</f>
        <v>50</v>
      </c>
      <c r="Z133" s="807" cm="1">
        <f t="array" aca="1" ref="Z133" ca="1">INDEX(Z$65:Z$74,$AI133,1)*(1-$AH133)+INDEX(Z$65:Z$74,$AJ133,1)*($AH133)</f>
        <v>50</v>
      </c>
      <c r="AA133" s="807" cm="1">
        <f t="array" aca="1" ref="AA133" ca="1">INDEX(AA$65:AA$74,$AI133,1)*(1-$AH133)+INDEX(AA$65:AA$74,$AJ133,1)*($AH133)</f>
        <v>50</v>
      </c>
      <c r="AB133" s="807" cm="1">
        <f t="array" aca="1" ref="AB133" ca="1">INDEX(AB$65:AB$74,$AI133,1)*(1-$AH133)+INDEX(AB$65:AB$74,$AJ133,1)*($AH133)</f>
        <v>400</v>
      </c>
      <c r="AC133" s="807" cm="1">
        <f t="array" aca="1" ref="AC133" ca="1">INDEX(AC$65:AC$74,$AI133,1)*(1-$AH133)+INDEX(AC$65:AC$74,$AJ133,1)*($AH133)</f>
        <v>400</v>
      </c>
      <c r="AD133" s="807" cm="1">
        <f t="array" aca="1" ref="AD133" ca="1">INDEX(AD$65:AD$74,$AI133,1)*(1-$AH133)+INDEX(AD$65:AD$74,$AJ133,1)*($AH133)</f>
        <v>400</v>
      </c>
      <c r="AE133" s="807" cm="1">
        <f t="array" aca="1" ref="AE133" ca="1">INDEX(AE$65:AE$74,$AI133,1)*(1-$AH133)+INDEX(AE$65:AE$74,$AJ133,1)*($AH133)</f>
        <v>400</v>
      </c>
      <c r="AF133" s="807" cm="1">
        <f t="array" aca="1" ref="AF133" ca="1">INDEX(AF$65:AF$74,$AI133,1)*(1-$AH133)+INDEX(AF$65:AF$74,$AJ133,1)*($AH133)</f>
        <v>400</v>
      </c>
      <c r="AG133" s="807"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9">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0">
        <f t="shared" si="26"/>
        <v>43922</v>
      </c>
      <c r="G134" s="280"/>
      <c r="H134" s="301"/>
      <c r="I134" s="850"/>
      <c r="J134" s="850">
        <v>9</v>
      </c>
      <c r="K134" s="823">
        <f>INDEX(Periods!$F$21:$O$30,J134+1,$E134+2)</f>
        <v>43922</v>
      </c>
      <c r="L134" s="851">
        <f t="shared" ca="1" si="23"/>
        <v>14</v>
      </c>
      <c r="M134" s="863"/>
      <c r="N134" s="853"/>
      <c r="O134" s="864" cm="1">
        <f t="array" aca="1" ref="O134" ca="1">INDEX(O$65:O$74,$AI134,1)*(1-$AH134)+INDEX(O$65:O$74,$AJ134,1)*($AH134)</f>
        <v>200</v>
      </c>
      <c r="P134" s="864" cm="1">
        <f t="array" aca="1" ref="P134" ca="1">INDEX(P$65:P$74,$AI134,1)*(1-$AH134)+INDEX(P$65:P$74,$AJ134,1)*($AH134)</f>
        <v>545.88235294117658</v>
      </c>
      <c r="Q134" s="865" cm="1">
        <f t="array" aca="1" ref="Q134" ca="1">INDEX(Q$65:Q$74,$AI134,1)*(1-$AH134)+INDEX(Q$65:Q$74,$AJ134,1)*($AH134)</f>
        <v>0.47514705882352942</v>
      </c>
      <c r="R134" s="865" cm="1">
        <f t="array" aca="1" ref="R134" ca="1">INDEX(R$65:R$74,$AI134,1)*(1-$AH134)+INDEX(R$65:R$74,$AJ134,1)*($AH134)</f>
        <v>0.54132352941176465</v>
      </c>
      <c r="S134" s="856">
        <f>INDEX(Annual!i_pasture_stage_p6z,$J134+1,ROUNDDOWN((ROW($J134)-ROW($J$65))/i_p6_len,0)+1)</f>
        <v>1</v>
      </c>
      <c r="T134" s="865" cm="1">
        <f t="array" aca="1" ref="T134" ca="1">INDEX(T$65:T$74,$AI134,1)*(1-$AH134)+INDEX(T$65:T$74,$AJ134,1)*($AH134)</f>
        <v>0.3</v>
      </c>
      <c r="U134" s="856" cm="1">
        <f t="array" aca="1" ref="U134" ca="1">INDEX(U$65:U$74,$AI134,1)*(1-$AH134)+INDEX(U$65:U$74,$AJ134,1)*($AH134)</f>
        <v>10</v>
      </c>
      <c r="V134" s="865" cm="1">
        <f t="array" aca="1" ref="V134" ca="1">INDEX(V$65:V$74,$AI134,1)*(1-$AH134)+INDEX(V$65:V$74,$AJ134,1)*($AH134)</f>
        <v>0.10882352941176471</v>
      </c>
      <c r="W134" s="853"/>
      <c r="X134" s="866" cm="1">
        <f t="array" aca="1" ref="X134" ca="1">INDEX(X$65:X$74,$AI134,1)*(1-$AH134)+INDEX(X$65:X$74,$AJ134,1)*($AH134)</f>
        <v>0.72411764705882353</v>
      </c>
      <c r="Y134" s="867" cm="1">
        <f t="array" aca="1" ref="Y134" ca="1">INDEX(Y$65:Y$74,$AI134,1)*(1-$AH134)+INDEX(Y$65:Y$74,$AJ134,1)*($AH134)</f>
        <v>50</v>
      </c>
      <c r="Z134" s="867" cm="1">
        <f t="array" aca="1" ref="Z134" ca="1">INDEX(Z$65:Z$74,$AI134,1)*(1-$AH134)+INDEX(Z$65:Z$74,$AJ134,1)*($AH134)</f>
        <v>50</v>
      </c>
      <c r="AA134" s="867" cm="1">
        <f t="array" aca="1" ref="AA134" ca="1">INDEX(AA$65:AA$74,$AI134,1)*(1-$AH134)+INDEX(AA$65:AA$74,$AJ134,1)*($AH134)</f>
        <v>50</v>
      </c>
      <c r="AB134" s="867" cm="1">
        <f t="array" aca="1" ref="AB134" ca="1">INDEX(AB$65:AB$74,$AI134,1)*(1-$AH134)+INDEX(AB$65:AB$74,$AJ134,1)*($AH134)</f>
        <v>400</v>
      </c>
      <c r="AC134" s="867" cm="1">
        <f t="array" aca="1" ref="AC134" ca="1">INDEX(AC$65:AC$74,$AI134,1)*(1-$AH134)+INDEX(AC$65:AC$74,$AJ134,1)*($AH134)</f>
        <v>400</v>
      </c>
      <c r="AD134" s="867" cm="1">
        <f t="array" aca="1" ref="AD134" ca="1">INDEX(AD$65:AD$74,$AI134,1)*(1-$AH134)+INDEX(AD$65:AD$74,$AJ134,1)*($AH134)</f>
        <v>400</v>
      </c>
      <c r="AE134" s="867" cm="1">
        <f t="array" aca="1" ref="AE134" ca="1">INDEX(AE$65:AE$74,$AI134,1)*(1-$AH134)+INDEX(AE$65:AE$74,$AJ134,1)*($AH134)</f>
        <v>400</v>
      </c>
      <c r="AF134" s="867" cm="1">
        <f t="array" aca="1" ref="AF134" ca="1">INDEX(AF$65:AF$74,$AI134,1)*(1-$AH134)+INDEX(AF$65:AF$74,$AJ134,1)*($AH134)</f>
        <v>400</v>
      </c>
      <c r="AG134" s="867" cm="1">
        <f t="array" aca="1" ref="AG134" ca="1">INDEX(AG$65:AG$74,$AI134,1)*(1-$AH134)+INDEX(AG$65:AG$74,$AJ134,1)*($AH134)</f>
        <v>400</v>
      </c>
      <c r="AH134" s="853">
        <f t="shared" ca="1" si="13"/>
        <v>0.58823529411764708</v>
      </c>
      <c r="AI134" s="853">
        <f t="shared" si="14"/>
        <v>10</v>
      </c>
      <c r="AJ134" s="853">
        <f t="shared" si="15"/>
        <v>1</v>
      </c>
      <c r="AK134" s="850" t="str">
        <f t="shared" si="27"/>
        <v>Dry</v>
      </c>
      <c r="AL134" s="853">
        <f t="shared" si="29"/>
        <v>144</v>
      </c>
      <c r="AM134" s="853"/>
      <c r="AN134" s="858">
        <f t="shared" si="24"/>
        <v>43593</v>
      </c>
      <c r="AO134" s="858">
        <f t="shared" si="28"/>
        <v>43684</v>
      </c>
      <c r="AP134" s="859">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0">
        <f t="shared" si="26"/>
        <v>43936</v>
      </c>
      <c r="G135" s="280"/>
      <c r="H135" s="301"/>
      <c r="I135" s="511" t="s">
        <v>768</v>
      </c>
      <c r="J135" s="511">
        <v>0</v>
      </c>
      <c r="K135" s="836">
        <f>INDEX(Periods!$F$21:$O$30,J135+1,$E135+2)</f>
        <v>43572</v>
      </c>
      <c r="L135" s="837">
        <f t="shared" ca="1" si="23"/>
        <v>21</v>
      </c>
      <c r="M135" s="512"/>
      <c r="N135" s="513"/>
      <c r="O135" s="733" cm="1">
        <f t="array" aca="1" ref="O135" ca="1">INDEX(O$65:O$74,$AI135,1)*(1-$AH135)+INDEX(O$65:O$74,$AJ135,1)*($AH135)</f>
        <v>200</v>
      </c>
      <c r="P135" s="733" cm="1">
        <f t="array" aca="1" ref="P135" ca="1">INDEX(P$65:P$74,$AI135,1)*(1-$AH135)+INDEX(P$65:P$74,$AJ135,1)*($AH135)</f>
        <v>438</v>
      </c>
      <c r="Q135" s="860" cm="1">
        <f t="array" aca="1" ref="Q135" ca="1">INDEX(Q$65:Q$74,$AI135,1)*(1-$AH135)+INDEX(Q$65:Q$74,$AJ135,1)*($AH135)</f>
        <v>0.47</v>
      </c>
      <c r="R135" s="860" cm="1">
        <f t="array" aca="1" ref="R135" ca="1">INDEX(R$65:R$74,$AI135,1)*(1-$AH135)+INDEX(R$65:R$74,$AJ135,1)*($AH135)</f>
        <v>0.53</v>
      </c>
      <c r="S135" s="861">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9" cm="1">
        <f t="array" aca="1" ref="X135" ca="1">INDEX(X$65:X$74,$AI135,1)*(1-$AH135)+INDEX(X$65:X$74,$AJ135,1)*($AH135)</f>
        <v>1</v>
      </c>
      <c r="Y135" s="806" cm="1">
        <f t="array" aca="1" ref="Y135" ca="1">INDEX(Y$65:Y$74,$AI135,1)*(1-$AH135)+INDEX(Y$65:Y$74,$AJ135,1)*($AH135)</f>
        <v>50</v>
      </c>
      <c r="Z135" s="806" cm="1">
        <f t="array" aca="1" ref="Z135" ca="1">INDEX(Z$65:Z$74,$AI135,1)*(1-$AH135)+INDEX(Z$65:Z$74,$AJ135,1)*($AH135)</f>
        <v>50</v>
      </c>
      <c r="AA135" s="806" cm="1">
        <f t="array" aca="1" ref="AA135" ca="1">INDEX(AA$65:AA$74,$AI135,1)*(1-$AH135)+INDEX(AA$65:AA$74,$AJ135,1)*($AH135)</f>
        <v>50</v>
      </c>
      <c r="AB135" s="806" cm="1">
        <f t="array" aca="1" ref="AB135" ca="1">INDEX(AB$65:AB$74,$AI135,1)*(1-$AH135)+INDEX(AB$65:AB$74,$AJ135,1)*($AH135)</f>
        <v>400</v>
      </c>
      <c r="AC135" s="806" cm="1">
        <f t="array" aca="1" ref="AC135" ca="1">INDEX(AC$65:AC$74,$AI135,1)*(1-$AH135)+INDEX(AC$65:AC$74,$AJ135,1)*($AH135)</f>
        <v>400</v>
      </c>
      <c r="AD135" s="806" cm="1">
        <f t="array" aca="1" ref="AD135" ca="1">INDEX(AD$65:AD$74,$AI135,1)*(1-$AH135)+INDEX(AD$65:AD$74,$AJ135,1)*($AH135)</f>
        <v>400</v>
      </c>
      <c r="AE135" s="806" cm="1">
        <f t="array" aca="1" ref="AE135" ca="1">INDEX(AE$65:AE$74,$AI135,1)*(1-$AH135)+INDEX(AE$65:AE$74,$AJ135,1)*($AH135)</f>
        <v>400</v>
      </c>
      <c r="AF135" s="806" cm="1">
        <f t="array" aca="1" ref="AF135" ca="1">INDEX(AF$65:AF$74,$AI135,1)*(1-$AH135)+INDEX(AF$65:AF$74,$AJ135,1)*($AH135)</f>
        <v>400</v>
      </c>
      <c r="AG135" s="806"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4">
        <f t="shared" si="24"/>
        <v>43614</v>
      </c>
      <c r="AO135" s="844">
        <f t="shared" si="28"/>
        <v>43684</v>
      </c>
      <c r="AP135" s="846">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0">
        <f t="shared" si="26"/>
        <v>43957</v>
      </c>
      <c r="G136" s="280"/>
      <c r="H136" s="301"/>
      <c r="I136" s="301"/>
      <c r="J136" s="301">
        <v>1</v>
      </c>
      <c r="K136" s="480">
        <f>INDEX(Periods!$F$21:$O$30,J136+1,$E136+2)</f>
        <v>43593</v>
      </c>
      <c r="L136" s="847">
        <f t="shared" ca="1" si="23"/>
        <v>21</v>
      </c>
      <c r="M136" s="862"/>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30" cm="1">
        <f t="array" aca="1" ref="X136" ca="1">INDEX(X$65:X$74,$AI136,1)*(1-$AH136)+INDEX(X$65:X$74,$AJ136,1)*($AH136)</f>
        <v>1</v>
      </c>
      <c r="Y136" s="807" cm="1">
        <f t="array" aca="1" ref="Y136" ca="1">INDEX(Y$65:Y$74,$AI136,1)*(1-$AH136)+INDEX(Y$65:Y$74,$AJ136,1)*($AH136)</f>
        <v>50</v>
      </c>
      <c r="Z136" s="807" cm="1">
        <f t="array" aca="1" ref="Z136" ca="1">INDEX(Z$65:Z$74,$AI136,1)*(1-$AH136)+INDEX(Z$65:Z$74,$AJ136,1)*($AH136)</f>
        <v>50</v>
      </c>
      <c r="AA136" s="807" cm="1">
        <f t="array" aca="1" ref="AA136" ca="1">INDEX(AA$65:AA$74,$AI136,1)*(1-$AH136)+INDEX(AA$65:AA$74,$AJ136,1)*($AH136)</f>
        <v>50</v>
      </c>
      <c r="AB136" s="807" cm="1">
        <f t="array" aca="1" ref="AB136" ca="1">INDEX(AB$65:AB$74,$AI136,1)*(1-$AH136)+INDEX(AB$65:AB$74,$AJ136,1)*($AH136)</f>
        <v>400</v>
      </c>
      <c r="AC136" s="807" cm="1">
        <f t="array" aca="1" ref="AC136" ca="1">INDEX(AC$65:AC$74,$AI136,1)*(1-$AH136)+INDEX(AC$65:AC$74,$AJ136,1)*($AH136)</f>
        <v>400</v>
      </c>
      <c r="AD136" s="807" cm="1">
        <f t="array" aca="1" ref="AD136" ca="1">INDEX(AD$65:AD$74,$AI136,1)*(1-$AH136)+INDEX(AD$65:AD$74,$AJ136,1)*($AH136)</f>
        <v>400</v>
      </c>
      <c r="AE136" s="807" cm="1">
        <f t="array" aca="1" ref="AE136" ca="1">INDEX(AE$65:AE$74,$AI136,1)*(1-$AH136)+INDEX(AE$65:AE$74,$AJ136,1)*($AH136)</f>
        <v>400</v>
      </c>
      <c r="AF136" s="807" cm="1">
        <f t="array" aca="1" ref="AF136" ca="1">INDEX(AF$65:AF$74,$AI136,1)*(1-$AH136)+INDEX(AF$65:AF$74,$AJ136,1)*($AH136)</f>
        <v>400</v>
      </c>
      <c r="AG136" s="807"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9">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0">
        <f t="shared" si="26"/>
        <v>43614</v>
      </c>
      <c r="G137" s="280"/>
      <c r="H137" s="301"/>
      <c r="I137" s="301"/>
      <c r="J137" s="301">
        <v>2</v>
      </c>
      <c r="K137" s="480">
        <f>INDEX(Periods!$F$21:$O$30,J137+1,$E137+2)</f>
        <v>43614</v>
      </c>
      <c r="L137" s="847">
        <f t="shared" ca="1" si="23"/>
        <v>70</v>
      </c>
      <c r="M137" s="862"/>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30" cm="1">
        <f t="array" aca="1" ref="X137" ca="1">INDEX(X$65:X$74,$AI137,1)*(1-$AH137)+INDEX(X$65:X$74,$AJ137,1)*($AH137)</f>
        <v>1</v>
      </c>
      <c r="Y137" s="807" cm="1">
        <f t="array" aca="1" ref="Y137" ca="1">INDEX(Y$65:Y$74,$AI137,1)*(1-$AH137)+INDEX(Y$65:Y$74,$AJ137,1)*($AH137)</f>
        <v>50</v>
      </c>
      <c r="Z137" s="807" cm="1">
        <f t="array" aca="1" ref="Z137" ca="1">INDEX(Z$65:Z$74,$AI137,1)*(1-$AH137)+INDEX(Z$65:Z$74,$AJ137,1)*($AH137)</f>
        <v>50</v>
      </c>
      <c r="AA137" s="807" cm="1">
        <f t="array" aca="1" ref="AA137" ca="1">INDEX(AA$65:AA$74,$AI137,1)*(1-$AH137)+INDEX(AA$65:AA$74,$AJ137,1)*($AH137)</f>
        <v>50</v>
      </c>
      <c r="AB137" s="807" cm="1">
        <f t="array" aca="1" ref="AB137" ca="1">INDEX(AB$65:AB$74,$AI137,1)*(1-$AH137)+INDEX(AB$65:AB$74,$AJ137,1)*($AH137)</f>
        <v>100</v>
      </c>
      <c r="AC137" s="807" cm="1">
        <f t="array" aca="1" ref="AC137" ca="1">INDEX(AC$65:AC$74,$AI137,1)*(1-$AH137)+INDEX(AC$65:AC$74,$AJ137,1)*($AH137)</f>
        <v>400</v>
      </c>
      <c r="AD137" s="807" cm="1">
        <f t="array" aca="1" ref="AD137" ca="1">INDEX(AD$65:AD$74,$AI137,1)*(1-$AH137)+INDEX(AD$65:AD$74,$AJ137,1)*($AH137)</f>
        <v>400</v>
      </c>
      <c r="AE137" s="807" cm="1">
        <f t="array" aca="1" ref="AE137" ca="1">INDEX(AE$65:AE$74,$AI137,1)*(1-$AH137)+INDEX(AE$65:AE$74,$AJ137,1)*($AH137)</f>
        <v>400</v>
      </c>
      <c r="AF137" s="807" cm="1">
        <f t="array" aca="1" ref="AF137" ca="1">INDEX(AF$65:AF$74,$AI137,1)*(1-$AH137)+INDEX(AF$65:AF$74,$AJ137,1)*($AH137)</f>
        <v>400</v>
      </c>
      <c r="AG137" s="807"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9">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0">
        <f t="shared" si="26"/>
        <v>43684</v>
      </c>
      <c r="G138" s="280"/>
      <c r="H138" s="301"/>
      <c r="I138" s="301"/>
      <c r="J138" s="301">
        <v>3</v>
      </c>
      <c r="K138" s="480">
        <f>INDEX(Periods!$F$21:$O$30,J138+1,$E138+2)</f>
        <v>43684</v>
      </c>
      <c r="L138" s="847">
        <f t="shared" ca="1" si="23"/>
        <v>49</v>
      </c>
      <c r="M138" s="862"/>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30" cm="1">
        <f t="array" aca="1" ref="X138" ca="1">INDEX(X$65:X$74,$AI138,1)*(1-$AH138)+INDEX(X$65:X$74,$AJ138,1)*($AH138)</f>
        <v>1</v>
      </c>
      <c r="Y138" s="807" cm="1">
        <f t="array" aca="1" ref="Y138" ca="1">INDEX(Y$65:Y$74,$AI138,1)*(1-$AH138)+INDEX(Y$65:Y$74,$AJ138,1)*($AH138)</f>
        <v>50</v>
      </c>
      <c r="Z138" s="807" cm="1">
        <f t="array" aca="1" ref="Z138" ca="1">INDEX(Z$65:Z$74,$AI138,1)*(1-$AH138)+INDEX(Z$65:Z$74,$AJ138,1)*($AH138)</f>
        <v>50</v>
      </c>
      <c r="AA138" s="807" cm="1">
        <f t="array" aca="1" ref="AA138" ca="1">INDEX(AA$65:AA$74,$AI138,1)*(1-$AH138)+INDEX(AA$65:AA$74,$AJ138,1)*($AH138)</f>
        <v>50</v>
      </c>
      <c r="AB138" s="807" cm="1">
        <f t="array" aca="1" ref="AB138" ca="1">INDEX(AB$65:AB$74,$AI138,1)*(1-$AH138)+INDEX(AB$65:AB$74,$AJ138,1)*($AH138)</f>
        <v>150</v>
      </c>
      <c r="AC138" s="807" cm="1">
        <f t="array" aca="1" ref="AC138" ca="1">INDEX(AC$65:AC$74,$AI138,1)*(1-$AH138)+INDEX(AC$65:AC$74,$AJ138,1)*($AH138)</f>
        <v>150</v>
      </c>
      <c r="AD138" s="807" cm="1">
        <f t="array" aca="1" ref="AD138" ca="1">INDEX(AD$65:AD$74,$AI138,1)*(1-$AH138)+INDEX(AD$65:AD$74,$AJ138,1)*($AH138)</f>
        <v>100</v>
      </c>
      <c r="AE138" s="807" cm="1">
        <f t="array" aca="1" ref="AE138" ca="1">INDEX(AE$65:AE$74,$AI138,1)*(1-$AH138)+INDEX(AE$65:AE$74,$AJ138,1)*($AH138)</f>
        <v>400</v>
      </c>
      <c r="AF138" s="807" cm="1">
        <f t="array" aca="1" ref="AF138" ca="1">INDEX(AF$65:AF$74,$AI138,1)*(1-$AH138)+INDEX(AF$65:AF$74,$AJ138,1)*($AH138)</f>
        <v>400</v>
      </c>
      <c r="AG138" s="807"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9">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0">
        <f t="shared" si="26"/>
        <v>43733</v>
      </c>
      <c r="G139" s="280"/>
      <c r="H139" s="301"/>
      <c r="I139" s="301"/>
      <c r="J139" s="301">
        <v>4</v>
      </c>
      <c r="K139" s="480">
        <f>INDEX(Periods!$F$21:$O$30,J139+1,$E139+2)</f>
        <v>43733</v>
      </c>
      <c r="L139" s="847">
        <f t="shared" ca="1" si="23"/>
        <v>20</v>
      </c>
      <c r="M139" s="862"/>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30" cm="1">
        <f t="array" aca="1" ref="X139" ca="1">INDEX(X$65:X$74,$AI139,1)*(1-$AH139)+INDEX(X$65:X$74,$AJ139,1)*($AH139)</f>
        <v>0.75</v>
      </c>
      <c r="Y139" s="807" cm="1">
        <f t="array" aca="1" ref="Y139" ca="1">INDEX(Y$65:Y$74,$AI139,1)*(1-$AH139)+INDEX(Y$65:Y$74,$AJ139,1)*($AH139)</f>
        <v>50</v>
      </c>
      <c r="Z139" s="807" cm="1">
        <f t="array" aca="1" ref="Z139" ca="1">INDEX(Z$65:Z$74,$AI139,1)*(1-$AH139)+INDEX(Z$65:Z$74,$AJ139,1)*($AH139)</f>
        <v>50</v>
      </c>
      <c r="AA139" s="807" cm="1">
        <f t="array" aca="1" ref="AA139" ca="1">INDEX(AA$65:AA$74,$AI139,1)*(1-$AH139)+INDEX(AA$65:AA$74,$AJ139,1)*($AH139)</f>
        <v>50</v>
      </c>
      <c r="AB139" s="807" cm="1">
        <f t="array" aca="1" ref="AB139" ca="1">INDEX(AB$65:AB$74,$AI139,1)*(1-$AH139)+INDEX(AB$65:AB$74,$AJ139,1)*($AH139)</f>
        <v>150</v>
      </c>
      <c r="AC139" s="807" cm="1">
        <f t="array" aca="1" ref="AC139" ca="1">INDEX(AC$65:AC$74,$AI139,1)*(1-$AH139)+INDEX(AC$65:AC$74,$AJ139,1)*($AH139)</f>
        <v>150</v>
      </c>
      <c r="AD139" s="807" cm="1">
        <f t="array" aca="1" ref="AD139" ca="1">INDEX(AD$65:AD$74,$AI139,1)*(1-$AH139)+INDEX(AD$65:AD$74,$AJ139,1)*($AH139)</f>
        <v>150</v>
      </c>
      <c r="AE139" s="807" cm="1">
        <f t="array" aca="1" ref="AE139" ca="1">INDEX(AE$65:AE$74,$AI139,1)*(1-$AH139)+INDEX(AE$65:AE$74,$AJ139,1)*($AH139)</f>
        <v>400</v>
      </c>
      <c r="AF139" s="807" cm="1">
        <f t="array" aca="1" ref="AF139" ca="1">INDEX(AF$65:AF$74,$AI139,1)*(1-$AH139)+INDEX(AF$65:AF$74,$AJ139,1)*($AH139)</f>
        <v>400</v>
      </c>
      <c r="AG139" s="807"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9">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0">
        <f t="shared" si="26"/>
        <v>43753</v>
      </c>
      <c r="G140" s="280"/>
      <c r="H140" s="301"/>
      <c r="I140" s="301"/>
      <c r="J140" s="301">
        <v>5</v>
      </c>
      <c r="K140" s="480">
        <f>INDEX(Periods!$F$21:$O$30,J140+1,$E140+2)</f>
        <v>43753</v>
      </c>
      <c r="L140" s="847">
        <f t="shared" ca="1" si="23"/>
        <v>44</v>
      </c>
      <c r="M140" s="862"/>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30" cm="1">
        <f t="array" aca="1" ref="X140" ca="1">INDEX(X$65:X$74,$AI140,1)*(1-$AH140)+INDEX(X$65:X$74,$AJ140,1)*($AH140)</f>
        <v>0.75</v>
      </c>
      <c r="Y140" s="807" cm="1">
        <f t="array" aca="1" ref="Y140" ca="1">INDEX(Y$65:Y$74,$AI140,1)*(1-$AH140)+INDEX(Y$65:Y$74,$AJ140,1)*($AH140)</f>
        <v>50</v>
      </c>
      <c r="Z140" s="807" cm="1">
        <f t="array" aca="1" ref="Z140" ca="1">INDEX(Z$65:Z$74,$AI140,1)*(1-$AH140)+INDEX(Z$65:Z$74,$AJ140,1)*($AH140)</f>
        <v>50</v>
      </c>
      <c r="AA140" s="807" cm="1">
        <f t="array" aca="1" ref="AA140" ca="1">INDEX(AA$65:AA$74,$AI140,1)*(1-$AH140)+INDEX(AA$65:AA$74,$AJ140,1)*($AH140)</f>
        <v>50</v>
      </c>
      <c r="AB140" s="807" cm="1">
        <f t="array" aca="1" ref="AB140" ca="1">INDEX(AB$65:AB$74,$AI140,1)*(1-$AH140)+INDEX(AB$65:AB$74,$AJ140,1)*($AH140)</f>
        <v>150</v>
      </c>
      <c r="AC140" s="807" cm="1">
        <f t="array" aca="1" ref="AC140" ca="1">INDEX(AC$65:AC$74,$AI140,1)*(1-$AH140)+INDEX(AC$65:AC$74,$AJ140,1)*($AH140)</f>
        <v>150</v>
      </c>
      <c r="AD140" s="807" cm="1">
        <f t="array" aca="1" ref="AD140" ca="1">INDEX(AD$65:AD$74,$AI140,1)*(1-$AH140)+INDEX(AD$65:AD$74,$AJ140,1)*($AH140)</f>
        <v>150</v>
      </c>
      <c r="AE140" s="807" cm="1">
        <f t="array" aca="1" ref="AE140" ca="1">INDEX(AE$65:AE$74,$AI140,1)*(1-$AH140)+INDEX(AE$65:AE$74,$AJ140,1)*($AH140)</f>
        <v>400</v>
      </c>
      <c r="AF140" s="807" cm="1">
        <f t="array" aca="1" ref="AF140" ca="1">INDEX(AF$65:AF$74,$AI140,1)*(1-$AH140)+INDEX(AF$65:AF$74,$AJ140,1)*($AH140)</f>
        <v>400</v>
      </c>
      <c r="AG140" s="807"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9">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0">
        <f t="shared" si="26"/>
        <v>43797</v>
      </c>
      <c r="G141" s="280"/>
      <c r="H141" s="301"/>
      <c r="I141" s="301"/>
      <c r="J141" s="301">
        <v>6</v>
      </c>
      <c r="K141" s="480">
        <f>INDEX(Periods!$F$21:$O$30,J141+1,$E141+2)</f>
        <v>43797</v>
      </c>
      <c r="L141" s="847">
        <f t="shared" ca="1" si="23"/>
        <v>55</v>
      </c>
      <c r="M141" s="862"/>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30" cm="1">
        <f t="array" aca="1" ref="X141" ca="1">INDEX(X$65:X$74,$AI141,1)*(1-$AH141)+INDEX(X$65:X$74,$AJ141,1)*($AH141)</f>
        <v>0.53548387096774186</v>
      </c>
      <c r="Y141" s="807" cm="1">
        <f t="array" aca="1" ref="Y141" ca="1">INDEX(Y$65:Y$74,$AI141,1)*(1-$AH141)+INDEX(Y$65:Y$74,$AJ141,1)*($AH141)</f>
        <v>50</v>
      </c>
      <c r="Z141" s="807" cm="1">
        <f t="array" aca="1" ref="Z141" ca="1">INDEX(Z$65:Z$74,$AI141,1)*(1-$AH141)+INDEX(Z$65:Z$74,$AJ141,1)*($AH141)</f>
        <v>50</v>
      </c>
      <c r="AA141" s="807" cm="1">
        <f t="array" aca="1" ref="AA141" ca="1">INDEX(AA$65:AA$74,$AI141,1)*(1-$AH141)+INDEX(AA$65:AA$74,$AJ141,1)*($AH141)</f>
        <v>50</v>
      </c>
      <c r="AB141" s="807" cm="1">
        <f t="array" aca="1" ref="AB141" ca="1">INDEX(AB$65:AB$74,$AI141,1)*(1-$AH141)+INDEX(AB$65:AB$74,$AJ141,1)*($AH141)</f>
        <v>303.22580645161293</v>
      </c>
      <c r="AC141" s="807" cm="1">
        <f t="array" aca="1" ref="AC141" ca="1">INDEX(AC$65:AC$74,$AI141,1)*(1-$AH141)+INDEX(AC$65:AC$74,$AJ141,1)*($AH141)</f>
        <v>150</v>
      </c>
      <c r="AD141" s="807" cm="1">
        <f t="array" aca="1" ref="AD141" ca="1">INDEX(AD$65:AD$74,$AI141,1)*(1-$AH141)+INDEX(AD$65:AD$74,$AJ141,1)*($AH141)</f>
        <v>150</v>
      </c>
      <c r="AE141" s="807" cm="1">
        <f t="array" aca="1" ref="AE141" ca="1">INDEX(AE$65:AE$74,$AI141,1)*(1-$AH141)+INDEX(AE$65:AE$74,$AJ141,1)*($AH141)</f>
        <v>400</v>
      </c>
      <c r="AF141" s="807" cm="1">
        <f t="array" aca="1" ref="AF141" ca="1">INDEX(AF$65:AF$74,$AI141,1)*(1-$AH141)+INDEX(AF$65:AF$74,$AJ141,1)*($AH141)</f>
        <v>400</v>
      </c>
      <c r="AG141" s="807"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9">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0">
        <f t="shared" si="26"/>
        <v>43852</v>
      </c>
      <c r="G142" s="280"/>
      <c r="H142" s="301"/>
      <c r="I142" s="301"/>
      <c r="J142" s="301">
        <v>7</v>
      </c>
      <c r="K142" s="480">
        <f>INDEX(Periods!$F$21:$O$30,J142+1,$E142+2)</f>
        <v>43852</v>
      </c>
      <c r="L142" s="847">
        <f t="shared" ca="1" si="23"/>
        <v>39</v>
      </c>
      <c r="M142" s="862"/>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30" cm="1">
        <f t="array" aca="1" ref="X142" ca="1">INDEX(X$65:X$74,$AI142,1)*(1-$AH142)+INDEX(X$65:X$74,$AJ142,1)*($AH142)</f>
        <v>0.33</v>
      </c>
      <c r="Y142" s="807" cm="1">
        <f t="array" aca="1" ref="Y142" ca="1">INDEX(Y$65:Y$74,$AI142,1)*(1-$AH142)+INDEX(Y$65:Y$74,$AJ142,1)*($AH142)</f>
        <v>50</v>
      </c>
      <c r="Z142" s="807" cm="1">
        <f t="array" aca="1" ref="Z142" ca="1">INDEX(Z$65:Z$74,$AI142,1)*(1-$AH142)+INDEX(Z$65:Z$74,$AJ142,1)*($AH142)</f>
        <v>50</v>
      </c>
      <c r="AA142" s="807" cm="1">
        <f t="array" aca="1" ref="AA142" ca="1">INDEX(AA$65:AA$74,$AI142,1)*(1-$AH142)+INDEX(AA$65:AA$74,$AJ142,1)*($AH142)</f>
        <v>50</v>
      </c>
      <c r="AB142" s="807" cm="1">
        <f t="array" aca="1" ref="AB142" ca="1">INDEX(AB$65:AB$74,$AI142,1)*(1-$AH142)+INDEX(AB$65:AB$74,$AJ142,1)*($AH142)</f>
        <v>400</v>
      </c>
      <c r="AC142" s="807" cm="1">
        <f t="array" aca="1" ref="AC142" ca="1">INDEX(AC$65:AC$74,$AI142,1)*(1-$AH142)+INDEX(AC$65:AC$74,$AJ142,1)*($AH142)</f>
        <v>400</v>
      </c>
      <c r="AD142" s="807" cm="1">
        <f t="array" aca="1" ref="AD142" ca="1">INDEX(AD$65:AD$74,$AI142,1)*(1-$AH142)+INDEX(AD$65:AD$74,$AJ142,1)*($AH142)</f>
        <v>400</v>
      </c>
      <c r="AE142" s="807" cm="1">
        <f t="array" aca="1" ref="AE142" ca="1">INDEX(AE$65:AE$74,$AI142,1)*(1-$AH142)+INDEX(AE$65:AE$74,$AJ142,1)*($AH142)</f>
        <v>400</v>
      </c>
      <c r="AF142" s="807" cm="1">
        <f t="array" aca="1" ref="AF142" ca="1">INDEX(AF$65:AF$74,$AI142,1)*(1-$AH142)+INDEX(AF$65:AF$74,$AJ142,1)*($AH142)</f>
        <v>400</v>
      </c>
      <c r="AG142" s="807"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9">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0">
        <f t="shared" si="26"/>
        <v>43891</v>
      </c>
      <c r="G143" s="280"/>
      <c r="H143" s="301"/>
      <c r="I143" s="301"/>
      <c r="J143" s="301">
        <v>8</v>
      </c>
      <c r="K143" s="480">
        <f>INDEX(Periods!$F$21:$O$30,J143+1,$E143+2)</f>
        <v>43891</v>
      </c>
      <c r="L143" s="847">
        <f t="shared" ca="1" si="23"/>
        <v>31</v>
      </c>
      <c r="M143" s="862"/>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30" cm="1">
        <f t="array" aca="1" ref="X143" ca="1">INDEX(X$65:X$74,$AI143,1)*(1-$AH143)+INDEX(X$65:X$74,$AJ143,1)*($AH143)</f>
        <v>0.33</v>
      </c>
      <c r="Y143" s="807" cm="1">
        <f t="array" aca="1" ref="Y143" ca="1">INDEX(Y$65:Y$74,$AI143,1)*(1-$AH143)+INDEX(Y$65:Y$74,$AJ143,1)*($AH143)</f>
        <v>50</v>
      </c>
      <c r="Z143" s="807" cm="1">
        <f t="array" aca="1" ref="Z143" ca="1">INDEX(Z$65:Z$74,$AI143,1)*(1-$AH143)+INDEX(Z$65:Z$74,$AJ143,1)*($AH143)</f>
        <v>50</v>
      </c>
      <c r="AA143" s="807" cm="1">
        <f t="array" aca="1" ref="AA143" ca="1">INDEX(AA$65:AA$74,$AI143,1)*(1-$AH143)+INDEX(AA$65:AA$74,$AJ143,1)*($AH143)</f>
        <v>50</v>
      </c>
      <c r="AB143" s="807" cm="1">
        <f t="array" aca="1" ref="AB143" ca="1">INDEX(AB$65:AB$74,$AI143,1)*(1-$AH143)+INDEX(AB$65:AB$74,$AJ143,1)*($AH143)</f>
        <v>400</v>
      </c>
      <c r="AC143" s="807" cm="1">
        <f t="array" aca="1" ref="AC143" ca="1">INDEX(AC$65:AC$74,$AI143,1)*(1-$AH143)+INDEX(AC$65:AC$74,$AJ143,1)*($AH143)</f>
        <v>400</v>
      </c>
      <c r="AD143" s="807" cm="1">
        <f t="array" aca="1" ref="AD143" ca="1">INDEX(AD$65:AD$74,$AI143,1)*(1-$AH143)+INDEX(AD$65:AD$74,$AJ143,1)*($AH143)</f>
        <v>400</v>
      </c>
      <c r="AE143" s="807" cm="1">
        <f t="array" aca="1" ref="AE143" ca="1">INDEX(AE$65:AE$74,$AI143,1)*(1-$AH143)+INDEX(AE$65:AE$74,$AJ143,1)*($AH143)</f>
        <v>400</v>
      </c>
      <c r="AF143" s="807" cm="1">
        <f t="array" aca="1" ref="AF143" ca="1">INDEX(AF$65:AF$74,$AI143,1)*(1-$AH143)+INDEX(AF$65:AF$74,$AJ143,1)*($AH143)</f>
        <v>400</v>
      </c>
      <c r="AG143" s="807"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9">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0">
        <f t="shared" si="26"/>
        <v>43922</v>
      </c>
      <c r="G144" s="280"/>
      <c r="H144" s="301"/>
      <c r="I144" s="850"/>
      <c r="J144" s="850">
        <v>9</v>
      </c>
      <c r="K144" s="823">
        <f>INDEX(Periods!$F$21:$O$30,J144+1,$E144+2)</f>
        <v>43922</v>
      </c>
      <c r="L144" s="851">
        <f t="shared" ca="1" si="23"/>
        <v>14</v>
      </c>
      <c r="M144" s="863"/>
      <c r="N144" s="853"/>
      <c r="O144" s="864" cm="1">
        <f t="array" aca="1" ref="O144" ca="1">INDEX(O$65:O$74,$AI144,1)*(1-$AH144)+INDEX(O$65:O$74,$AJ144,1)*($AH144)</f>
        <v>200</v>
      </c>
      <c r="P144" s="864" cm="1">
        <f t="array" aca="1" ref="P144" ca="1">INDEX(P$65:P$74,$AI144,1)*(1-$AH144)+INDEX(P$65:P$74,$AJ144,1)*($AH144)</f>
        <v>545.88235294117658</v>
      </c>
      <c r="Q144" s="865" cm="1">
        <f t="array" aca="1" ref="Q144" ca="1">INDEX(Q$65:Q$74,$AI144,1)*(1-$AH144)+INDEX(Q$65:Q$74,$AJ144,1)*($AH144)</f>
        <v>0.47514705882352942</v>
      </c>
      <c r="R144" s="865" cm="1">
        <f t="array" aca="1" ref="R144" ca="1">INDEX(R$65:R$74,$AI144,1)*(1-$AH144)+INDEX(R$65:R$74,$AJ144,1)*($AH144)</f>
        <v>0.54132352941176465</v>
      </c>
      <c r="S144" s="856">
        <f>INDEX(Annual!i_pasture_stage_p6z,$J144+1,ROUNDDOWN((ROW($J144)-ROW($J$65))/i_p6_len,0)+1)</f>
        <v>1</v>
      </c>
      <c r="T144" s="865" cm="1">
        <f t="array" aca="1" ref="T144" ca="1">INDEX(T$65:T$74,$AI144,1)*(1-$AH144)+INDEX(T$65:T$74,$AJ144,1)*($AH144)</f>
        <v>0.3</v>
      </c>
      <c r="U144" s="856" cm="1">
        <f t="array" aca="1" ref="U144" ca="1">INDEX(U$65:U$74,$AI144,1)*(1-$AH144)+INDEX(U$65:U$74,$AJ144,1)*($AH144)</f>
        <v>10</v>
      </c>
      <c r="V144" s="865" cm="1">
        <f t="array" aca="1" ref="V144" ca="1">INDEX(V$65:V$74,$AI144,1)*(1-$AH144)+INDEX(V$65:V$74,$AJ144,1)*($AH144)</f>
        <v>0.10882352941176471</v>
      </c>
      <c r="W144" s="853"/>
      <c r="X144" s="866" cm="1">
        <f t="array" aca="1" ref="X144" ca="1">INDEX(X$65:X$74,$AI144,1)*(1-$AH144)+INDEX(X$65:X$74,$AJ144,1)*($AH144)</f>
        <v>0.72411764705882353</v>
      </c>
      <c r="Y144" s="867" cm="1">
        <f t="array" aca="1" ref="Y144" ca="1">INDEX(Y$65:Y$74,$AI144,1)*(1-$AH144)+INDEX(Y$65:Y$74,$AJ144,1)*($AH144)</f>
        <v>50</v>
      </c>
      <c r="Z144" s="867" cm="1">
        <f t="array" aca="1" ref="Z144" ca="1">INDEX(Z$65:Z$74,$AI144,1)*(1-$AH144)+INDEX(Z$65:Z$74,$AJ144,1)*($AH144)</f>
        <v>50</v>
      </c>
      <c r="AA144" s="867" cm="1">
        <f t="array" aca="1" ref="AA144" ca="1">INDEX(AA$65:AA$74,$AI144,1)*(1-$AH144)+INDEX(AA$65:AA$74,$AJ144,1)*($AH144)</f>
        <v>50</v>
      </c>
      <c r="AB144" s="867" cm="1">
        <f t="array" aca="1" ref="AB144" ca="1">INDEX(AB$65:AB$74,$AI144,1)*(1-$AH144)+INDEX(AB$65:AB$74,$AJ144,1)*($AH144)</f>
        <v>400</v>
      </c>
      <c r="AC144" s="867" cm="1">
        <f t="array" aca="1" ref="AC144" ca="1">INDEX(AC$65:AC$74,$AI144,1)*(1-$AH144)+INDEX(AC$65:AC$74,$AJ144,1)*($AH144)</f>
        <v>400</v>
      </c>
      <c r="AD144" s="867" cm="1">
        <f t="array" aca="1" ref="AD144" ca="1">INDEX(AD$65:AD$74,$AI144,1)*(1-$AH144)+INDEX(AD$65:AD$74,$AJ144,1)*($AH144)</f>
        <v>400</v>
      </c>
      <c r="AE144" s="867" cm="1">
        <f t="array" aca="1" ref="AE144" ca="1">INDEX(AE$65:AE$74,$AI144,1)*(1-$AH144)+INDEX(AE$65:AE$74,$AJ144,1)*($AH144)</f>
        <v>400</v>
      </c>
      <c r="AF144" s="867" cm="1">
        <f t="array" aca="1" ref="AF144" ca="1">INDEX(AF$65:AF$74,$AI144,1)*(1-$AH144)+INDEX(AF$65:AF$74,$AJ144,1)*($AH144)</f>
        <v>400</v>
      </c>
      <c r="AG144" s="867" cm="1">
        <f t="array" aca="1" ref="AG144" ca="1">INDEX(AG$65:AG$74,$AI144,1)*(1-$AH144)+INDEX(AG$65:AG$74,$AJ144,1)*($AH144)</f>
        <v>400</v>
      </c>
      <c r="AH144" s="853">
        <f t="shared" ca="1" si="31"/>
        <v>0.58823529411764708</v>
      </c>
      <c r="AI144" s="853">
        <f t="shared" si="32"/>
        <v>10</v>
      </c>
      <c r="AJ144" s="853">
        <f t="shared" si="33"/>
        <v>1</v>
      </c>
      <c r="AK144" s="850" t="str">
        <f t="shared" si="27"/>
        <v>Dry</v>
      </c>
      <c r="AL144" s="853">
        <f t="shared" si="29"/>
        <v>144</v>
      </c>
      <c r="AM144" s="853"/>
      <c r="AN144" s="858">
        <f t="shared" si="24"/>
        <v>43614</v>
      </c>
      <c r="AO144" s="858">
        <f t="shared" si="28"/>
        <v>43684</v>
      </c>
      <c r="AP144" s="859">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0">
        <f t="shared" si="26"/>
        <v>43936</v>
      </c>
      <c r="G145" s="280"/>
      <c r="H145" s="301"/>
      <c r="I145" s="511" t="s">
        <v>769</v>
      </c>
      <c r="J145" s="511">
        <v>0</v>
      </c>
      <c r="K145" s="836">
        <f>INDEX(Periods!$F$21:$O$30,J145+1,$E145+2)</f>
        <v>43572</v>
      </c>
      <c r="L145" s="837">
        <f t="shared" ca="1" si="23"/>
        <v>21</v>
      </c>
      <c r="M145" s="512"/>
      <c r="N145" s="513"/>
      <c r="O145" s="733" cm="1">
        <f t="array" aca="1" ref="O145" ca="1">INDEX(O$65:O$74,$AI145,1)*(1-$AH145)+INDEX(O$65:O$74,$AJ145,1)*($AH145)</f>
        <v>200</v>
      </c>
      <c r="P145" s="733" cm="1">
        <f t="array" aca="1" ref="P145" ca="1">INDEX(P$65:P$74,$AI145,1)*(1-$AH145)+INDEX(P$65:P$74,$AJ145,1)*($AH145)</f>
        <v>438</v>
      </c>
      <c r="Q145" s="860" cm="1">
        <f t="array" aca="1" ref="Q145" ca="1">INDEX(Q$65:Q$74,$AI145,1)*(1-$AH145)+INDEX(Q$65:Q$74,$AJ145,1)*($AH145)</f>
        <v>0.47</v>
      </c>
      <c r="R145" s="860" cm="1">
        <f t="array" aca="1" ref="R145" ca="1">INDEX(R$65:R$74,$AI145,1)*(1-$AH145)+INDEX(R$65:R$74,$AJ145,1)*($AH145)</f>
        <v>0.53</v>
      </c>
      <c r="S145" s="861">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9" cm="1">
        <f t="array" aca="1" ref="X145" ca="1">INDEX(X$65:X$74,$AI145,1)*(1-$AH145)+INDEX(X$65:X$74,$AJ145,1)*($AH145)</f>
        <v>1</v>
      </c>
      <c r="Y145" s="806" cm="1">
        <f t="array" aca="1" ref="Y145" ca="1">INDEX(Y$65:Y$74,$AI145,1)*(1-$AH145)+INDEX(Y$65:Y$74,$AJ145,1)*($AH145)</f>
        <v>50</v>
      </c>
      <c r="Z145" s="806" cm="1">
        <f t="array" aca="1" ref="Z145" ca="1">INDEX(Z$65:Z$74,$AI145,1)*(1-$AH145)+INDEX(Z$65:Z$74,$AJ145,1)*($AH145)</f>
        <v>50</v>
      </c>
      <c r="AA145" s="806" cm="1">
        <f t="array" aca="1" ref="AA145" ca="1">INDEX(AA$65:AA$74,$AI145,1)*(1-$AH145)+INDEX(AA$65:AA$74,$AJ145,1)*($AH145)</f>
        <v>50</v>
      </c>
      <c r="AB145" s="806" cm="1">
        <f t="array" aca="1" ref="AB145" ca="1">INDEX(AB$65:AB$74,$AI145,1)*(1-$AH145)+INDEX(AB$65:AB$74,$AJ145,1)*($AH145)</f>
        <v>400</v>
      </c>
      <c r="AC145" s="806" cm="1">
        <f t="array" aca="1" ref="AC145" ca="1">INDEX(AC$65:AC$74,$AI145,1)*(1-$AH145)+INDEX(AC$65:AC$74,$AJ145,1)*($AH145)</f>
        <v>400</v>
      </c>
      <c r="AD145" s="806" cm="1">
        <f t="array" aca="1" ref="AD145" ca="1">INDEX(AD$65:AD$74,$AI145,1)*(1-$AH145)+INDEX(AD$65:AD$74,$AJ145,1)*($AH145)</f>
        <v>400</v>
      </c>
      <c r="AE145" s="806" cm="1">
        <f t="array" aca="1" ref="AE145" ca="1">INDEX(AE$65:AE$74,$AI145,1)*(1-$AH145)+INDEX(AE$65:AE$74,$AJ145,1)*($AH145)</f>
        <v>400</v>
      </c>
      <c r="AF145" s="806" cm="1">
        <f t="array" aca="1" ref="AF145" ca="1">INDEX(AF$65:AF$74,$AI145,1)*(1-$AH145)+INDEX(AF$65:AF$74,$AJ145,1)*($AH145)</f>
        <v>400</v>
      </c>
      <c r="AG145" s="806"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4">
        <f t="shared" si="24"/>
        <v>43614</v>
      </c>
      <c r="AO145" s="844">
        <f t="shared" si="28"/>
        <v>43684</v>
      </c>
      <c r="AP145" s="846">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0">
        <f t="shared" si="26"/>
        <v>43957</v>
      </c>
      <c r="G146" s="280"/>
      <c r="H146" s="301"/>
      <c r="I146" s="301"/>
      <c r="J146" s="301">
        <v>1</v>
      </c>
      <c r="K146" s="480">
        <f>INDEX(Periods!$F$21:$O$30,J146+1,$E146+2)</f>
        <v>43593</v>
      </c>
      <c r="L146" s="847">
        <f t="shared" ca="1" si="23"/>
        <v>21</v>
      </c>
      <c r="M146" s="862"/>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30" cm="1">
        <f t="array" aca="1" ref="X146" ca="1">INDEX(X$65:X$74,$AI146,1)*(1-$AH146)+INDEX(X$65:X$74,$AJ146,1)*($AH146)</f>
        <v>1</v>
      </c>
      <c r="Y146" s="807" cm="1">
        <f t="array" aca="1" ref="Y146" ca="1">INDEX(Y$65:Y$74,$AI146,1)*(1-$AH146)+INDEX(Y$65:Y$74,$AJ146,1)*($AH146)</f>
        <v>50</v>
      </c>
      <c r="Z146" s="807" cm="1">
        <f t="array" aca="1" ref="Z146" ca="1">INDEX(Z$65:Z$74,$AI146,1)*(1-$AH146)+INDEX(Z$65:Z$74,$AJ146,1)*($AH146)</f>
        <v>50</v>
      </c>
      <c r="AA146" s="807" cm="1">
        <f t="array" aca="1" ref="AA146" ca="1">INDEX(AA$65:AA$74,$AI146,1)*(1-$AH146)+INDEX(AA$65:AA$74,$AJ146,1)*($AH146)</f>
        <v>50</v>
      </c>
      <c r="AB146" s="807" cm="1">
        <f t="array" aca="1" ref="AB146" ca="1">INDEX(AB$65:AB$74,$AI146,1)*(1-$AH146)+INDEX(AB$65:AB$74,$AJ146,1)*($AH146)</f>
        <v>400</v>
      </c>
      <c r="AC146" s="807" cm="1">
        <f t="array" aca="1" ref="AC146" ca="1">INDEX(AC$65:AC$74,$AI146,1)*(1-$AH146)+INDEX(AC$65:AC$74,$AJ146,1)*($AH146)</f>
        <v>400</v>
      </c>
      <c r="AD146" s="807" cm="1">
        <f t="array" aca="1" ref="AD146" ca="1">INDEX(AD$65:AD$74,$AI146,1)*(1-$AH146)+INDEX(AD$65:AD$74,$AJ146,1)*($AH146)</f>
        <v>400</v>
      </c>
      <c r="AE146" s="807" cm="1">
        <f t="array" aca="1" ref="AE146" ca="1">INDEX(AE$65:AE$74,$AI146,1)*(1-$AH146)+INDEX(AE$65:AE$74,$AJ146,1)*($AH146)</f>
        <v>400</v>
      </c>
      <c r="AF146" s="807" cm="1">
        <f t="array" aca="1" ref="AF146" ca="1">INDEX(AF$65:AF$74,$AI146,1)*(1-$AH146)+INDEX(AF$65:AF$74,$AJ146,1)*($AH146)</f>
        <v>400</v>
      </c>
      <c r="AG146" s="807"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9">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0">
        <f t="shared" si="26"/>
        <v>43614</v>
      </c>
      <c r="G147" s="280"/>
      <c r="H147" s="301"/>
      <c r="I147" s="301"/>
      <c r="J147" s="301">
        <v>2</v>
      </c>
      <c r="K147" s="480">
        <f>INDEX(Periods!$F$21:$O$30,J147+1,$E147+2)</f>
        <v>43614</v>
      </c>
      <c r="L147" s="847">
        <f t="shared" ca="1" si="23"/>
        <v>70</v>
      </c>
      <c r="M147" s="862"/>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30" cm="1">
        <f t="array" aca="1" ref="X147" ca="1">INDEX(X$65:X$74,$AI147,1)*(1-$AH147)+INDEX(X$65:X$74,$AJ147,1)*($AH147)</f>
        <v>1</v>
      </c>
      <c r="Y147" s="807" cm="1">
        <f t="array" aca="1" ref="Y147" ca="1">INDEX(Y$65:Y$74,$AI147,1)*(1-$AH147)+INDEX(Y$65:Y$74,$AJ147,1)*($AH147)</f>
        <v>50</v>
      </c>
      <c r="Z147" s="807" cm="1">
        <f t="array" aca="1" ref="Z147" ca="1">INDEX(Z$65:Z$74,$AI147,1)*(1-$AH147)+INDEX(Z$65:Z$74,$AJ147,1)*($AH147)</f>
        <v>50</v>
      </c>
      <c r="AA147" s="807" cm="1">
        <f t="array" aca="1" ref="AA147" ca="1">INDEX(AA$65:AA$74,$AI147,1)*(1-$AH147)+INDEX(AA$65:AA$74,$AJ147,1)*($AH147)</f>
        <v>50</v>
      </c>
      <c r="AB147" s="807" cm="1">
        <f t="array" aca="1" ref="AB147" ca="1">INDEX(AB$65:AB$74,$AI147,1)*(1-$AH147)+INDEX(AB$65:AB$74,$AJ147,1)*($AH147)</f>
        <v>100</v>
      </c>
      <c r="AC147" s="807" cm="1">
        <f t="array" aca="1" ref="AC147" ca="1">INDEX(AC$65:AC$74,$AI147,1)*(1-$AH147)+INDEX(AC$65:AC$74,$AJ147,1)*($AH147)</f>
        <v>400</v>
      </c>
      <c r="AD147" s="807" cm="1">
        <f t="array" aca="1" ref="AD147" ca="1">INDEX(AD$65:AD$74,$AI147,1)*(1-$AH147)+INDEX(AD$65:AD$74,$AJ147,1)*($AH147)</f>
        <v>400</v>
      </c>
      <c r="AE147" s="807" cm="1">
        <f t="array" aca="1" ref="AE147" ca="1">INDEX(AE$65:AE$74,$AI147,1)*(1-$AH147)+INDEX(AE$65:AE$74,$AJ147,1)*($AH147)</f>
        <v>400</v>
      </c>
      <c r="AF147" s="807" cm="1">
        <f t="array" aca="1" ref="AF147" ca="1">INDEX(AF$65:AF$74,$AI147,1)*(1-$AH147)+INDEX(AF$65:AF$74,$AJ147,1)*($AH147)</f>
        <v>400</v>
      </c>
      <c r="AG147" s="807"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9">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0">
        <f t="shared" si="26"/>
        <v>43684</v>
      </c>
      <c r="G148" s="280"/>
      <c r="H148" s="301"/>
      <c r="I148" s="301"/>
      <c r="J148" s="301">
        <v>3</v>
      </c>
      <c r="K148" s="480">
        <f>INDEX(Periods!$F$21:$O$30,J148+1,$E148+2)</f>
        <v>43684</v>
      </c>
      <c r="L148" s="847">
        <f t="shared" ca="1" si="23"/>
        <v>49</v>
      </c>
      <c r="M148" s="862"/>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30" cm="1">
        <f t="array" aca="1" ref="X148" ca="1">INDEX(X$65:X$74,$AI148,1)*(1-$AH148)+INDEX(X$65:X$74,$AJ148,1)*($AH148)</f>
        <v>1</v>
      </c>
      <c r="Y148" s="807" cm="1">
        <f t="array" aca="1" ref="Y148" ca="1">INDEX(Y$65:Y$74,$AI148,1)*(1-$AH148)+INDEX(Y$65:Y$74,$AJ148,1)*($AH148)</f>
        <v>50</v>
      </c>
      <c r="Z148" s="807" cm="1">
        <f t="array" aca="1" ref="Z148" ca="1">INDEX(Z$65:Z$74,$AI148,1)*(1-$AH148)+INDEX(Z$65:Z$74,$AJ148,1)*($AH148)</f>
        <v>50</v>
      </c>
      <c r="AA148" s="807" cm="1">
        <f t="array" aca="1" ref="AA148" ca="1">INDEX(AA$65:AA$74,$AI148,1)*(1-$AH148)+INDEX(AA$65:AA$74,$AJ148,1)*($AH148)</f>
        <v>50</v>
      </c>
      <c r="AB148" s="807" cm="1">
        <f t="array" aca="1" ref="AB148" ca="1">INDEX(AB$65:AB$74,$AI148,1)*(1-$AH148)+INDEX(AB$65:AB$74,$AJ148,1)*($AH148)</f>
        <v>150</v>
      </c>
      <c r="AC148" s="807" cm="1">
        <f t="array" aca="1" ref="AC148" ca="1">INDEX(AC$65:AC$74,$AI148,1)*(1-$AH148)+INDEX(AC$65:AC$74,$AJ148,1)*($AH148)</f>
        <v>150</v>
      </c>
      <c r="AD148" s="807" cm="1">
        <f t="array" aca="1" ref="AD148" ca="1">INDEX(AD$65:AD$74,$AI148,1)*(1-$AH148)+INDEX(AD$65:AD$74,$AJ148,1)*($AH148)</f>
        <v>100</v>
      </c>
      <c r="AE148" s="807" cm="1">
        <f t="array" aca="1" ref="AE148" ca="1">INDEX(AE$65:AE$74,$AI148,1)*(1-$AH148)+INDEX(AE$65:AE$74,$AJ148,1)*($AH148)</f>
        <v>400</v>
      </c>
      <c r="AF148" s="807" cm="1">
        <f t="array" aca="1" ref="AF148" ca="1">INDEX(AF$65:AF$74,$AI148,1)*(1-$AH148)+INDEX(AF$65:AF$74,$AJ148,1)*($AH148)</f>
        <v>400</v>
      </c>
      <c r="AG148" s="807"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9">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0">
        <f t="shared" si="26"/>
        <v>43733</v>
      </c>
      <c r="G149" s="280"/>
      <c r="H149" s="301"/>
      <c r="I149" s="301"/>
      <c r="J149" s="301">
        <v>4</v>
      </c>
      <c r="K149" s="480">
        <f>INDEX(Periods!$F$21:$O$30,J149+1,$E149+2)</f>
        <v>43733</v>
      </c>
      <c r="L149" s="847">
        <f t="shared" ca="1" si="23"/>
        <v>20</v>
      </c>
      <c r="M149" s="862"/>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30" cm="1">
        <f t="array" aca="1" ref="X149" ca="1">INDEX(X$65:X$74,$AI149,1)*(1-$AH149)+INDEX(X$65:X$74,$AJ149,1)*($AH149)</f>
        <v>0.75</v>
      </c>
      <c r="Y149" s="807" cm="1">
        <f t="array" aca="1" ref="Y149" ca="1">INDEX(Y$65:Y$74,$AI149,1)*(1-$AH149)+INDEX(Y$65:Y$74,$AJ149,1)*($AH149)</f>
        <v>50</v>
      </c>
      <c r="Z149" s="807" cm="1">
        <f t="array" aca="1" ref="Z149" ca="1">INDEX(Z$65:Z$74,$AI149,1)*(1-$AH149)+INDEX(Z$65:Z$74,$AJ149,1)*($AH149)</f>
        <v>50</v>
      </c>
      <c r="AA149" s="807" cm="1">
        <f t="array" aca="1" ref="AA149" ca="1">INDEX(AA$65:AA$74,$AI149,1)*(1-$AH149)+INDEX(AA$65:AA$74,$AJ149,1)*($AH149)</f>
        <v>50</v>
      </c>
      <c r="AB149" s="807" cm="1">
        <f t="array" aca="1" ref="AB149" ca="1">INDEX(AB$65:AB$74,$AI149,1)*(1-$AH149)+INDEX(AB$65:AB$74,$AJ149,1)*($AH149)</f>
        <v>150</v>
      </c>
      <c r="AC149" s="807" cm="1">
        <f t="array" aca="1" ref="AC149" ca="1">INDEX(AC$65:AC$74,$AI149,1)*(1-$AH149)+INDEX(AC$65:AC$74,$AJ149,1)*($AH149)</f>
        <v>150</v>
      </c>
      <c r="AD149" s="807" cm="1">
        <f t="array" aca="1" ref="AD149" ca="1">INDEX(AD$65:AD$74,$AI149,1)*(1-$AH149)+INDEX(AD$65:AD$74,$AJ149,1)*($AH149)</f>
        <v>150</v>
      </c>
      <c r="AE149" s="807" cm="1">
        <f t="array" aca="1" ref="AE149" ca="1">INDEX(AE$65:AE$74,$AI149,1)*(1-$AH149)+INDEX(AE$65:AE$74,$AJ149,1)*($AH149)</f>
        <v>400</v>
      </c>
      <c r="AF149" s="807" cm="1">
        <f t="array" aca="1" ref="AF149" ca="1">INDEX(AF$65:AF$74,$AI149,1)*(1-$AH149)+INDEX(AF$65:AF$74,$AJ149,1)*($AH149)</f>
        <v>400</v>
      </c>
      <c r="AG149" s="807"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9">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0">
        <f t="shared" si="26"/>
        <v>43753</v>
      </c>
      <c r="G150" s="280"/>
      <c r="H150" s="301"/>
      <c r="I150" s="301"/>
      <c r="J150" s="301">
        <v>5</v>
      </c>
      <c r="K150" s="480">
        <f>INDEX(Periods!$F$21:$O$30,J150+1,$E150+2)</f>
        <v>43753</v>
      </c>
      <c r="L150" s="847">
        <f t="shared" ca="1" si="23"/>
        <v>17</v>
      </c>
      <c r="M150" s="862"/>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30" cm="1">
        <f t="array" aca="1" ref="X150" ca="1">INDEX(X$65:X$74,$AI150,1)*(1-$AH150)+INDEX(X$65:X$74,$AJ150,1)*($AH150)</f>
        <v>0.75</v>
      </c>
      <c r="Y150" s="807" cm="1">
        <f t="array" aca="1" ref="Y150" ca="1">INDEX(Y$65:Y$74,$AI150,1)*(1-$AH150)+INDEX(Y$65:Y$74,$AJ150,1)*($AH150)</f>
        <v>50</v>
      </c>
      <c r="Z150" s="807" cm="1">
        <f t="array" aca="1" ref="Z150" ca="1">INDEX(Z$65:Z$74,$AI150,1)*(1-$AH150)+INDEX(Z$65:Z$74,$AJ150,1)*($AH150)</f>
        <v>50</v>
      </c>
      <c r="AA150" s="807" cm="1">
        <f t="array" aca="1" ref="AA150" ca="1">INDEX(AA$65:AA$74,$AI150,1)*(1-$AH150)+INDEX(AA$65:AA$74,$AJ150,1)*($AH150)</f>
        <v>50</v>
      </c>
      <c r="AB150" s="807" cm="1">
        <f t="array" aca="1" ref="AB150" ca="1">INDEX(AB$65:AB$74,$AI150,1)*(1-$AH150)+INDEX(AB$65:AB$74,$AJ150,1)*($AH150)</f>
        <v>150</v>
      </c>
      <c r="AC150" s="807" cm="1">
        <f t="array" aca="1" ref="AC150" ca="1">INDEX(AC$65:AC$74,$AI150,1)*(1-$AH150)+INDEX(AC$65:AC$74,$AJ150,1)*($AH150)</f>
        <v>150</v>
      </c>
      <c r="AD150" s="807" cm="1">
        <f t="array" aca="1" ref="AD150" ca="1">INDEX(AD$65:AD$74,$AI150,1)*(1-$AH150)+INDEX(AD$65:AD$74,$AJ150,1)*($AH150)</f>
        <v>150</v>
      </c>
      <c r="AE150" s="807" cm="1">
        <f t="array" aca="1" ref="AE150" ca="1">INDEX(AE$65:AE$74,$AI150,1)*(1-$AH150)+INDEX(AE$65:AE$74,$AJ150,1)*($AH150)</f>
        <v>400</v>
      </c>
      <c r="AF150" s="807" cm="1">
        <f t="array" aca="1" ref="AF150" ca="1">INDEX(AF$65:AF$74,$AI150,1)*(1-$AH150)+INDEX(AF$65:AF$74,$AJ150,1)*($AH150)</f>
        <v>400</v>
      </c>
      <c r="AG150" s="807"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9">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0">
        <f t="shared" si="26"/>
        <v>43770</v>
      </c>
      <c r="G151" s="280"/>
      <c r="H151" s="301"/>
      <c r="I151" s="301"/>
      <c r="J151" s="301">
        <v>6</v>
      </c>
      <c r="K151" s="480">
        <f>INDEX(Periods!$F$21:$O$30,J151+1,$E151+2)</f>
        <v>43770</v>
      </c>
      <c r="L151" s="847">
        <f t="shared" ca="1" si="23"/>
        <v>82</v>
      </c>
      <c r="M151" s="862"/>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30" cm="1">
        <f t="array" aca="1" ref="X151" ca="1">INDEX(X$65:X$74,$AI151,1)*(1-$AH151)+INDEX(X$65:X$74,$AJ151,1)*($AH151)</f>
        <v>0.75</v>
      </c>
      <c r="Y151" s="807" cm="1">
        <f t="array" aca="1" ref="Y151" ca="1">INDEX(Y$65:Y$74,$AI151,1)*(1-$AH151)+INDEX(Y$65:Y$74,$AJ151,1)*($AH151)</f>
        <v>50</v>
      </c>
      <c r="Z151" s="807" cm="1">
        <f t="array" aca="1" ref="Z151" ca="1">INDEX(Z$65:Z$74,$AI151,1)*(1-$AH151)+INDEX(Z$65:Z$74,$AJ151,1)*($AH151)</f>
        <v>50</v>
      </c>
      <c r="AA151" s="807" cm="1">
        <f t="array" aca="1" ref="AA151" ca="1">INDEX(AA$65:AA$74,$AI151,1)*(1-$AH151)+INDEX(AA$65:AA$74,$AJ151,1)*($AH151)</f>
        <v>50</v>
      </c>
      <c r="AB151" s="807" cm="1">
        <f t="array" aca="1" ref="AB151" ca="1">INDEX(AB$65:AB$74,$AI151,1)*(1-$AH151)+INDEX(AB$65:AB$74,$AJ151,1)*($AH151)</f>
        <v>150</v>
      </c>
      <c r="AC151" s="807" cm="1">
        <f t="array" aca="1" ref="AC151" ca="1">INDEX(AC$65:AC$74,$AI151,1)*(1-$AH151)+INDEX(AC$65:AC$74,$AJ151,1)*($AH151)</f>
        <v>150</v>
      </c>
      <c r="AD151" s="807" cm="1">
        <f t="array" aca="1" ref="AD151" ca="1">INDEX(AD$65:AD$74,$AI151,1)*(1-$AH151)+INDEX(AD$65:AD$74,$AJ151,1)*($AH151)</f>
        <v>150</v>
      </c>
      <c r="AE151" s="807" cm="1">
        <f t="array" aca="1" ref="AE151" ca="1">INDEX(AE$65:AE$74,$AI151,1)*(1-$AH151)+INDEX(AE$65:AE$74,$AJ151,1)*($AH151)</f>
        <v>400</v>
      </c>
      <c r="AF151" s="807" cm="1">
        <f t="array" aca="1" ref="AF151" ca="1">INDEX(AF$65:AF$74,$AI151,1)*(1-$AH151)+INDEX(AF$65:AF$74,$AJ151,1)*($AH151)</f>
        <v>400</v>
      </c>
      <c r="AG151" s="807"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9">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0">
        <f t="shared" si="26"/>
        <v>43852</v>
      </c>
      <c r="G152" s="280"/>
      <c r="H152" s="301"/>
      <c r="I152" s="301"/>
      <c r="J152" s="301">
        <v>7</v>
      </c>
      <c r="K152" s="480">
        <f>INDEX(Periods!$F$21:$O$30,J152+1,$E152+2)</f>
        <v>43852</v>
      </c>
      <c r="L152" s="847">
        <f t="shared" ca="1" si="23"/>
        <v>39</v>
      </c>
      <c r="M152" s="862"/>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30" cm="1">
        <f t="array" aca="1" ref="X152" ca="1">INDEX(X$65:X$74,$AI152,1)*(1-$AH152)+INDEX(X$65:X$74,$AJ152,1)*($AH152)</f>
        <v>0.33</v>
      </c>
      <c r="Y152" s="807" cm="1">
        <f t="array" aca="1" ref="Y152" ca="1">INDEX(Y$65:Y$74,$AI152,1)*(1-$AH152)+INDEX(Y$65:Y$74,$AJ152,1)*($AH152)</f>
        <v>50</v>
      </c>
      <c r="Z152" s="807" cm="1">
        <f t="array" aca="1" ref="Z152" ca="1">INDEX(Z$65:Z$74,$AI152,1)*(1-$AH152)+INDEX(Z$65:Z$74,$AJ152,1)*($AH152)</f>
        <v>50</v>
      </c>
      <c r="AA152" s="807" cm="1">
        <f t="array" aca="1" ref="AA152" ca="1">INDEX(AA$65:AA$74,$AI152,1)*(1-$AH152)+INDEX(AA$65:AA$74,$AJ152,1)*($AH152)</f>
        <v>50</v>
      </c>
      <c r="AB152" s="807" cm="1">
        <f t="array" aca="1" ref="AB152" ca="1">INDEX(AB$65:AB$74,$AI152,1)*(1-$AH152)+INDEX(AB$65:AB$74,$AJ152,1)*($AH152)</f>
        <v>400</v>
      </c>
      <c r="AC152" s="807" cm="1">
        <f t="array" aca="1" ref="AC152" ca="1">INDEX(AC$65:AC$74,$AI152,1)*(1-$AH152)+INDEX(AC$65:AC$74,$AJ152,1)*($AH152)</f>
        <v>400</v>
      </c>
      <c r="AD152" s="807" cm="1">
        <f t="array" aca="1" ref="AD152" ca="1">INDEX(AD$65:AD$74,$AI152,1)*(1-$AH152)+INDEX(AD$65:AD$74,$AJ152,1)*($AH152)</f>
        <v>400</v>
      </c>
      <c r="AE152" s="807" cm="1">
        <f t="array" aca="1" ref="AE152" ca="1">INDEX(AE$65:AE$74,$AI152,1)*(1-$AH152)+INDEX(AE$65:AE$74,$AJ152,1)*($AH152)</f>
        <v>400</v>
      </c>
      <c r="AF152" s="807" cm="1">
        <f t="array" aca="1" ref="AF152" ca="1">INDEX(AF$65:AF$74,$AI152,1)*(1-$AH152)+INDEX(AF$65:AF$74,$AJ152,1)*($AH152)</f>
        <v>400</v>
      </c>
      <c r="AG152" s="807"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9">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0">
        <f t="shared" si="26"/>
        <v>43891</v>
      </c>
      <c r="G153" s="280"/>
      <c r="H153" s="301"/>
      <c r="I153" s="301"/>
      <c r="J153" s="301">
        <v>8</v>
      </c>
      <c r="K153" s="480">
        <f>INDEX(Periods!$F$21:$O$30,J153+1,$E153+2)</f>
        <v>43891</v>
      </c>
      <c r="L153" s="847">
        <f t="shared" ca="1" si="23"/>
        <v>31</v>
      </c>
      <c r="M153" s="862"/>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30" cm="1">
        <f t="array" aca="1" ref="X153" ca="1">INDEX(X$65:X$74,$AI153,1)*(1-$AH153)+INDEX(X$65:X$74,$AJ153,1)*($AH153)</f>
        <v>0.33</v>
      </c>
      <c r="Y153" s="807" cm="1">
        <f t="array" aca="1" ref="Y153" ca="1">INDEX(Y$65:Y$74,$AI153,1)*(1-$AH153)+INDEX(Y$65:Y$74,$AJ153,1)*($AH153)</f>
        <v>50</v>
      </c>
      <c r="Z153" s="807" cm="1">
        <f t="array" aca="1" ref="Z153" ca="1">INDEX(Z$65:Z$74,$AI153,1)*(1-$AH153)+INDEX(Z$65:Z$74,$AJ153,1)*($AH153)</f>
        <v>50</v>
      </c>
      <c r="AA153" s="807" cm="1">
        <f t="array" aca="1" ref="AA153" ca="1">INDEX(AA$65:AA$74,$AI153,1)*(1-$AH153)+INDEX(AA$65:AA$74,$AJ153,1)*($AH153)</f>
        <v>50</v>
      </c>
      <c r="AB153" s="807" cm="1">
        <f t="array" aca="1" ref="AB153" ca="1">INDEX(AB$65:AB$74,$AI153,1)*(1-$AH153)+INDEX(AB$65:AB$74,$AJ153,1)*($AH153)</f>
        <v>400</v>
      </c>
      <c r="AC153" s="807" cm="1">
        <f t="array" aca="1" ref="AC153" ca="1">INDEX(AC$65:AC$74,$AI153,1)*(1-$AH153)+INDEX(AC$65:AC$74,$AJ153,1)*($AH153)</f>
        <v>400</v>
      </c>
      <c r="AD153" s="807" cm="1">
        <f t="array" aca="1" ref="AD153" ca="1">INDEX(AD$65:AD$74,$AI153,1)*(1-$AH153)+INDEX(AD$65:AD$74,$AJ153,1)*($AH153)</f>
        <v>400</v>
      </c>
      <c r="AE153" s="807" cm="1">
        <f t="array" aca="1" ref="AE153" ca="1">INDEX(AE$65:AE$74,$AI153,1)*(1-$AH153)+INDEX(AE$65:AE$74,$AJ153,1)*($AH153)</f>
        <v>400</v>
      </c>
      <c r="AF153" s="807" cm="1">
        <f t="array" aca="1" ref="AF153" ca="1">INDEX(AF$65:AF$74,$AI153,1)*(1-$AH153)+INDEX(AF$65:AF$74,$AJ153,1)*($AH153)</f>
        <v>400</v>
      </c>
      <c r="AG153" s="807"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9">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0">
        <f t="shared" si="26"/>
        <v>43922</v>
      </c>
      <c r="G154" s="280"/>
      <c r="H154" s="301"/>
      <c r="I154" s="850"/>
      <c r="J154" s="850">
        <v>9</v>
      </c>
      <c r="K154" s="823">
        <f>INDEX(Periods!$F$21:$O$30,J154+1,$E154+2)</f>
        <v>43922</v>
      </c>
      <c r="L154" s="851">
        <f t="shared" ca="1" si="23"/>
        <v>14</v>
      </c>
      <c r="M154" s="863"/>
      <c r="N154" s="853"/>
      <c r="O154" s="864" cm="1">
        <f t="array" aca="1" ref="O154" ca="1">INDEX(O$65:O$74,$AI154,1)*(1-$AH154)+INDEX(O$65:O$74,$AJ154,1)*($AH154)</f>
        <v>200</v>
      </c>
      <c r="P154" s="864" cm="1">
        <f t="array" aca="1" ref="P154" ca="1">INDEX(P$65:P$74,$AI154,1)*(1-$AH154)+INDEX(P$65:P$74,$AJ154,1)*($AH154)</f>
        <v>545.88235294117658</v>
      </c>
      <c r="Q154" s="865" cm="1">
        <f t="array" aca="1" ref="Q154" ca="1">INDEX(Q$65:Q$74,$AI154,1)*(1-$AH154)+INDEX(Q$65:Q$74,$AJ154,1)*($AH154)</f>
        <v>0.47514705882352942</v>
      </c>
      <c r="R154" s="865" cm="1">
        <f t="array" aca="1" ref="R154" ca="1">INDEX(R$65:R$74,$AI154,1)*(1-$AH154)+INDEX(R$65:R$74,$AJ154,1)*($AH154)</f>
        <v>0.54132352941176465</v>
      </c>
      <c r="S154" s="856">
        <f>INDEX(Annual!i_pasture_stage_p6z,$J154+1,ROUNDDOWN((ROW($J154)-ROW($J$65))/i_p6_len,0)+1)</f>
        <v>1</v>
      </c>
      <c r="T154" s="865" cm="1">
        <f t="array" aca="1" ref="T154" ca="1">INDEX(T$65:T$74,$AI154,1)*(1-$AH154)+INDEX(T$65:T$74,$AJ154,1)*($AH154)</f>
        <v>0.3</v>
      </c>
      <c r="U154" s="856" cm="1">
        <f t="array" aca="1" ref="U154" ca="1">INDEX(U$65:U$74,$AI154,1)*(1-$AH154)+INDEX(U$65:U$74,$AJ154,1)*($AH154)</f>
        <v>10</v>
      </c>
      <c r="V154" s="865" cm="1">
        <f t="array" aca="1" ref="V154" ca="1">INDEX(V$65:V$74,$AI154,1)*(1-$AH154)+INDEX(V$65:V$74,$AJ154,1)*($AH154)</f>
        <v>0.10882352941176471</v>
      </c>
      <c r="W154" s="853"/>
      <c r="X154" s="866" cm="1">
        <f t="array" aca="1" ref="X154" ca="1">INDEX(X$65:X$74,$AI154,1)*(1-$AH154)+INDEX(X$65:X$74,$AJ154,1)*($AH154)</f>
        <v>0.72411764705882353</v>
      </c>
      <c r="Y154" s="867" cm="1">
        <f t="array" aca="1" ref="Y154" ca="1">INDEX(Y$65:Y$74,$AI154,1)*(1-$AH154)+INDEX(Y$65:Y$74,$AJ154,1)*($AH154)</f>
        <v>50</v>
      </c>
      <c r="Z154" s="867" cm="1">
        <f t="array" aca="1" ref="Z154" ca="1">INDEX(Z$65:Z$74,$AI154,1)*(1-$AH154)+INDEX(Z$65:Z$74,$AJ154,1)*($AH154)</f>
        <v>50</v>
      </c>
      <c r="AA154" s="867" cm="1">
        <f t="array" aca="1" ref="AA154" ca="1">INDEX(AA$65:AA$74,$AI154,1)*(1-$AH154)+INDEX(AA$65:AA$74,$AJ154,1)*($AH154)</f>
        <v>50</v>
      </c>
      <c r="AB154" s="867" cm="1">
        <f t="array" aca="1" ref="AB154" ca="1">INDEX(AB$65:AB$74,$AI154,1)*(1-$AH154)+INDEX(AB$65:AB$74,$AJ154,1)*($AH154)</f>
        <v>400</v>
      </c>
      <c r="AC154" s="867" cm="1">
        <f t="array" aca="1" ref="AC154" ca="1">INDEX(AC$65:AC$74,$AI154,1)*(1-$AH154)+INDEX(AC$65:AC$74,$AJ154,1)*($AH154)</f>
        <v>400</v>
      </c>
      <c r="AD154" s="867" cm="1">
        <f t="array" aca="1" ref="AD154" ca="1">INDEX(AD$65:AD$74,$AI154,1)*(1-$AH154)+INDEX(AD$65:AD$74,$AJ154,1)*($AH154)</f>
        <v>400</v>
      </c>
      <c r="AE154" s="867" cm="1">
        <f t="array" aca="1" ref="AE154" ca="1">INDEX(AE$65:AE$74,$AI154,1)*(1-$AH154)+INDEX(AE$65:AE$74,$AJ154,1)*($AH154)</f>
        <v>400</v>
      </c>
      <c r="AF154" s="867" cm="1">
        <f t="array" aca="1" ref="AF154" ca="1">INDEX(AF$65:AF$74,$AI154,1)*(1-$AH154)+INDEX(AF$65:AF$74,$AJ154,1)*($AH154)</f>
        <v>400</v>
      </c>
      <c r="AG154" s="867" cm="1">
        <f t="array" aca="1" ref="AG154" ca="1">INDEX(AG$65:AG$74,$AI154,1)*(1-$AH154)+INDEX(AG$65:AG$74,$AJ154,1)*($AH154)</f>
        <v>400</v>
      </c>
      <c r="AH154" s="853">
        <f t="shared" ca="1" si="31"/>
        <v>0.58823529411764708</v>
      </c>
      <c r="AI154" s="853">
        <f t="shared" si="32"/>
        <v>10</v>
      </c>
      <c r="AJ154" s="853">
        <f t="shared" si="33"/>
        <v>1</v>
      </c>
      <c r="AK154" s="850" t="str">
        <f t="shared" si="27"/>
        <v>Dry</v>
      </c>
      <c r="AL154" s="853">
        <f t="shared" si="29"/>
        <v>144</v>
      </c>
      <c r="AM154" s="853"/>
      <c r="AN154" s="858">
        <f t="shared" si="24"/>
        <v>43614</v>
      </c>
      <c r="AO154" s="858">
        <f t="shared" si="28"/>
        <v>43684</v>
      </c>
      <c r="AP154" s="859">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0">
        <f t="shared" si="26"/>
        <v>43936</v>
      </c>
      <c r="G155" s="280"/>
      <c r="H155" s="301"/>
      <c r="I155" s="511" t="s">
        <v>770</v>
      </c>
      <c r="J155" s="511">
        <v>0</v>
      </c>
      <c r="K155" s="836">
        <f>INDEX(Periods!$F$21:$O$30,J155+1,$E155+2)</f>
        <v>43572</v>
      </c>
      <c r="L155" s="837">
        <f t="shared" ca="1" si="23"/>
        <v>21</v>
      </c>
      <c r="M155" s="512"/>
      <c r="N155" s="513"/>
      <c r="O155" s="733" cm="1">
        <f t="array" aca="1" ref="O155" ca="1">INDEX(O$65:O$74,$AI155,1)*(1-$AH155)+INDEX(O$65:O$74,$AJ155,1)*($AH155)</f>
        <v>200</v>
      </c>
      <c r="P155" s="733" cm="1">
        <f t="array" aca="1" ref="P155" ca="1">INDEX(P$65:P$74,$AI155,1)*(1-$AH155)+INDEX(P$65:P$74,$AJ155,1)*($AH155)</f>
        <v>438</v>
      </c>
      <c r="Q155" s="860" cm="1">
        <f t="array" aca="1" ref="Q155" ca="1">INDEX(Q$65:Q$74,$AI155,1)*(1-$AH155)+INDEX(Q$65:Q$74,$AJ155,1)*($AH155)</f>
        <v>0.47</v>
      </c>
      <c r="R155" s="860" cm="1">
        <f t="array" aca="1" ref="R155" ca="1">INDEX(R$65:R$74,$AI155,1)*(1-$AH155)+INDEX(R$65:R$74,$AJ155,1)*($AH155)</f>
        <v>0.53</v>
      </c>
      <c r="S155" s="861">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9" cm="1">
        <f t="array" aca="1" ref="X155" ca="1">INDEX(X$65:X$74,$AI155,1)*(1-$AH155)+INDEX(X$65:X$74,$AJ155,1)*($AH155)</f>
        <v>1</v>
      </c>
      <c r="Y155" s="806" cm="1">
        <f t="array" aca="1" ref="Y155" ca="1">INDEX(Y$65:Y$74,$AI155,1)*(1-$AH155)+INDEX(Y$65:Y$74,$AJ155,1)*($AH155)</f>
        <v>50</v>
      </c>
      <c r="Z155" s="806" cm="1">
        <f t="array" aca="1" ref="Z155" ca="1">INDEX(Z$65:Z$74,$AI155,1)*(1-$AH155)+INDEX(Z$65:Z$74,$AJ155,1)*($AH155)</f>
        <v>50</v>
      </c>
      <c r="AA155" s="806" cm="1">
        <f t="array" aca="1" ref="AA155" ca="1">INDEX(AA$65:AA$74,$AI155,1)*(1-$AH155)+INDEX(AA$65:AA$74,$AJ155,1)*($AH155)</f>
        <v>50</v>
      </c>
      <c r="AB155" s="806" cm="1">
        <f t="array" aca="1" ref="AB155" ca="1">INDEX(AB$65:AB$74,$AI155,1)*(1-$AH155)+INDEX(AB$65:AB$74,$AJ155,1)*($AH155)</f>
        <v>400</v>
      </c>
      <c r="AC155" s="806" cm="1">
        <f t="array" aca="1" ref="AC155" ca="1">INDEX(AC$65:AC$74,$AI155,1)*(1-$AH155)+INDEX(AC$65:AC$74,$AJ155,1)*($AH155)</f>
        <v>400</v>
      </c>
      <c r="AD155" s="806" cm="1">
        <f t="array" aca="1" ref="AD155" ca="1">INDEX(AD$65:AD$74,$AI155,1)*(1-$AH155)+INDEX(AD$65:AD$74,$AJ155,1)*($AH155)</f>
        <v>400</v>
      </c>
      <c r="AE155" s="806" cm="1">
        <f t="array" aca="1" ref="AE155" ca="1">INDEX(AE$65:AE$74,$AI155,1)*(1-$AH155)+INDEX(AE$65:AE$74,$AJ155,1)*($AH155)</f>
        <v>400</v>
      </c>
      <c r="AF155" s="806" cm="1">
        <f t="array" aca="1" ref="AF155" ca="1">INDEX(AF$65:AF$74,$AI155,1)*(1-$AH155)+INDEX(AF$65:AF$74,$AJ155,1)*($AH155)</f>
        <v>400</v>
      </c>
      <c r="AG155" s="806"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4">
        <f t="shared" si="24"/>
        <v>43614</v>
      </c>
      <c r="AO155" s="844">
        <f t="shared" si="28"/>
        <v>43684</v>
      </c>
      <c r="AP155" s="846">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0">
        <f t="shared" si="26"/>
        <v>43957</v>
      </c>
      <c r="G156" s="280"/>
      <c r="H156" s="301"/>
      <c r="I156" s="301"/>
      <c r="J156" s="301">
        <v>1</v>
      </c>
      <c r="K156" s="480">
        <f>INDEX(Periods!$F$21:$O$30,J156+1,$E156+2)</f>
        <v>43593</v>
      </c>
      <c r="L156" s="847">
        <f t="shared" ca="1" si="23"/>
        <v>21</v>
      </c>
      <c r="M156" s="862"/>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30" cm="1">
        <f t="array" aca="1" ref="X156" ca="1">INDEX(X$65:X$74,$AI156,1)*(1-$AH156)+INDEX(X$65:X$74,$AJ156,1)*($AH156)</f>
        <v>1</v>
      </c>
      <c r="Y156" s="807" cm="1">
        <f t="array" aca="1" ref="Y156" ca="1">INDEX(Y$65:Y$74,$AI156,1)*(1-$AH156)+INDEX(Y$65:Y$74,$AJ156,1)*($AH156)</f>
        <v>50</v>
      </c>
      <c r="Z156" s="807" cm="1">
        <f t="array" aca="1" ref="Z156" ca="1">INDEX(Z$65:Z$74,$AI156,1)*(1-$AH156)+INDEX(Z$65:Z$74,$AJ156,1)*($AH156)</f>
        <v>50</v>
      </c>
      <c r="AA156" s="807" cm="1">
        <f t="array" aca="1" ref="AA156" ca="1">INDEX(AA$65:AA$74,$AI156,1)*(1-$AH156)+INDEX(AA$65:AA$74,$AJ156,1)*($AH156)</f>
        <v>50</v>
      </c>
      <c r="AB156" s="807" cm="1">
        <f t="array" aca="1" ref="AB156" ca="1">INDEX(AB$65:AB$74,$AI156,1)*(1-$AH156)+INDEX(AB$65:AB$74,$AJ156,1)*($AH156)</f>
        <v>400</v>
      </c>
      <c r="AC156" s="807" cm="1">
        <f t="array" aca="1" ref="AC156" ca="1">INDEX(AC$65:AC$74,$AI156,1)*(1-$AH156)+INDEX(AC$65:AC$74,$AJ156,1)*($AH156)</f>
        <v>400</v>
      </c>
      <c r="AD156" s="807" cm="1">
        <f t="array" aca="1" ref="AD156" ca="1">INDEX(AD$65:AD$74,$AI156,1)*(1-$AH156)+INDEX(AD$65:AD$74,$AJ156,1)*($AH156)</f>
        <v>400</v>
      </c>
      <c r="AE156" s="807" cm="1">
        <f t="array" aca="1" ref="AE156" ca="1">INDEX(AE$65:AE$74,$AI156,1)*(1-$AH156)+INDEX(AE$65:AE$74,$AJ156,1)*($AH156)</f>
        <v>400</v>
      </c>
      <c r="AF156" s="807" cm="1">
        <f t="array" aca="1" ref="AF156" ca="1">INDEX(AF$65:AF$74,$AI156,1)*(1-$AH156)+INDEX(AF$65:AF$74,$AJ156,1)*($AH156)</f>
        <v>400</v>
      </c>
      <c r="AG156" s="807"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9">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0">
        <f t="shared" si="26"/>
        <v>43614</v>
      </c>
      <c r="G157" s="280"/>
      <c r="H157" s="301"/>
      <c r="I157" s="301"/>
      <c r="J157" s="301">
        <v>2</v>
      </c>
      <c r="K157" s="480">
        <f>INDEX(Periods!$F$21:$O$30,J157+1,$E157+2)</f>
        <v>43614</v>
      </c>
      <c r="L157" s="847">
        <f t="shared" ca="1" si="23"/>
        <v>70</v>
      </c>
      <c r="M157" s="862"/>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30" cm="1">
        <f t="array" aca="1" ref="X157" ca="1">INDEX(X$65:X$74,$AI157,1)*(1-$AH157)+INDEX(X$65:X$74,$AJ157,1)*($AH157)</f>
        <v>1</v>
      </c>
      <c r="Y157" s="807" cm="1">
        <f t="array" aca="1" ref="Y157" ca="1">INDEX(Y$65:Y$74,$AI157,1)*(1-$AH157)+INDEX(Y$65:Y$74,$AJ157,1)*($AH157)</f>
        <v>50</v>
      </c>
      <c r="Z157" s="807" cm="1">
        <f t="array" aca="1" ref="Z157" ca="1">INDEX(Z$65:Z$74,$AI157,1)*(1-$AH157)+INDEX(Z$65:Z$74,$AJ157,1)*($AH157)</f>
        <v>50</v>
      </c>
      <c r="AA157" s="807" cm="1">
        <f t="array" aca="1" ref="AA157" ca="1">INDEX(AA$65:AA$74,$AI157,1)*(1-$AH157)+INDEX(AA$65:AA$74,$AJ157,1)*($AH157)</f>
        <v>50</v>
      </c>
      <c r="AB157" s="807" cm="1">
        <f t="array" aca="1" ref="AB157" ca="1">INDEX(AB$65:AB$74,$AI157,1)*(1-$AH157)+INDEX(AB$65:AB$74,$AJ157,1)*($AH157)</f>
        <v>100</v>
      </c>
      <c r="AC157" s="807" cm="1">
        <f t="array" aca="1" ref="AC157" ca="1">INDEX(AC$65:AC$74,$AI157,1)*(1-$AH157)+INDEX(AC$65:AC$74,$AJ157,1)*($AH157)</f>
        <v>400</v>
      </c>
      <c r="AD157" s="807" cm="1">
        <f t="array" aca="1" ref="AD157" ca="1">INDEX(AD$65:AD$74,$AI157,1)*(1-$AH157)+INDEX(AD$65:AD$74,$AJ157,1)*($AH157)</f>
        <v>400</v>
      </c>
      <c r="AE157" s="807" cm="1">
        <f t="array" aca="1" ref="AE157" ca="1">INDEX(AE$65:AE$74,$AI157,1)*(1-$AH157)+INDEX(AE$65:AE$74,$AJ157,1)*($AH157)</f>
        <v>400</v>
      </c>
      <c r="AF157" s="807" cm="1">
        <f t="array" aca="1" ref="AF157" ca="1">INDEX(AF$65:AF$74,$AI157,1)*(1-$AH157)+INDEX(AF$65:AF$74,$AJ157,1)*($AH157)</f>
        <v>400</v>
      </c>
      <c r="AG157" s="807"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9">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0">
        <f t="shared" si="26"/>
        <v>43684</v>
      </c>
      <c r="G158" s="280"/>
      <c r="H158" s="301"/>
      <c r="I158" s="301"/>
      <c r="J158" s="301">
        <v>3</v>
      </c>
      <c r="K158" s="480">
        <f>INDEX(Periods!$F$21:$O$30,J158+1,$E158+2)</f>
        <v>43684</v>
      </c>
      <c r="L158" s="847">
        <f t="shared" ca="1" si="23"/>
        <v>49</v>
      </c>
      <c r="M158" s="862"/>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30" cm="1">
        <f t="array" aca="1" ref="X158" ca="1">INDEX(X$65:X$74,$AI158,1)*(1-$AH158)+INDEX(X$65:X$74,$AJ158,1)*($AH158)</f>
        <v>1</v>
      </c>
      <c r="Y158" s="807" cm="1">
        <f t="array" aca="1" ref="Y158" ca="1">INDEX(Y$65:Y$74,$AI158,1)*(1-$AH158)+INDEX(Y$65:Y$74,$AJ158,1)*($AH158)</f>
        <v>50</v>
      </c>
      <c r="Z158" s="807" cm="1">
        <f t="array" aca="1" ref="Z158" ca="1">INDEX(Z$65:Z$74,$AI158,1)*(1-$AH158)+INDEX(Z$65:Z$74,$AJ158,1)*($AH158)</f>
        <v>50</v>
      </c>
      <c r="AA158" s="807" cm="1">
        <f t="array" aca="1" ref="AA158" ca="1">INDEX(AA$65:AA$74,$AI158,1)*(1-$AH158)+INDEX(AA$65:AA$74,$AJ158,1)*($AH158)</f>
        <v>50</v>
      </c>
      <c r="AB158" s="807" cm="1">
        <f t="array" aca="1" ref="AB158" ca="1">INDEX(AB$65:AB$74,$AI158,1)*(1-$AH158)+INDEX(AB$65:AB$74,$AJ158,1)*($AH158)</f>
        <v>150</v>
      </c>
      <c r="AC158" s="807" cm="1">
        <f t="array" aca="1" ref="AC158" ca="1">INDEX(AC$65:AC$74,$AI158,1)*(1-$AH158)+INDEX(AC$65:AC$74,$AJ158,1)*($AH158)</f>
        <v>150</v>
      </c>
      <c r="AD158" s="807" cm="1">
        <f t="array" aca="1" ref="AD158" ca="1">INDEX(AD$65:AD$74,$AI158,1)*(1-$AH158)+INDEX(AD$65:AD$74,$AJ158,1)*($AH158)</f>
        <v>100</v>
      </c>
      <c r="AE158" s="807" cm="1">
        <f t="array" aca="1" ref="AE158" ca="1">INDEX(AE$65:AE$74,$AI158,1)*(1-$AH158)+INDEX(AE$65:AE$74,$AJ158,1)*($AH158)</f>
        <v>400</v>
      </c>
      <c r="AF158" s="807" cm="1">
        <f t="array" aca="1" ref="AF158" ca="1">INDEX(AF$65:AF$74,$AI158,1)*(1-$AH158)+INDEX(AF$65:AF$74,$AJ158,1)*($AH158)</f>
        <v>400</v>
      </c>
      <c r="AG158" s="807"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9">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0">
        <f t="shared" si="26"/>
        <v>43733</v>
      </c>
      <c r="G159" s="280"/>
      <c r="H159" s="301"/>
      <c r="I159" s="301"/>
      <c r="J159" s="301">
        <v>4</v>
      </c>
      <c r="K159" s="480">
        <f>INDEX(Periods!$F$21:$O$30,J159+1,$E159+2)</f>
        <v>43733</v>
      </c>
      <c r="L159" s="847">
        <f t="shared" ca="1" si="23"/>
        <v>20</v>
      </c>
      <c r="M159" s="862"/>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30" cm="1">
        <f t="array" aca="1" ref="X159" ca="1">INDEX(X$65:X$74,$AI159,1)*(1-$AH159)+INDEX(X$65:X$74,$AJ159,1)*($AH159)</f>
        <v>0.75</v>
      </c>
      <c r="Y159" s="807" cm="1">
        <f t="array" aca="1" ref="Y159" ca="1">INDEX(Y$65:Y$74,$AI159,1)*(1-$AH159)+INDEX(Y$65:Y$74,$AJ159,1)*($AH159)</f>
        <v>50</v>
      </c>
      <c r="Z159" s="807" cm="1">
        <f t="array" aca="1" ref="Z159" ca="1">INDEX(Z$65:Z$74,$AI159,1)*(1-$AH159)+INDEX(Z$65:Z$74,$AJ159,1)*($AH159)</f>
        <v>50</v>
      </c>
      <c r="AA159" s="807" cm="1">
        <f t="array" aca="1" ref="AA159" ca="1">INDEX(AA$65:AA$74,$AI159,1)*(1-$AH159)+INDEX(AA$65:AA$74,$AJ159,1)*($AH159)</f>
        <v>50</v>
      </c>
      <c r="AB159" s="807" cm="1">
        <f t="array" aca="1" ref="AB159" ca="1">INDEX(AB$65:AB$74,$AI159,1)*(1-$AH159)+INDEX(AB$65:AB$74,$AJ159,1)*($AH159)</f>
        <v>150</v>
      </c>
      <c r="AC159" s="807" cm="1">
        <f t="array" aca="1" ref="AC159" ca="1">INDEX(AC$65:AC$74,$AI159,1)*(1-$AH159)+INDEX(AC$65:AC$74,$AJ159,1)*($AH159)</f>
        <v>150</v>
      </c>
      <c r="AD159" s="807" cm="1">
        <f t="array" aca="1" ref="AD159" ca="1">INDEX(AD$65:AD$74,$AI159,1)*(1-$AH159)+INDEX(AD$65:AD$74,$AJ159,1)*($AH159)</f>
        <v>150</v>
      </c>
      <c r="AE159" s="807" cm="1">
        <f t="array" aca="1" ref="AE159" ca="1">INDEX(AE$65:AE$74,$AI159,1)*(1-$AH159)+INDEX(AE$65:AE$74,$AJ159,1)*($AH159)</f>
        <v>400</v>
      </c>
      <c r="AF159" s="807" cm="1">
        <f t="array" aca="1" ref="AF159" ca="1">INDEX(AF$65:AF$74,$AI159,1)*(1-$AH159)+INDEX(AF$65:AF$74,$AJ159,1)*($AH159)</f>
        <v>400</v>
      </c>
      <c r="AG159" s="807"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9">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0">
        <f t="shared" si="26"/>
        <v>43753</v>
      </c>
      <c r="G160" s="280"/>
      <c r="H160" s="301"/>
      <c r="I160" s="301"/>
      <c r="J160" s="301">
        <v>5</v>
      </c>
      <c r="K160" s="480">
        <f>INDEX(Periods!$F$21:$O$30,J160+1,$E160+2)</f>
        <v>43753</v>
      </c>
      <c r="L160" s="847">
        <f t="shared" ca="1" si="23"/>
        <v>17</v>
      </c>
      <c r="M160" s="862"/>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30" cm="1">
        <f t="array" aca="1" ref="X160" ca="1">INDEX(X$65:X$74,$AI160,1)*(1-$AH160)+INDEX(X$65:X$74,$AJ160,1)*($AH160)</f>
        <v>0.75</v>
      </c>
      <c r="Y160" s="807" cm="1">
        <f t="array" aca="1" ref="Y160" ca="1">INDEX(Y$65:Y$74,$AI160,1)*(1-$AH160)+INDEX(Y$65:Y$74,$AJ160,1)*($AH160)</f>
        <v>50</v>
      </c>
      <c r="Z160" s="807" cm="1">
        <f t="array" aca="1" ref="Z160" ca="1">INDEX(Z$65:Z$74,$AI160,1)*(1-$AH160)+INDEX(Z$65:Z$74,$AJ160,1)*($AH160)</f>
        <v>50</v>
      </c>
      <c r="AA160" s="807" cm="1">
        <f t="array" aca="1" ref="AA160" ca="1">INDEX(AA$65:AA$74,$AI160,1)*(1-$AH160)+INDEX(AA$65:AA$74,$AJ160,1)*($AH160)</f>
        <v>50</v>
      </c>
      <c r="AB160" s="807" cm="1">
        <f t="array" aca="1" ref="AB160" ca="1">INDEX(AB$65:AB$74,$AI160,1)*(1-$AH160)+INDEX(AB$65:AB$74,$AJ160,1)*($AH160)</f>
        <v>150</v>
      </c>
      <c r="AC160" s="807" cm="1">
        <f t="array" aca="1" ref="AC160" ca="1">INDEX(AC$65:AC$74,$AI160,1)*(1-$AH160)+INDEX(AC$65:AC$74,$AJ160,1)*($AH160)</f>
        <v>150</v>
      </c>
      <c r="AD160" s="807" cm="1">
        <f t="array" aca="1" ref="AD160" ca="1">INDEX(AD$65:AD$74,$AI160,1)*(1-$AH160)+INDEX(AD$65:AD$74,$AJ160,1)*($AH160)</f>
        <v>150</v>
      </c>
      <c r="AE160" s="807" cm="1">
        <f t="array" aca="1" ref="AE160" ca="1">INDEX(AE$65:AE$74,$AI160,1)*(1-$AH160)+INDEX(AE$65:AE$74,$AJ160,1)*($AH160)</f>
        <v>400</v>
      </c>
      <c r="AF160" s="807" cm="1">
        <f t="array" aca="1" ref="AF160" ca="1">INDEX(AF$65:AF$74,$AI160,1)*(1-$AH160)+INDEX(AF$65:AF$74,$AJ160,1)*($AH160)</f>
        <v>400</v>
      </c>
      <c r="AG160" s="807"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9">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0">
        <f t="shared" si="26"/>
        <v>43770</v>
      </c>
      <c r="G161" s="280"/>
      <c r="H161" s="301"/>
      <c r="I161" s="301"/>
      <c r="J161" s="301">
        <v>6</v>
      </c>
      <c r="K161" s="480">
        <f>INDEX(Periods!$F$21:$O$30,J161+1,$E161+2)</f>
        <v>43770</v>
      </c>
      <c r="L161" s="847">
        <f t="shared" ref="L161:L164" ca="1" si="36">IF(K162-K161&gt;0,K162-K161,OFFSET(K162,-i_p6_len,0)+364-K161)</f>
        <v>82</v>
      </c>
      <c r="M161" s="862"/>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30" cm="1">
        <f t="array" aca="1" ref="X161" ca="1">INDEX(X$65:X$74,$AI161,1)*(1-$AH161)+INDEX(X$65:X$74,$AJ161,1)*($AH161)</f>
        <v>0.75</v>
      </c>
      <c r="Y161" s="807" cm="1">
        <f t="array" aca="1" ref="Y161" ca="1">INDEX(Y$65:Y$74,$AI161,1)*(1-$AH161)+INDEX(Y$65:Y$74,$AJ161,1)*($AH161)</f>
        <v>50</v>
      </c>
      <c r="Z161" s="807" cm="1">
        <f t="array" aca="1" ref="Z161" ca="1">INDEX(Z$65:Z$74,$AI161,1)*(1-$AH161)+INDEX(Z$65:Z$74,$AJ161,1)*($AH161)</f>
        <v>50</v>
      </c>
      <c r="AA161" s="807" cm="1">
        <f t="array" aca="1" ref="AA161" ca="1">INDEX(AA$65:AA$74,$AI161,1)*(1-$AH161)+INDEX(AA$65:AA$74,$AJ161,1)*($AH161)</f>
        <v>50</v>
      </c>
      <c r="AB161" s="807" cm="1">
        <f t="array" aca="1" ref="AB161" ca="1">INDEX(AB$65:AB$74,$AI161,1)*(1-$AH161)+INDEX(AB$65:AB$74,$AJ161,1)*($AH161)</f>
        <v>150</v>
      </c>
      <c r="AC161" s="807" cm="1">
        <f t="array" aca="1" ref="AC161" ca="1">INDEX(AC$65:AC$74,$AI161,1)*(1-$AH161)+INDEX(AC$65:AC$74,$AJ161,1)*($AH161)</f>
        <v>150</v>
      </c>
      <c r="AD161" s="807" cm="1">
        <f t="array" aca="1" ref="AD161" ca="1">INDEX(AD$65:AD$74,$AI161,1)*(1-$AH161)+INDEX(AD$65:AD$74,$AJ161,1)*($AH161)</f>
        <v>150</v>
      </c>
      <c r="AE161" s="807" cm="1">
        <f t="array" aca="1" ref="AE161" ca="1">INDEX(AE$65:AE$74,$AI161,1)*(1-$AH161)+INDEX(AE$65:AE$74,$AJ161,1)*($AH161)</f>
        <v>400</v>
      </c>
      <c r="AF161" s="807" cm="1">
        <f t="array" aca="1" ref="AF161" ca="1">INDEX(AF$65:AF$74,$AI161,1)*(1-$AH161)+INDEX(AF$65:AF$74,$AJ161,1)*($AH161)</f>
        <v>400</v>
      </c>
      <c r="AG161" s="807"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9">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0">
        <f t="shared" si="26"/>
        <v>43852</v>
      </c>
      <c r="G162" s="280"/>
      <c r="H162" s="301"/>
      <c r="I162" s="301"/>
      <c r="J162" s="301">
        <v>7</v>
      </c>
      <c r="K162" s="480">
        <f>INDEX(Periods!$F$21:$O$30,J162+1,$E162+2)</f>
        <v>43852</v>
      </c>
      <c r="L162" s="847">
        <f t="shared" ca="1" si="36"/>
        <v>39</v>
      </c>
      <c r="M162" s="862"/>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30" cm="1">
        <f t="array" aca="1" ref="X162" ca="1">INDEX(X$65:X$74,$AI162,1)*(1-$AH162)+INDEX(X$65:X$74,$AJ162,1)*($AH162)</f>
        <v>0.33</v>
      </c>
      <c r="Y162" s="807" cm="1">
        <f t="array" aca="1" ref="Y162" ca="1">INDEX(Y$65:Y$74,$AI162,1)*(1-$AH162)+INDEX(Y$65:Y$74,$AJ162,1)*($AH162)</f>
        <v>50</v>
      </c>
      <c r="Z162" s="807" cm="1">
        <f t="array" aca="1" ref="Z162" ca="1">INDEX(Z$65:Z$74,$AI162,1)*(1-$AH162)+INDEX(Z$65:Z$74,$AJ162,1)*($AH162)</f>
        <v>50</v>
      </c>
      <c r="AA162" s="807" cm="1">
        <f t="array" aca="1" ref="AA162" ca="1">INDEX(AA$65:AA$74,$AI162,1)*(1-$AH162)+INDEX(AA$65:AA$74,$AJ162,1)*($AH162)</f>
        <v>50</v>
      </c>
      <c r="AB162" s="807" cm="1">
        <f t="array" aca="1" ref="AB162" ca="1">INDEX(AB$65:AB$74,$AI162,1)*(1-$AH162)+INDEX(AB$65:AB$74,$AJ162,1)*($AH162)</f>
        <v>400</v>
      </c>
      <c r="AC162" s="807" cm="1">
        <f t="array" aca="1" ref="AC162" ca="1">INDEX(AC$65:AC$74,$AI162,1)*(1-$AH162)+INDEX(AC$65:AC$74,$AJ162,1)*($AH162)</f>
        <v>400</v>
      </c>
      <c r="AD162" s="807" cm="1">
        <f t="array" aca="1" ref="AD162" ca="1">INDEX(AD$65:AD$74,$AI162,1)*(1-$AH162)+INDEX(AD$65:AD$74,$AJ162,1)*($AH162)</f>
        <v>400</v>
      </c>
      <c r="AE162" s="807" cm="1">
        <f t="array" aca="1" ref="AE162" ca="1">INDEX(AE$65:AE$74,$AI162,1)*(1-$AH162)+INDEX(AE$65:AE$74,$AJ162,1)*($AH162)</f>
        <v>400</v>
      </c>
      <c r="AF162" s="807" cm="1">
        <f t="array" aca="1" ref="AF162" ca="1">INDEX(AF$65:AF$74,$AI162,1)*(1-$AH162)+INDEX(AF$65:AF$74,$AJ162,1)*($AH162)</f>
        <v>400</v>
      </c>
      <c r="AG162" s="807"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9">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0">
        <f t="shared" si="26"/>
        <v>43891</v>
      </c>
      <c r="G163" s="280"/>
      <c r="H163" s="301"/>
      <c r="I163" s="301"/>
      <c r="J163" s="301">
        <v>8</v>
      </c>
      <c r="K163" s="480">
        <f>INDEX(Periods!$F$21:$O$30,J163+1,$E163+2)</f>
        <v>43891</v>
      </c>
      <c r="L163" s="847">
        <f t="shared" ca="1" si="36"/>
        <v>31</v>
      </c>
      <c r="M163" s="862"/>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30" cm="1">
        <f t="array" aca="1" ref="X163" ca="1">INDEX(X$65:X$74,$AI163,1)*(1-$AH163)+INDEX(X$65:X$74,$AJ163,1)*($AH163)</f>
        <v>0.33</v>
      </c>
      <c r="Y163" s="807" cm="1">
        <f t="array" aca="1" ref="Y163" ca="1">INDEX(Y$65:Y$74,$AI163,1)*(1-$AH163)+INDEX(Y$65:Y$74,$AJ163,1)*($AH163)</f>
        <v>50</v>
      </c>
      <c r="Z163" s="807" cm="1">
        <f t="array" aca="1" ref="Z163" ca="1">INDEX(Z$65:Z$74,$AI163,1)*(1-$AH163)+INDEX(Z$65:Z$74,$AJ163,1)*($AH163)</f>
        <v>50</v>
      </c>
      <c r="AA163" s="807" cm="1">
        <f t="array" aca="1" ref="AA163" ca="1">INDEX(AA$65:AA$74,$AI163,1)*(1-$AH163)+INDEX(AA$65:AA$74,$AJ163,1)*($AH163)</f>
        <v>50</v>
      </c>
      <c r="AB163" s="807" cm="1">
        <f t="array" aca="1" ref="AB163" ca="1">INDEX(AB$65:AB$74,$AI163,1)*(1-$AH163)+INDEX(AB$65:AB$74,$AJ163,1)*($AH163)</f>
        <v>400</v>
      </c>
      <c r="AC163" s="807" cm="1">
        <f t="array" aca="1" ref="AC163" ca="1">INDEX(AC$65:AC$74,$AI163,1)*(1-$AH163)+INDEX(AC$65:AC$74,$AJ163,1)*($AH163)</f>
        <v>400</v>
      </c>
      <c r="AD163" s="807" cm="1">
        <f t="array" aca="1" ref="AD163" ca="1">INDEX(AD$65:AD$74,$AI163,1)*(1-$AH163)+INDEX(AD$65:AD$74,$AJ163,1)*($AH163)</f>
        <v>400</v>
      </c>
      <c r="AE163" s="807" cm="1">
        <f t="array" aca="1" ref="AE163" ca="1">INDEX(AE$65:AE$74,$AI163,1)*(1-$AH163)+INDEX(AE$65:AE$74,$AJ163,1)*($AH163)</f>
        <v>400</v>
      </c>
      <c r="AF163" s="807" cm="1">
        <f t="array" aca="1" ref="AF163" ca="1">INDEX(AF$65:AF$74,$AI163,1)*(1-$AH163)+INDEX(AF$65:AF$74,$AJ163,1)*($AH163)</f>
        <v>400</v>
      </c>
      <c r="AG163" s="807"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9">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0">
        <f t="shared" si="26"/>
        <v>43922</v>
      </c>
      <c r="G164" s="280"/>
      <c r="H164" s="301"/>
      <c r="I164" s="850"/>
      <c r="J164" s="850">
        <v>9</v>
      </c>
      <c r="K164" s="868">
        <f>INDEX(Periods!$F$21:$O$30,J164+1,$E164+2)</f>
        <v>43922</v>
      </c>
      <c r="L164" s="851">
        <f t="shared" ca="1" si="36"/>
        <v>14</v>
      </c>
      <c r="M164" s="863"/>
      <c r="N164" s="853"/>
      <c r="O164" s="864" cm="1">
        <f t="array" aca="1" ref="O164" ca="1">INDEX(O$65:O$74,$AI164,1)*(1-$AH164)+INDEX(O$65:O$74,$AJ164,1)*($AH164)</f>
        <v>200</v>
      </c>
      <c r="P164" s="864" cm="1">
        <f t="array" aca="1" ref="P164" ca="1">INDEX(P$65:P$74,$AI164,1)*(1-$AH164)+INDEX(P$65:P$74,$AJ164,1)*($AH164)</f>
        <v>545.88235294117658</v>
      </c>
      <c r="Q164" s="865" cm="1">
        <f t="array" aca="1" ref="Q164" ca="1">INDEX(Q$65:Q$74,$AI164,1)*(1-$AH164)+INDEX(Q$65:Q$74,$AJ164,1)*($AH164)</f>
        <v>0.47514705882352942</v>
      </c>
      <c r="R164" s="865" cm="1">
        <f t="array" aca="1" ref="R164" ca="1">INDEX(R$65:R$74,$AI164,1)*(1-$AH164)+INDEX(R$65:R$74,$AJ164,1)*($AH164)</f>
        <v>0.54132352941176465</v>
      </c>
      <c r="S164" s="856">
        <f>INDEX(Annual!i_pasture_stage_p6z,$J164+1,ROUNDDOWN((ROW($J164)-ROW($J$65))/i_p6_len,0)+1)</f>
        <v>1</v>
      </c>
      <c r="T164" s="865" cm="1">
        <f t="array" aca="1" ref="T164" ca="1">INDEX(T$65:T$74,$AI164,1)*(1-$AH164)+INDEX(T$65:T$74,$AJ164,1)*($AH164)</f>
        <v>0.3</v>
      </c>
      <c r="U164" s="856" cm="1">
        <f t="array" aca="1" ref="U164" ca="1">INDEX(U$65:U$74,$AI164,1)*(1-$AH164)+INDEX(U$65:U$74,$AJ164,1)*($AH164)</f>
        <v>10</v>
      </c>
      <c r="V164" s="865" cm="1">
        <f t="array" aca="1" ref="V164" ca="1">INDEX(V$65:V$74,$AI164,1)*(1-$AH164)+INDEX(V$65:V$74,$AJ164,1)*($AH164)</f>
        <v>0.10882352941176471</v>
      </c>
      <c r="W164" s="853"/>
      <c r="X164" s="866" cm="1">
        <f t="array" aca="1" ref="X164" ca="1">INDEX(X$65:X$74,$AI164,1)*(1-$AH164)+INDEX(X$65:X$74,$AJ164,1)*($AH164)</f>
        <v>0.72411764705882353</v>
      </c>
      <c r="Y164" s="867" cm="1">
        <f t="array" aca="1" ref="Y164" ca="1">INDEX(Y$65:Y$74,$AI164,1)*(1-$AH164)+INDEX(Y$65:Y$74,$AJ164,1)*($AH164)</f>
        <v>50</v>
      </c>
      <c r="Z164" s="867" cm="1">
        <f t="array" aca="1" ref="Z164" ca="1">INDEX(Z$65:Z$74,$AI164,1)*(1-$AH164)+INDEX(Z$65:Z$74,$AJ164,1)*($AH164)</f>
        <v>50</v>
      </c>
      <c r="AA164" s="867" cm="1">
        <f t="array" aca="1" ref="AA164" ca="1">INDEX(AA$65:AA$74,$AI164,1)*(1-$AH164)+INDEX(AA$65:AA$74,$AJ164,1)*($AH164)</f>
        <v>50</v>
      </c>
      <c r="AB164" s="867" cm="1">
        <f t="array" aca="1" ref="AB164" ca="1">INDEX(AB$65:AB$74,$AI164,1)*(1-$AH164)+INDEX(AB$65:AB$74,$AJ164,1)*($AH164)</f>
        <v>400</v>
      </c>
      <c r="AC164" s="867" cm="1">
        <f t="array" aca="1" ref="AC164" ca="1">INDEX(AC$65:AC$74,$AI164,1)*(1-$AH164)+INDEX(AC$65:AC$74,$AJ164,1)*($AH164)</f>
        <v>400</v>
      </c>
      <c r="AD164" s="867" cm="1">
        <f t="array" aca="1" ref="AD164" ca="1">INDEX(AD$65:AD$74,$AI164,1)*(1-$AH164)+INDEX(AD$65:AD$74,$AJ164,1)*($AH164)</f>
        <v>400</v>
      </c>
      <c r="AE164" s="867" cm="1">
        <f t="array" aca="1" ref="AE164" ca="1">INDEX(AE$65:AE$74,$AI164,1)*(1-$AH164)+INDEX(AE$65:AE$74,$AJ164,1)*($AH164)</f>
        <v>400</v>
      </c>
      <c r="AF164" s="867" cm="1">
        <f t="array" aca="1" ref="AF164" ca="1">INDEX(AF$65:AF$74,$AI164,1)*(1-$AH164)+INDEX(AF$65:AF$74,$AJ164,1)*($AH164)</f>
        <v>400</v>
      </c>
      <c r="AG164" s="867" cm="1">
        <f t="array" aca="1" ref="AG164" ca="1">INDEX(AG$65:AG$74,$AI164,1)*(1-$AH164)+INDEX(AG$65:AG$74,$AJ164,1)*($AH164)</f>
        <v>400</v>
      </c>
      <c r="AH164" s="853">
        <f t="shared" ca="1" si="31"/>
        <v>0.58823529411764708</v>
      </c>
      <c r="AI164" s="853">
        <f t="shared" si="32"/>
        <v>10</v>
      </c>
      <c r="AJ164" s="853">
        <f t="shared" si="33"/>
        <v>1</v>
      </c>
      <c r="AK164" s="850" t="str">
        <f t="shared" si="27"/>
        <v>Dry</v>
      </c>
      <c r="AL164" s="853">
        <f t="shared" si="29"/>
        <v>144</v>
      </c>
      <c r="AM164" s="853"/>
      <c r="AN164" s="858">
        <f t="shared" si="24"/>
        <v>43614</v>
      </c>
      <c r="AO164" s="858">
        <f t="shared" si="28"/>
        <v>43684</v>
      </c>
      <c r="AP164" s="859">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22"/>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2"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25">
      <c r="A216" s="255"/>
      <c r="B216" s="264"/>
      <c r="C216" s="257">
        <f>INT($C$29)+1</f>
        <v>2</v>
      </c>
      <c r="D216" s="280"/>
      <c r="E216" s="335"/>
      <c r="F216" s="335"/>
      <c r="G216" s="280"/>
      <c r="H216" s="297" t="s">
        <v>960</v>
      </c>
      <c r="I216" s="298"/>
      <c r="J216" s="939" t="s">
        <v>962</v>
      </c>
      <c r="K216" s="939"/>
      <c r="L216" s="939" t="s">
        <v>961</v>
      </c>
      <c r="M216" s="939"/>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6" t="s">
        <v>533</v>
      </c>
      <c r="AD251" s="907"/>
      <c r="AE251" s="907"/>
      <c r="AF251" s="908"/>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9"/>
      <c r="AD252" s="910"/>
      <c r="AE252" s="910"/>
      <c r="AF252" s="911"/>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2"/>
      <c r="AD253" s="913"/>
      <c r="AE253" s="913"/>
      <c r="AF253" s="914"/>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6" t="s">
        <v>1128</v>
      </c>
      <c r="AD254" s="907"/>
      <c r="AE254" s="907"/>
      <c r="AF254" s="908"/>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2"/>
      <c r="AD255" s="913"/>
      <c r="AE255" s="913"/>
      <c r="AF255" s="914"/>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25">
      <c r="A339" s="255"/>
      <c r="B339" s="264"/>
      <c r="C339" s="257">
        <f>INT($C$232+3)</f>
        <v>4</v>
      </c>
      <c r="D339" s="280"/>
      <c r="E339" s="335"/>
      <c r="F339" s="335"/>
      <c r="G339" s="280"/>
      <c r="H339" s="348" t="s">
        <v>563</v>
      </c>
      <c r="I339" s="308" t="s">
        <v>564</v>
      </c>
      <c r="J339" s="307"/>
      <c r="K339" s="285"/>
      <c r="L339" s="285"/>
      <c r="M339" s="285"/>
      <c r="N339" s="285"/>
      <c r="O339" s="915" t="s">
        <v>1064</v>
      </c>
      <c r="P339" s="916"/>
      <c r="Q339" s="916"/>
      <c r="R339" s="916"/>
      <c r="S339" s="916"/>
      <c r="T339" s="916"/>
      <c r="U339" s="916"/>
      <c r="V339" s="916"/>
      <c r="W339" s="916"/>
      <c r="X339" s="917"/>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8"/>
      <c r="P340" s="919"/>
      <c r="Q340" s="919"/>
      <c r="R340" s="919"/>
      <c r="S340" s="919"/>
      <c r="T340" s="919"/>
      <c r="U340" s="919"/>
      <c r="V340" s="919"/>
      <c r="W340" s="919"/>
      <c r="X340" s="920"/>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1141</v>
      </c>
      <c r="I341" s="285">
        <v>1</v>
      </c>
      <c r="J341" s="285" t="b">
        <f>COUNTA(K341:M341)&gt;0</f>
        <v>0</v>
      </c>
      <c r="K341" s="302"/>
      <c r="L341" s="302"/>
      <c r="M341" s="302"/>
      <c r="N341" s="285"/>
      <c r="O341" s="918"/>
      <c r="P341" s="919"/>
      <c r="Q341" s="919"/>
      <c r="R341" s="919"/>
      <c r="S341" s="919"/>
      <c r="T341" s="919"/>
      <c r="U341" s="919"/>
      <c r="V341" s="919"/>
      <c r="W341" s="919"/>
      <c r="X341" s="920"/>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1"/>
      <c r="P342" s="922"/>
      <c r="Q342" s="922"/>
      <c r="R342" s="922"/>
      <c r="S342" s="922"/>
      <c r="T342" s="922"/>
      <c r="U342" s="922"/>
      <c r="V342" s="922"/>
      <c r="W342" s="922"/>
      <c r="X342" s="923"/>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1134</v>
      </c>
      <c r="K344" s="773">
        <f t="shared" ref="K344:M346" si="76">MIN(363,INT((K340 - DATE(YEAR(K340),1,1))))+364*INT(YEAR(K340)-i_startyear)</f>
        <v>0</v>
      </c>
      <c r="L344" s="773">
        <f t="shared" si="76"/>
        <v>0</v>
      </c>
      <c r="M344" s="773">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73">
        <f t="shared" si="76"/>
        <v>-43317</v>
      </c>
      <c r="L345" s="773">
        <f t="shared" si="76"/>
        <v>-43317</v>
      </c>
      <c r="M345" s="773">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73">
        <f t="shared" si="76"/>
        <v>-43317</v>
      </c>
      <c r="L346" s="773">
        <f t="shared" si="76"/>
        <v>-43317</v>
      </c>
      <c r="M346" s="773">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25">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25">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4" t="s">
        <v>930</v>
      </c>
      <c r="Q405" s="924"/>
      <c r="R405" s="924"/>
      <c r="S405" s="924"/>
      <c r="T405" s="924"/>
      <c r="U405" s="924"/>
      <c r="V405" s="924"/>
      <c r="W405" s="924"/>
      <c r="X405" s="924"/>
      <c r="Y405" s="924"/>
      <c r="Z405" s="925"/>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6"/>
      <c r="Q406" s="926"/>
      <c r="R406" s="926"/>
      <c r="S406" s="926"/>
      <c r="T406" s="926"/>
      <c r="U406" s="926"/>
      <c r="V406" s="926"/>
      <c r="W406" s="926"/>
      <c r="X406" s="926"/>
      <c r="Y406" s="926"/>
      <c r="Z406" s="927"/>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0"/>
      <c r="O407" s="585"/>
      <c r="P407" s="926"/>
      <c r="Q407" s="926"/>
      <c r="R407" s="926"/>
      <c r="S407" s="926"/>
      <c r="T407" s="926"/>
      <c r="U407" s="926"/>
      <c r="V407" s="926"/>
      <c r="W407" s="926"/>
      <c r="X407" s="926"/>
      <c r="Y407" s="926"/>
      <c r="Z407" s="927"/>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3"/>
      <c r="P408" s="926"/>
      <c r="Q408" s="926"/>
      <c r="R408" s="926"/>
      <c r="S408" s="926"/>
      <c r="T408" s="926"/>
      <c r="U408" s="926"/>
      <c r="V408" s="926"/>
      <c r="W408" s="926"/>
      <c r="X408" s="926"/>
      <c r="Y408" s="926"/>
      <c r="Z408" s="927"/>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1"/>
      <c r="P409" s="926"/>
      <c r="Q409" s="926"/>
      <c r="R409" s="926"/>
      <c r="S409" s="926"/>
      <c r="T409" s="926"/>
      <c r="U409" s="926"/>
      <c r="V409" s="926"/>
      <c r="W409" s="926"/>
      <c r="X409" s="926"/>
      <c r="Y409" s="926"/>
      <c r="Z409" s="927"/>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6"/>
      <c r="Q410" s="926"/>
      <c r="R410" s="926"/>
      <c r="S410" s="926"/>
      <c r="T410" s="926"/>
      <c r="U410" s="926"/>
      <c r="V410" s="926"/>
      <c r="W410" s="926"/>
      <c r="X410" s="926"/>
      <c r="Y410" s="926"/>
      <c r="Z410" s="927"/>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6"/>
      <c r="Q411" s="926"/>
      <c r="R411" s="926"/>
      <c r="S411" s="926"/>
      <c r="T411" s="926"/>
      <c r="U411" s="926"/>
      <c r="V411" s="926"/>
      <c r="W411" s="926"/>
      <c r="X411" s="926"/>
      <c r="Y411" s="926"/>
      <c r="Z411" s="927"/>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28"/>
      <c r="Q412" s="928"/>
      <c r="R412" s="928"/>
      <c r="S412" s="928"/>
      <c r="T412" s="928"/>
      <c r="U412" s="928"/>
      <c r="V412" s="928"/>
      <c r="W412" s="928"/>
      <c r="X412" s="928"/>
      <c r="Y412" s="928"/>
      <c r="Z412" s="929"/>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25">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25">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25">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25">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25">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MIN(363,INT((K679 - DATE(YEAR(K679),1,1))))+364*(YEAR(K679)-i_startyear)</f>
        <v>318</v>
      </c>
      <c r="AD679" s="769">
        <f>MIN(363,INT((L679 - DATE(YEAR(L679),1,1))))+364*(YEAR(L679)-i_startyear)</f>
        <v>318</v>
      </c>
      <c r="AE679" s="769">
        <f>MIN(363,INT((M679 - DATE(YEAR(M679),1,1))))+364*(YEAR(M679)-i_startyear)</f>
        <v>318</v>
      </c>
      <c r="AF679" s="285"/>
      <c r="AG679" s="285"/>
      <c r="AH679" s="285"/>
      <c r="AI679" s="285"/>
      <c r="AJ679" s="769">
        <f t="shared" ref="AJ679:AJ710" si="239">MIN(363,INT((R679 - DATE(YEAR(R679),1,1))))+364*(YEAR(R679)-i_startyear)</f>
        <v>318</v>
      </c>
      <c r="AK679" s="769">
        <f t="shared" ref="AK679:AK710" si="240">MIN(363,INT((S679 - DATE(YEAR(S679),1,1))))+364*(YEAR(S679)-i_startyear)</f>
        <v>318</v>
      </c>
      <c r="AL679" s="769">
        <f t="shared" ref="AL679:AL710" si="241">MIN(363,INT((T679 - DATE(YEAR(T679),1,1))))+364*(YEAR(T679)-i_startyear)</f>
        <v>318</v>
      </c>
      <c r="AM679" s="769">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69">
        <f>MIN(363,INT((N680 - DATE(YEAR(N680),1,1))))+364*(YEAR(N680)-i_startyear)</f>
        <v>318</v>
      </c>
      <c r="AG680" s="769">
        <f>MIN(363,INT((O680 - DATE(YEAR(O680),1,1))))+364*(YEAR(O680)-i_startyear)</f>
        <v>318</v>
      </c>
      <c r="AH680" s="769">
        <f>MIN(363,INT((P680 - DATE(YEAR(P680),1,1))))+364*(YEAR(P680)-i_startyear)</f>
        <v>318</v>
      </c>
      <c r="AI680" s="769">
        <f>MIN(363,INT((Q680 - DATE(YEAR(Q680),1,1))))+364*(YEAR(Q680)-i_startyear)</f>
        <v>318</v>
      </c>
      <c r="AJ680" s="769">
        <f t="shared" si="239"/>
        <v>318</v>
      </c>
      <c r="AK680" s="769">
        <f t="shared" si="240"/>
        <v>318</v>
      </c>
      <c r="AL680" s="769">
        <f t="shared" si="241"/>
        <v>318</v>
      </c>
      <c r="AM680" s="769">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69">
        <f t="shared" si="239"/>
        <v>318</v>
      </c>
      <c r="AK681" s="769">
        <f t="shared" si="240"/>
        <v>318</v>
      </c>
      <c r="AL681" s="769">
        <f t="shared" si="241"/>
        <v>318</v>
      </c>
      <c r="AM681" s="769">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69">
        <f>MIN(363,INT((K682 - DATE(YEAR(K682),1,1))))+364*(YEAR(K682)-i_startyear)</f>
        <v>683</v>
      </c>
      <c r="AD682" s="769">
        <f>MIN(363,INT((L682 - DATE(YEAR(L682),1,1))))+364*(YEAR(L682)-i_startyear)</f>
        <v>683</v>
      </c>
      <c r="AE682" s="769">
        <f>MIN(363,INT((M682 - DATE(YEAR(M682),1,1))))+364*(YEAR(M682)-i_startyear)</f>
        <v>683</v>
      </c>
      <c r="AF682" s="285"/>
      <c r="AG682" s="285"/>
      <c r="AH682" s="285"/>
      <c r="AI682" s="285"/>
      <c r="AJ682" s="769">
        <f t="shared" si="239"/>
        <v>683</v>
      </c>
      <c r="AK682" s="769">
        <f t="shared" si="240"/>
        <v>683</v>
      </c>
      <c r="AL682" s="769">
        <f t="shared" si="241"/>
        <v>683</v>
      </c>
      <c r="AM682" s="769">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69">
        <f>MIN(363,INT((N683 - DATE(YEAR(N683),1,1))))+364*(YEAR(N683)-i_startyear)</f>
        <v>683</v>
      </c>
      <c r="AG683" s="769">
        <f>MIN(363,INT((O683 - DATE(YEAR(O683),1,1))))+364*(YEAR(O683)-i_startyear)</f>
        <v>683</v>
      </c>
      <c r="AH683" s="769">
        <f>MIN(363,INT((P683 - DATE(YEAR(P683),1,1))))+364*(YEAR(P683)-i_startyear)</f>
        <v>683</v>
      </c>
      <c r="AI683" s="769">
        <f>MIN(363,INT((Q683 - DATE(YEAR(Q683),1,1))))+364*(YEAR(Q683)-i_startyear)</f>
        <v>683</v>
      </c>
      <c r="AJ683" s="769">
        <f t="shared" si="239"/>
        <v>683</v>
      </c>
      <c r="AK683" s="769">
        <f t="shared" si="240"/>
        <v>683</v>
      </c>
      <c r="AL683" s="769">
        <f t="shared" si="241"/>
        <v>683</v>
      </c>
      <c r="AM683" s="769">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69">
        <f t="shared" si="239"/>
        <v>683</v>
      </c>
      <c r="AK684" s="769">
        <f t="shared" si="240"/>
        <v>683</v>
      </c>
      <c r="AL684" s="769">
        <f t="shared" si="241"/>
        <v>683</v>
      </c>
      <c r="AM684" s="769">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69">
        <f>MIN(363,INT((K685 - DATE(YEAR(K685),1,1))))+364*(YEAR(K685)-i_startyear)</f>
        <v>1046</v>
      </c>
      <c r="AD685" s="769">
        <f>MIN(363,INT((L685 - DATE(YEAR(L685),1,1))))+364*(YEAR(L685)-i_startyear)</f>
        <v>1046</v>
      </c>
      <c r="AE685" s="769">
        <f>MIN(363,INT((M685 - DATE(YEAR(M685),1,1))))+364*(YEAR(M685)-i_startyear)</f>
        <v>1046</v>
      </c>
      <c r="AF685" s="285"/>
      <c r="AG685" s="285"/>
      <c r="AH685" s="285"/>
      <c r="AI685" s="285"/>
      <c r="AJ685" s="769">
        <f t="shared" si="239"/>
        <v>1046</v>
      </c>
      <c r="AK685" s="769">
        <f t="shared" si="240"/>
        <v>1046</v>
      </c>
      <c r="AL685" s="769">
        <f t="shared" si="241"/>
        <v>1046</v>
      </c>
      <c r="AM685" s="769">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69">
        <f>MIN(363,INT((N686 - DATE(YEAR(N686),1,1))))+364*(YEAR(N686)-i_startyear)</f>
        <v>1046</v>
      </c>
      <c r="AG686" s="769">
        <f>MIN(363,INT((O686 - DATE(YEAR(O686),1,1))))+364*(YEAR(O686)-i_startyear)</f>
        <v>1046</v>
      </c>
      <c r="AH686" s="769">
        <f>MIN(363,INT((P686 - DATE(YEAR(P686),1,1))))+364*(YEAR(P686)-i_startyear)</f>
        <v>1046</v>
      </c>
      <c r="AI686" s="769">
        <f>MIN(363,INT((Q686 - DATE(YEAR(Q686),1,1))))+364*(YEAR(Q686)-i_startyear)</f>
        <v>1046</v>
      </c>
      <c r="AJ686" s="769">
        <f t="shared" si="239"/>
        <v>1046</v>
      </c>
      <c r="AK686" s="769">
        <f t="shared" si="240"/>
        <v>1046</v>
      </c>
      <c r="AL686" s="769">
        <f t="shared" si="241"/>
        <v>1046</v>
      </c>
      <c r="AM686" s="769">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69">
        <f t="shared" si="239"/>
        <v>1046</v>
      </c>
      <c r="AK687" s="769">
        <f t="shared" si="240"/>
        <v>1046</v>
      </c>
      <c r="AL687" s="769">
        <f t="shared" si="241"/>
        <v>1046</v>
      </c>
      <c r="AM687" s="769">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69">
        <f>MIN(363,INT((K688 - DATE(YEAR(K688),1,1))))+364*(YEAR(K688)-i_startyear)</f>
        <v>1410</v>
      </c>
      <c r="AD688" s="769">
        <f>MIN(363,INT((L688 - DATE(YEAR(L688),1,1))))+364*(YEAR(L688)-i_startyear)</f>
        <v>1410</v>
      </c>
      <c r="AE688" s="769">
        <f>MIN(363,INT((M688 - DATE(YEAR(M688),1,1))))+364*(YEAR(M688)-i_startyear)</f>
        <v>1410</v>
      </c>
      <c r="AF688" s="285"/>
      <c r="AG688" s="285"/>
      <c r="AH688" s="285"/>
      <c r="AI688" s="285"/>
      <c r="AJ688" s="769">
        <f t="shared" si="239"/>
        <v>1410</v>
      </c>
      <c r="AK688" s="769">
        <f t="shared" si="240"/>
        <v>1410</v>
      </c>
      <c r="AL688" s="769">
        <f t="shared" si="241"/>
        <v>1410</v>
      </c>
      <c r="AM688" s="769">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69">
        <f>MIN(363,INT((N689 - DATE(YEAR(N689),1,1))))+364*(YEAR(N689)-i_startyear)</f>
        <v>1410</v>
      </c>
      <c r="AG689" s="769">
        <f>MIN(363,INT((O689 - DATE(YEAR(O689),1,1))))+364*(YEAR(O689)-i_startyear)</f>
        <v>1410</v>
      </c>
      <c r="AH689" s="769">
        <f>MIN(363,INT((P689 - DATE(YEAR(P689),1,1))))+364*(YEAR(P689)-i_startyear)</f>
        <v>1410</v>
      </c>
      <c r="AI689" s="769">
        <f>MIN(363,INT((Q689 - DATE(YEAR(Q689),1,1))))+364*(YEAR(Q689)-i_startyear)</f>
        <v>1410</v>
      </c>
      <c r="AJ689" s="769">
        <f t="shared" si="239"/>
        <v>1410</v>
      </c>
      <c r="AK689" s="769">
        <f t="shared" si="240"/>
        <v>1410</v>
      </c>
      <c r="AL689" s="769">
        <f t="shared" si="241"/>
        <v>1410</v>
      </c>
      <c r="AM689" s="769">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69">
        <f t="shared" si="239"/>
        <v>1410</v>
      </c>
      <c r="AK690" s="769">
        <f t="shared" si="240"/>
        <v>1410</v>
      </c>
      <c r="AL690" s="769">
        <f t="shared" si="241"/>
        <v>1410</v>
      </c>
      <c r="AM690" s="769">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69">
        <f>MIN(363,INT((K691 - DATE(YEAR(K691),1,1))))+364*(YEAR(K691)-i_startyear)</f>
        <v>1774</v>
      </c>
      <c r="AD691" s="769">
        <f>MIN(363,INT((L691 - DATE(YEAR(L691),1,1))))+364*(YEAR(L691)-i_startyear)</f>
        <v>1774</v>
      </c>
      <c r="AE691" s="769">
        <f>MIN(363,INT((M691 - DATE(YEAR(M691),1,1))))+364*(YEAR(M691)-i_startyear)</f>
        <v>1774</v>
      </c>
      <c r="AF691" s="285"/>
      <c r="AG691" s="285"/>
      <c r="AH691" s="285"/>
      <c r="AI691" s="285"/>
      <c r="AJ691" s="769">
        <f t="shared" si="239"/>
        <v>1774</v>
      </c>
      <c r="AK691" s="769">
        <f t="shared" si="240"/>
        <v>1774</v>
      </c>
      <c r="AL691" s="769">
        <f t="shared" si="241"/>
        <v>1774</v>
      </c>
      <c r="AM691" s="769">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69">
        <f>MIN(363,INT((N692 - DATE(YEAR(N692),1,1))))+364*(YEAR(N692)-i_startyear)</f>
        <v>1774</v>
      </c>
      <c r="AG692" s="769">
        <f>MIN(363,INT((O692 - DATE(YEAR(O692),1,1))))+364*(YEAR(O692)-i_startyear)</f>
        <v>1774</v>
      </c>
      <c r="AH692" s="769">
        <f>MIN(363,INT((P692 - DATE(YEAR(P692),1,1))))+364*(YEAR(P692)-i_startyear)</f>
        <v>1774</v>
      </c>
      <c r="AI692" s="769">
        <f>MIN(363,INT((Q692 - DATE(YEAR(Q692),1,1))))+364*(YEAR(Q692)-i_startyear)</f>
        <v>1774</v>
      </c>
      <c r="AJ692" s="769">
        <f t="shared" si="239"/>
        <v>1774</v>
      </c>
      <c r="AK692" s="769">
        <f t="shared" si="240"/>
        <v>1774</v>
      </c>
      <c r="AL692" s="769">
        <f t="shared" si="241"/>
        <v>1774</v>
      </c>
      <c r="AM692" s="769">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69">
        <f t="shared" si="239"/>
        <v>1774</v>
      </c>
      <c r="AK693" s="769">
        <f t="shared" si="240"/>
        <v>1774</v>
      </c>
      <c r="AL693" s="769">
        <f t="shared" si="241"/>
        <v>1774</v>
      </c>
      <c r="AM693" s="769">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69">
        <f>MIN(363,INT((K694 - DATE(YEAR(K694),1,1))))+364*(YEAR(K694)-i_startyear)</f>
        <v>2139</v>
      </c>
      <c r="AD694" s="769">
        <f>MIN(363,INT((L694 - DATE(YEAR(L694),1,1))))+364*(YEAR(L694)-i_startyear)</f>
        <v>2139</v>
      </c>
      <c r="AE694" s="769">
        <f>MIN(363,INT((M694 - DATE(YEAR(M694),1,1))))+364*(YEAR(M694)-i_startyear)</f>
        <v>2139</v>
      </c>
      <c r="AF694" s="285"/>
      <c r="AG694" s="285"/>
      <c r="AH694" s="285"/>
      <c r="AI694" s="285"/>
      <c r="AJ694" s="769">
        <f t="shared" si="239"/>
        <v>2139</v>
      </c>
      <c r="AK694" s="769">
        <f t="shared" si="240"/>
        <v>2139</v>
      </c>
      <c r="AL694" s="769">
        <f t="shared" si="241"/>
        <v>2139</v>
      </c>
      <c r="AM694" s="769">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69">
        <f>MIN(363,INT((N695 - DATE(YEAR(N695),1,1))))+364*(YEAR(N695)-i_startyear)</f>
        <v>2139</v>
      </c>
      <c r="AG695" s="769">
        <f>MIN(363,INT((O695 - DATE(YEAR(O695),1,1))))+364*(YEAR(O695)-i_startyear)</f>
        <v>2139</v>
      </c>
      <c r="AH695" s="769">
        <f>MIN(363,INT((P695 - DATE(YEAR(P695),1,1))))+364*(YEAR(P695)-i_startyear)</f>
        <v>2139</v>
      </c>
      <c r="AI695" s="769">
        <f>MIN(363,INT((Q695 - DATE(YEAR(Q695),1,1))))+364*(YEAR(Q695)-i_startyear)</f>
        <v>2139</v>
      </c>
      <c r="AJ695" s="769">
        <f t="shared" si="239"/>
        <v>2139</v>
      </c>
      <c r="AK695" s="769">
        <f t="shared" si="240"/>
        <v>2139</v>
      </c>
      <c r="AL695" s="769">
        <f t="shared" si="241"/>
        <v>2139</v>
      </c>
      <c r="AM695" s="769">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69">
        <f t="shared" si="239"/>
        <v>2139</v>
      </c>
      <c r="AK696" s="769">
        <f t="shared" si="240"/>
        <v>2139</v>
      </c>
      <c r="AL696" s="769">
        <f t="shared" si="241"/>
        <v>2139</v>
      </c>
      <c r="AM696" s="769">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69">
        <f>MIN(363,INT((K697 - DATE(YEAR(K697),1,1))))+364*(YEAR(K697)-i_startyear)</f>
        <v>2502</v>
      </c>
      <c r="AD697" s="769">
        <f>MIN(363,INT((L697 - DATE(YEAR(L697),1,1))))+364*(YEAR(L697)-i_startyear)</f>
        <v>2502</v>
      </c>
      <c r="AE697" s="769">
        <f>MIN(363,INT((M697 - DATE(YEAR(M697),1,1))))+364*(YEAR(M697)-i_startyear)</f>
        <v>2502</v>
      </c>
      <c r="AF697" s="285"/>
      <c r="AG697" s="285"/>
      <c r="AH697" s="285"/>
      <c r="AI697" s="285"/>
      <c r="AJ697" s="769">
        <f t="shared" si="239"/>
        <v>2502</v>
      </c>
      <c r="AK697" s="769">
        <f t="shared" si="240"/>
        <v>2502</v>
      </c>
      <c r="AL697" s="769">
        <f t="shared" si="241"/>
        <v>2502</v>
      </c>
      <c r="AM697" s="769">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69">
        <f>MIN(363,INT((N698 - DATE(YEAR(N698),1,1))))+364*(YEAR(N698)-i_startyear)</f>
        <v>2502</v>
      </c>
      <c r="AG698" s="769">
        <f>MIN(363,INT((O698 - DATE(YEAR(O698),1,1))))+364*(YEAR(O698)-i_startyear)</f>
        <v>2502</v>
      </c>
      <c r="AH698" s="769">
        <f>MIN(363,INT((P698 - DATE(YEAR(P698),1,1))))+364*(YEAR(P698)-i_startyear)</f>
        <v>2502</v>
      </c>
      <c r="AI698" s="769">
        <f>MIN(363,INT((Q698 - DATE(YEAR(Q698),1,1))))+364*(YEAR(Q698)-i_startyear)</f>
        <v>2502</v>
      </c>
      <c r="AJ698" s="769">
        <f t="shared" si="239"/>
        <v>2502</v>
      </c>
      <c r="AK698" s="769">
        <f t="shared" si="240"/>
        <v>2502</v>
      </c>
      <c r="AL698" s="769">
        <f t="shared" si="241"/>
        <v>2502</v>
      </c>
      <c r="AM698" s="769">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69">
        <f t="shared" si="239"/>
        <v>2502</v>
      </c>
      <c r="AK699" s="769">
        <f t="shared" si="240"/>
        <v>2502</v>
      </c>
      <c r="AL699" s="769">
        <f t="shared" si="241"/>
        <v>2502</v>
      </c>
      <c r="AM699" s="769">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69">
        <f>MIN(363,INT((K700 - DATE(YEAR(K700),1,1))))+364*(YEAR(K700)-i_startyear)</f>
        <v>2866</v>
      </c>
      <c r="AD700" s="769">
        <f>MIN(363,INT((L700 - DATE(YEAR(L700),1,1))))+364*(YEAR(L700)-i_startyear)</f>
        <v>2866</v>
      </c>
      <c r="AE700" s="769">
        <f>MIN(363,INT((M700 - DATE(YEAR(M700),1,1))))+364*(YEAR(M700)-i_startyear)</f>
        <v>2866</v>
      </c>
      <c r="AF700" s="285"/>
      <c r="AG700" s="285"/>
      <c r="AH700" s="285"/>
      <c r="AI700" s="285"/>
      <c r="AJ700" s="769">
        <f t="shared" si="239"/>
        <v>2866</v>
      </c>
      <c r="AK700" s="769">
        <f t="shared" si="240"/>
        <v>2866</v>
      </c>
      <c r="AL700" s="769">
        <f t="shared" si="241"/>
        <v>2866</v>
      </c>
      <c r="AM700" s="769">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69">
        <f>MIN(363,INT((N701 - DATE(YEAR(N701),1,1))))+364*(YEAR(N701)-i_startyear)</f>
        <v>2866</v>
      </c>
      <c r="AG701" s="769">
        <f>MIN(363,INT((O701 - DATE(YEAR(O701),1,1))))+364*(YEAR(O701)-i_startyear)</f>
        <v>2866</v>
      </c>
      <c r="AH701" s="769">
        <f>MIN(363,INT((P701 - DATE(YEAR(P701),1,1))))+364*(YEAR(P701)-i_startyear)</f>
        <v>2866</v>
      </c>
      <c r="AI701" s="769">
        <f>MIN(363,INT((Q701 - DATE(YEAR(Q701),1,1))))+364*(YEAR(Q701)-i_startyear)</f>
        <v>2866</v>
      </c>
      <c r="AJ701" s="769">
        <f t="shared" si="239"/>
        <v>2866</v>
      </c>
      <c r="AK701" s="769">
        <f t="shared" si="240"/>
        <v>2866</v>
      </c>
      <c r="AL701" s="769">
        <f t="shared" si="241"/>
        <v>2866</v>
      </c>
      <c r="AM701" s="769">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69">
        <f t="shared" si="239"/>
        <v>2866</v>
      </c>
      <c r="AK702" s="769">
        <f t="shared" si="240"/>
        <v>2866</v>
      </c>
      <c r="AL702" s="769">
        <f t="shared" si="241"/>
        <v>2866</v>
      </c>
      <c r="AM702" s="769">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69">
        <f>MIN(363,INT((K703 - DATE(YEAR(K703),1,1))))+364*(YEAR(K703)-i_startyear)</f>
        <v>348</v>
      </c>
      <c r="AD703" s="769">
        <f>MIN(363,INT((L703 - DATE(YEAR(L703),1,1))))+364*(YEAR(L703)-i_startyear)</f>
        <v>348</v>
      </c>
      <c r="AE703" s="769">
        <f>MIN(363,INT((M703 - DATE(YEAR(M703),1,1))))+364*(YEAR(M703)-i_startyear)</f>
        <v>348</v>
      </c>
      <c r="AF703" s="285"/>
      <c r="AG703" s="285"/>
      <c r="AH703" s="285"/>
      <c r="AI703" s="285"/>
      <c r="AJ703" s="769">
        <f t="shared" si="239"/>
        <v>348</v>
      </c>
      <c r="AK703" s="769">
        <f t="shared" si="240"/>
        <v>348</v>
      </c>
      <c r="AL703" s="769">
        <f t="shared" si="241"/>
        <v>348</v>
      </c>
      <c r="AM703" s="769">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69">
        <f>MIN(363,INT((N704 - DATE(YEAR(N704),1,1))))+364*(YEAR(N704)-i_startyear)</f>
        <v>348</v>
      </c>
      <c r="AG704" s="769">
        <f>MIN(363,INT((O704 - DATE(YEAR(O704),1,1))))+364*(YEAR(O704)-i_startyear)</f>
        <v>348</v>
      </c>
      <c r="AH704" s="769">
        <f>MIN(363,INT((P704 - DATE(YEAR(P704),1,1))))+364*(YEAR(P704)-i_startyear)</f>
        <v>348</v>
      </c>
      <c r="AI704" s="769">
        <f>MIN(363,INT((Q704 - DATE(YEAR(Q704),1,1))))+364*(YEAR(Q704)-i_startyear)</f>
        <v>348</v>
      </c>
      <c r="AJ704" s="769">
        <f t="shared" si="239"/>
        <v>348</v>
      </c>
      <c r="AK704" s="769">
        <f t="shared" si="240"/>
        <v>348</v>
      </c>
      <c r="AL704" s="769">
        <f t="shared" si="241"/>
        <v>348</v>
      </c>
      <c r="AM704" s="769">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69">
        <f t="shared" si="239"/>
        <v>348</v>
      </c>
      <c r="AK705" s="769">
        <f t="shared" si="240"/>
        <v>348</v>
      </c>
      <c r="AL705" s="769">
        <f t="shared" si="241"/>
        <v>348</v>
      </c>
      <c r="AM705" s="769">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69">
        <f>MIN(363,INT((K706 - DATE(YEAR(K706),1,1))))+364*(YEAR(K706)-i_startyear)</f>
        <v>713</v>
      </c>
      <c r="AD706" s="769">
        <f>MIN(363,INT((L706 - DATE(YEAR(L706),1,1))))+364*(YEAR(L706)-i_startyear)</f>
        <v>713</v>
      </c>
      <c r="AE706" s="769">
        <f>MIN(363,INT((M706 - DATE(YEAR(M706),1,1))))+364*(YEAR(M706)-i_startyear)</f>
        <v>713</v>
      </c>
      <c r="AF706" s="285"/>
      <c r="AG706" s="285"/>
      <c r="AH706" s="285"/>
      <c r="AI706" s="285"/>
      <c r="AJ706" s="769">
        <f t="shared" si="239"/>
        <v>713</v>
      </c>
      <c r="AK706" s="769">
        <f t="shared" si="240"/>
        <v>713</v>
      </c>
      <c r="AL706" s="769">
        <f t="shared" si="241"/>
        <v>713</v>
      </c>
      <c r="AM706" s="769">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69">
        <f>MIN(363,INT((N707 - DATE(YEAR(N707),1,1))))+364*(YEAR(N707)-i_startyear)</f>
        <v>713</v>
      </c>
      <c r="AG707" s="769">
        <f>MIN(363,INT((O707 - DATE(YEAR(O707),1,1))))+364*(YEAR(O707)-i_startyear)</f>
        <v>713</v>
      </c>
      <c r="AH707" s="769">
        <f>MIN(363,INT((P707 - DATE(YEAR(P707),1,1))))+364*(YEAR(P707)-i_startyear)</f>
        <v>713</v>
      </c>
      <c r="AI707" s="769">
        <f>MIN(363,INT((Q707 - DATE(YEAR(Q707),1,1))))+364*(YEAR(Q707)-i_startyear)</f>
        <v>713</v>
      </c>
      <c r="AJ707" s="769">
        <f t="shared" si="239"/>
        <v>713</v>
      </c>
      <c r="AK707" s="769">
        <f t="shared" si="240"/>
        <v>713</v>
      </c>
      <c r="AL707" s="769">
        <f t="shared" si="241"/>
        <v>713</v>
      </c>
      <c r="AM707" s="769">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69">
        <f t="shared" si="239"/>
        <v>713</v>
      </c>
      <c r="AK708" s="769">
        <f t="shared" si="240"/>
        <v>713</v>
      </c>
      <c r="AL708" s="769">
        <f t="shared" si="241"/>
        <v>713</v>
      </c>
      <c r="AM708" s="769">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69">
        <f>MIN(363,INT((K709 - DATE(YEAR(K709),1,1))))+364*(YEAR(K709)-i_startyear)</f>
        <v>1076</v>
      </c>
      <c r="AD709" s="769">
        <f>MIN(363,INT((L709 - DATE(YEAR(L709),1,1))))+364*(YEAR(L709)-i_startyear)</f>
        <v>1076</v>
      </c>
      <c r="AE709" s="769">
        <f>MIN(363,INT((M709 - DATE(YEAR(M709),1,1))))+364*(YEAR(M709)-i_startyear)</f>
        <v>1076</v>
      </c>
      <c r="AF709" s="285"/>
      <c r="AG709" s="285"/>
      <c r="AH709" s="285"/>
      <c r="AI709" s="285"/>
      <c r="AJ709" s="769">
        <f t="shared" si="239"/>
        <v>1076</v>
      </c>
      <c r="AK709" s="769">
        <f t="shared" si="240"/>
        <v>1076</v>
      </c>
      <c r="AL709" s="769">
        <f t="shared" si="241"/>
        <v>1076</v>
      </c>
      <c r="AM709" s="769">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69">
        <f>MIN(363,INT((N710 - DATE(YEAR(N710),1,1))))+364*(YEAR(N710)-i_startyear)</f>
        <v>1076</v>
      </c>
      <c r="AG710" s="769">
        <f>MIN(363,INT((O710 - DATE(YEAR(O710),1,1))))+364*(YEAR(O710)-i_startyear)</f>
        <v>1076</v>
      </c>
      <c r="AH710" s="769">
        <f>MIN(363,INT((P710 - DATE(YEAR(P710),1,1))))+364*(YEAR(P710)-i_startyear)</f>
        <v>1076</v>
      </c>
      <c r="AI710" s="769">
        <f>MIN(363,INT((Q710 - DATE(YEAR(Q710),1,1))))+364*(YEAR(Q710)-i_startyear)</f>
        <v>1076</v>
      </c>
      <c r="AJ710" s="769">
        <f t="shared" si="239"/>
        <v>1076</v>
      </c>
      <c r="AK710" s="769">
        <f t="shared" si="240"/>
        <v>1076</v>
      </c>
      <c r="AL710" s="769">
        <f t="shared" si="241"/>
        <v>1076</v>
      </c>
      <c r="AM710" s="769">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69">
        <f t="shared" ref="AJ711:AJ742" si="252">MIN(363,INT((R711 - DATE(YEAR(R711),1,1))))+364*(YEAR(R711)-i_startyear)</f>
        <v>1076</v>
      </c>
      <c r="AK711" s="769">
        <f t="shared" ref="AK711:AK742" si="253">MIN(363,INT((S711 - DATE(YEAR(S711),1,1))))+364*(YEAR(S711)-i_startyear)</f>
        <v>1076</v>
      </c>
      <c r="AL711" s="769">
        <f t="shared" ref="AL711:AL742" si="254">MIN(363,INT((T711 - DATE(YEAR(T711),1,1))))+364*(YEAR(T711)-i_startyear)</f>
        <v>1076</v>
      </c>
      <c r="AM711" s="769">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69">
        <f>MIN(363,INT((K712 - DATE(YEAR(K712),1,1))))+364*(YEAR(K712)-i_startyear)</f>
        <v>1440</v>
      </c>
      <c r="AD712" s="769">
        <f>MIN(363,INT((L712 - DATE(YEAR(L712),1,1))))+364*(YEAR(L712)-i_startyear)</f>
        <v>1440</v>
      </c>
      <c r="AE712" s="769">
        <f>MIN(363,INT((M712 - DATE(YEAR(M712),1,1))))+364*(YEAR(M712)-i_startyear)</f>
        <v>1440</v>
      </c>
      <c r="AF712" s="285"/>
      <c r="AG712" s="285"/>
      <c r="AH712" s="285"/>
      <c r="AI712" s="285"/>
      <c r="AJ712" s="769">
        <f t="shared" si="252"/>
        <v>1440</v>
      </c>
      <c r="AK712" s="769">
        <f t="shared" si="253"/>
        <v>1440</v>
      </c>
      <c r="AL712" s="769">
        <f t="shared" si="254"/>
        <v>1440</v>
      </c>
      <c r="AM712" s="769">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69">
        <f>MIN(363,INT((N713 - DATE(YEAR(N713),1,1))))+364*(YEAR(N713)-i_startyear)</f>
        <v>1440</v>
      </c>
      <c r="AG713" s="769">
        <f>MIN(363,INT((O713 - DATE(YEAR(O713),1,1))))+364*(YEAR(O713)-i_startyear)</f>
        <v>1440</v>
      </c>
      <c r="AH713" s="769">
        <f>MIN(363,INT((P713 - DATE(YEAR(P713),1,1))))+364*(YEAR(P713)-i_startyear)</f>
        <v>1440</v>
      </c>
      <c r="AI713" s="769">
        <f>MIN(363,INT((Q713 - DATE(YEAR(Q713),1,1))))+364*(YEAR(Q713)-i_startyear)</f>
        <v>1440</v>
      </c>
      <c r="AJ713" s="769">
        <f t="shared" si="252"/>
        <v>1440</v>
      </c>
      <c r="AK713" s="769">
        <f t="shared" si="253"/>
        <v>1440</v>
      </c>
      <c r="AL713" s="769">
        <f t="shared" si="254"/>
        <v>1440</v>
      </c>
      <c r="AM713" s="769">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69">
        <f t="shared" si="252"/>
        <v>1440</v>
      </c>
      <c r="AK714" s="769">
        <f t="shared" si="253"/>
        <v>1440</v>
      </c>
      <c r="AL714" s="769">
        <f t="shared" si="254"/>
        <v>1440</v>
      </c>
      <c r="AM714" s="769">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69">
        <f>MIN(363,INT((K715 - DATE(YEAR(K715),1,1))))+364*(YEAR(K715)-i_startyear)</f>
        <v>1804</v>
      </c>
      <c r="AD715" s="769">
        <f>MIN(363,INT((L715 - DATE(YEAR(L715),1,1))))+364*(YEAR(L715)-i_startyear)</f>
        <v>1804</v>
      </c>
      <c r="AE715" s="769">
        <f>MIN(363,INT((M715 - DATE(YEAR(M715),1,1))))+364*(YEAR(M715)-i_startyear)</f>
        <v>1804</v>
      </c>
      <c r="AF715" s="285"/>
      <c r="AG715" s="285"/>
      <c r="AH715" s="285"/>
      <c r="AI715" s="285"/>
      <c r="AJ715" s="769">
        <f t="shared" si="252"/>
        <v>1804</v>
      </c>
      <c r="AK715" s="769">
        <f t="shared" si="253"/>
        <v>1804</v>
      </c>
      <c r="AL715" s="769">
        <f t="shared" si="254"/>
        <v>1804</v>
      </c>
      <c r="AM715" s="769">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69">
        <f>MIN(363,INT((N716 - DATE(YEAR(N716),1,1))))+364*(YEAR(N716)-i_startyear)</f>
        <v>1804</v>
      </c>
      <c r="AG716" s="769">
        <f>MIN(363,INT((O716 - DATE(YEAR(O716),1,1))))+364*(YEAR(O716)-i_startyear)</f>
        <v>1804</v>
      </c>
      <c r="AH716" s="769">
        <f>MIN(363,INT((P716 - DATE(YEAR(P716),1,1))))+364*(YEAR(P716)-i_startyear)</f>
        <v>1804</v>
      </c>
      <c r="AI716" s="769">
        <f>MIN(363,INT((Q716 - DATE(YEAR(Q716),1,1))))+364*(YEAR(Q716)-i_startyear)</f>
        <v>1804</v>
      </c>
      <c r="AJ716" s="769">
        <f t="shared" si="252"/>
        <v>1804</v>
      </c>
      <c r="AK716" s="769">
        <f t="shared" si="253"/>
        <v>1804</v>
      </c>
      <c r="AL716" s="769">
        <f t="shared" si="254"/>
        <v>1804</v>
      </c>
      <c r="AM716" s="769">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69">
        <f t="shared" si="252"/>
        <v>1804</v>
      </c>
      <c r="AK717" s="769">
        <f t="shared" si="253"/>
        <v>1804</v>
      </c>
      <c r="AL717" s="769">
        <f t="shared" si="254"/>
        <v>1804</v>
      </c>
      <c r="AM717" s="769">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69">
        <f>MIN(363,INT((K718 - DATE(YEAR(K718),1,1))))+364*(YEAR(K718)-i_startyear)</f>
        <v>2169</v>
      </c>
      <c r="AD718" s="769">
        <f>MIN(363,INT((L718 - DATE(YEAR(L718),1,1))))+364*(YEAR(L718)-i_startyear)</f>
        <v>2169</v>
      </c>
      <c r="AE718" s="769">
        <f>MIN(363,INT((M718 - DATE(YEAR(M718),1,1))))+364*(YEAR(M718)-i_startyear)</f>
        <v>2169</v>
      </c>
      <c r="AF718" s="285"/>
      <c r="AG718" s="285"/>
      <c r="AH718" s="285"/>
      <c r="AI718" s="285"/>
      <c r="AJ718" s="769">
        <f t="shared" si="252"/>
        <v>2169</v>
      </c>
      <c r="AK718" s="769">
        <f t="shared" si="253"/>
        <v>2169</v>
      </c>
      <c r="AL718" s="769">
        <f t="shared" si="254"/>
        <v>2169</v>
      </c>
      <c r="AM718" s="769">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69">
        <f>MIN(363,INT((N719 - DATE(YEAR(N719),1,1))))+364*(YEAR(N719)-i_startyear)</f>
        <v>2169</v>
      </c>
      <c r="AG719" s="769">
        <f>MIN(363,INT((O719 - DATE(YEAR(O719),1,1))))+364*(YEAR(O719)-i_startyear)</f>
        <v>2169</v>
      </c>
      <c r="AH719" s="769">
        <f>MIN(363,INT((P719 - DATE(YEAR(P719),1,1))))+364*(YEAR(P719)-i_startyear)</f>
        <v>2169</v>
      </c>
      <c r="AI719" s="769">
        <f>MIN(363,INT((Q719 - DATE(YEAR(Q719),1,1))))+364*(YEAR(Q719)-i_startyear)</f>
        <v>2169</v>
      </c>
      <c r="AJ719" s="769">
        <f t="shared" si="252"/>
        <v>2169</v>
      </c>
      <c r="AK719" s="769">
        <f t="shared" si="253"/>
        <v>2169</v>
      </c>
      <c r="AL719" s="769">
        <f t="shared" si="254"/>
        <v>2169</v>
      </c>
      <c r="AM719" s="769">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69">
        <f t="shared" si="252"/>
        <v>2169</v>
      </c>
      <c r="AK720" s="769">
        <f t="shared" si="253"/>
        <v>2169</v>
      </c>
      <c r="AL720" s="769">
        <f t="shared" si="254"/>
        <v>2169</v>
      </c>
      <c r="AM720" s="769">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69">
        <f>MIN(363,INT((K721 - DATE(YEAR(K721),1,1))))+364*(YEAR(K721)-i_startyear)</f>
        <v>2532</v>
      </c>
      <c r="AD721" s="769">
        <f>MIN(363,INT((L721 - DATE(YEAR(L721),1,1))))+364*(YEAR(L721)-i_startyear)</f>
        <v>2532</v>
      </c>
      <c r="AE721" s="769">
        <f>MIN(363,INT((M721 - DATE(YEAR(M721),1,1))))+364*(YEAR(M721)-i_startyear)</f>
        <v>2532</v>
      </c>
      <c r="AF721" s="285"/>
      <c r="AG721" s="285"/>
      <c r="AH721" s="285"/>
      <c r="AI721" s="285"/>
      <c r="AJ721" s="769">
        <f t="shared" si="252"/>
        <v>2532</v>
      </c>
      <c r="AK721" s="769">
        <f t="shared" si="253"/>
        <v>2532</v>
      </c>
      <c r="AL721" s="769">
        <f t="shared" si="254"/>
        <v>2532</v>
      </c>
      <c r="AM721" s="769">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69">
        <f>MIN(363,INT((N722 - DATE(YEAR(N722),1,1))))+364*(YEAR(N722)-i_startyear)</f>
        <v>2532</v>
      </c>
      <c r="AG722" s="769">
        <f>MIN(363,INT((O722 - DATE(YEAR(O722),1,1))))+364*(YEAR(O722)-i_startyear)</f>
        <v>2532</v>
      </c>
      <c r="AH722" s="769">
        <f>MIN(363,INT((P722 - DATE(YEAR(P722),1,1))))+364*(YEAR(P722)-i_startyear)</f>
        <v>2532</v>
      </c>
      <c r="AI722" s="769">
        <f>MIN(363,INT((Q722 - DATE(YEAR(Q722),1,1))))+364*(YEAR(Q722)-i_startyear)</f>
        <v>2532</v>
      </c>
      <c r="AJ722" s="769">
        <f t="shared" si="252"/>
        <v>2532</v>
      </c>
      <c r="AK722" s="769">
        <f t="shared" si="253"/>
        <v>2532</v>
      </c>
      <c r="AL722" s="769">
        <f t="shared" si="254"/>
        <v>2532</v>
      </c>
      <c r="AM722" s="769">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69">
        <f t="shared" si="252"/>
        <v>2532</v>
      </c>
      <c r="AK723" s="769">
        <f t="shared" si="253"/>
        <v>2532</v>
      </c>
      <c r="AL723" s="769">
        <f t="shared" si="254"/>
        <v>2532</v>
      </c>
      <c r="AM723" s="769">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69">
        <f>MIN(363,INT((K724 - DATE(YEAR(K724),1,1))))+364*(YEAR(K724)-i_startyear)</f>
        <v>2896</v>
      </c>
      <c r="AD724" s="769">
        <f>MIN(363,INT((L724 - DATE(YEAR(L724),1,1))))+364*(YEAR(L724)-i_startyear)</f>
        <v>2896</v>
      </c>
      <c r="AE724" s="769">
        <f>MIN(363,INT((M724 - DATE(YEAR(M724),1,1))))+364*(YEAR(M724)-i_startyear)</f>
        <v>2896</v>
      </c>
      <c r="AF724" s="285"/>
      <c r="AG724" s="285"/>
      <c r="AH724" s="285"/>
      <c r="AI724" s="285"/>
      <c r="AJ724" s="769">
        <f t="shared" si="252"/>
        <v>2896</v>
      </c>
      <c r="AK724" s="769">
        <f t="shared" si="253"/>
        <v>2896</v>
      </c>
      <c r="AL724" s="769">
        <f t="shared" si="254"/>
        <v>2896</v>
      </c>
      <c r="AM724" s="769">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69">
        <f>MIN(363,INT((N725 - DATE(YEAR(N725),1,1))))+364*(YEAR(N725)-i_startyear)</f>
        <v>2896</v>
      </c>
      <c r="AG725" s="769">
        <f>MIN(363,INT((O725 - DATE(YEAR(O725),1,1))))+364*(YEAR(O725)-i_startyear)</f>
        <v>2896</v>
      </c>
      <c r="AH725" s="769">
        <f>MIN(363,INT((P725 - DATE(YEAR(P725),1,1))))+364*(YEAR(P725)-i_startyear)</f>
        <v>2896</v>
      </c>
      <c r="AI725" s="769">
        <f>MIN(363,INT((Q725 - DATE(YEAR(Q725),1,1))))+364*(YEAR(Q725)-i_startyear)</f>
        <v>2896</v>
      </c>
      <c r="AJ725" s="769">
        <f t="shared" si="252"/>
        <v>2896</v>
      </c>
      <c r="AK725" s="769">
        <f t="shared" si="253"/>
        <v>2896</v>
      </c>
      <c r="AL725" s="769">
        <f t="shared" si="254"/>
        <v>2896</v>
      </c>
      <c r="AM725" s="769">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69">
        <f t="shared" si="252"/>
        <v>2896</v>
      </c>
      <c r="AK726" s="769">
        <f t="shared" si="253"/>
        <v>2896</v>
      </c>
      <c r="AL726" s="769">
        <f t="shared" si="254"/>
        <v>2896</v>
      </c>
      <c r="AM726" s="769">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69">
        <f>MIN(363,INT((K727 - DATE(YEAR(K727),1,1))))+364*(YEAR(K727)-i_startyear)</f>
        <v>378</v>
      </c>
      <c r="AD727" s="769">
        <f>MIN(363,INT((L727 - DATE(YEAR(L727),1,1))))+364*(YEAR(L727)-i_startyear)</f>
        <v>378</v>
      </c>
      <c r="AE727" s="769">
        <f>MIN(363,INT((M727 - DATE(YEAR(M727),1,1))))+364*(YEAR(M727)-i_startyear)</f>
        <v>378</v>
      </c>
      <c r="AF727" s="285"/>
      <c r="AG727" s="285"/>
      <c r="AH727" s="285"/>
      <c r="AI727" s="285"/>
      <c r="AJ727" s="769">
        <f t="shared" si="252"/>
        <v>378</v>
      </c>
      <c r="AK727" s="769">
        <f t="shared" si="253"/>
        <v>378</v>
      </c>
      <c r="AL727" s="769">
        <f t="shared" si="254"/>
        <v>378</v>
      </c>
      <c r="AM727" s="769">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69">
        <f>MIN(363,INT((N728 - DATE(YEAR(N728),1,1))))+364*(YEAR(N728)-i_startyear)</f>
        <v>378</v>
      </c>
      <c r="AG728" s="769">
        <f>MIN(363,INT((O728 - DATE(YEAR(O728),1,1))))+364*(YEAR(O728)-i_startyear)</f>
        <v>378</v>
      </c>
      <c r="AH728" s="769">
        <f>MIN(363,INT((P728 - DATE(YEAR(P728),1,1))))+364*(YEAR(P728)-i_startyear)</f>
        <v>378</v>
      </c>
      <c r="AI728" s="769">
        <f>MIN(363,INT((Q728 - DATE(YEAR(Q728),1,1))))+364*(YEAR(Q728)-i_startyear)</f>
        <v>378</v>
      </c>
      <c r="AJ728" s="769">
        <f t="shared" si="252"/>
        <v>378</v>
      </c>
      <c r="AK728" s="769">
        <f t="shared" si="253"/>
        <v>378</v>
      </c>
      <c r="AL728" s="769">
        <f t="shared" si="254"/>
        <v>378</v>
      </c>
      <c r="AM728" s="769">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69">
        <f t="shared" si="252"/>
        <v>378</v>
      </c>
      <c r="AK729" s="769">
        <f t="shared" si="253"/>
        <v>378</v>
      </c>
      <c r="AL729" s="769">
        <f t="shared" si="254"/>
        <v>378</v>
      </c>
      <c r="AM729" s="769">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69">
        <f>MIN(363,INT((K730 - DATE(YEAR(K730),1,1))))+364*(YEAR(K730)-i_startyear)</f>
        <v>742</v>
      </c>
      <c r="AD730" s="769">
        <f>MIN(363,INT((L730 - DATE(YEAR(L730),1,1))))+364*(YEAR(L730)-i_startyear)</f>
        <v>742</v>
      </c>
      <c r="AE730" s="769">
        <f>MIN(363,INT((M730 - DATE(YEAR(M730),1,1))))+364*(YEAR(M730)-i_startyear)</f>
        <v>742</v>
      </c>
      <c r="AF730" s="285"/>
      <c r="AG730" s="285"/>
      <c r="AH730" s="285"/>
      <c r="AI730" s="285"/>
      <c r="AJ730" s="769">
        <f t="shared" si="252"/>
        <v>742</v>
      </c>
      <c r="AK730" s="769">
        <f t="shared" si="253"/>
        <v>742</v>
      </c>
      <c r="AL730" s="769">
        <f t="shared" si="254"/>
        <v>742</v>
      </c>
      <c r="AM730" s="769">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69">
        <f>MIN(363,INT((N731 - DATE(YEAR(N731),1,1))))+364*(YEAR(N731)-i_startyear)</f>
        <v>742</v>
      </c>
      <c r="AG731" s="769">
        <f>MIN(363,INT((O731 - DATE(YEAR(O731),1,1))))+364*(YEAR(O731)-i_startyear)</f>
        <v>742</v>
      </c>
      <c r="AH731" s="769">
        <f>MIN(363,INT((P731 - DATE(YEAR(P731),1,1))))+364*(YEAR(P731)-i_startyear)</f>
        <v>742</v>
      </c>
      <c r="AI731" s="769">
        <f>MIN(363,INT((Q731 - DATE(YEAR(Q731),1,1))))+364*(YEAR(Q731)-i_startyear)</f>
        <v>742</v>
      </c>
      <c r="AJ731" s="769">
        <f t="shared" si="252"/>
        <v>742</v>
      </c>
      <c r="AK731" s="769">
        <f t="shared" si="253"/>
        <v>742</v>
      </c>
      <c r="AL731" s="769">
        <f t="shared" si="254"/>
        <v>742</v>
      </c>
      <c r="AM731" s="769">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69">
        <f t="shared" si="252"/>
        <v>742</v>
      </c>
      <c r="AK732" s="769">
        <f t="shared" si="253"/>
        <v>742</v>
      </c>
      <c r="AL732" s="769">
        <f t="shared" si="254"/>
        <v>742</v>
      </c>
      <c r="AM732" s="769">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69">
        <f>MIN(363,INT((K733 - DATE(YEAR(K733),1,1))))+364*(YEAR(K733)-i_startyear)</f>
        <v>1106</v>
      </c>
      <c r="AD733" s="769">
        <f>MIN(363,INT((L733 - DATE(YEAR(L733),1,1))))+364*(YEAR(L733)-i_startyear)</f>
        <v>1106</v>
      </c>
      <c r="AE733" s="769">
        <f>MIN(363,INT((M733 - DATE(YEAR(M733),1,1))))+364*(YEAR(M733)-i_startyear)</f>
        <v>1106</v>
      </c>
      <c r="AF733" s="285"/>
      <c r="AG733" s="285"/>
      <c r="AH733" s="285"/>
      <c r="AI733" s="285"/>
      <c r="AJ733" s="769">
        <f t="shared" si="252"/>
        <v>1106</v>
      </c>
      <c r="AK733" s="769">
        <f t="shared" si="253"/>
        <v>1106</v>
      </c>
      <c r="AL733" s="769">
        <f t="shared" si="254"/>
        <v>1106</v>
      </c>
      <c r="AM733" s="769">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69">
        <f>MIN(363,INT((N734 - DATE(YEAR(N734),1,1))))+364*(YEAR(N734)-i_startyear)</f>
        <v>1106</v>
      </c>
      <c r="AG734" s="769">
        <f>MIN(363,INT((O734 - DATE(YEAR(O734),1,1))))+364*(YEAR(O734)-i_startyear)</f>
        <v>1106</v>
      </c>
      <c r="AH734" s="769">
        <f>MIN(363,INT((P734 - DATE(YEAR(P734),1,1))))+364*(YEAR(P734)-i_startyear)</f>
        <v>1106</v>
      </c>
      <c r="AI734" s="769">
        <f>MIN(363,INT((Q734 - DATE(YEAR(Q734),1,1))))+364*(YEAR(Q734)-i_startyear)</f>
        <v>1106</v>
      </c>
      <c r="AJ734" s="769">
        <f t="shared" si="252"/>
        <v>1106</v>
      </c>
      <c r="AK734" s="769">
        <f t="shared" si="253"/>
        <v>1106</v>
      </c>
      <c r="AL734" s="769">
        <f t="shared" si="254"/>
        <v>1106</v>
      </c>
      <c r="AM734" s="769">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69">
        <f t="shared" si="252"/>
        <v>1106</v>
      </c>
      <c r="AK735" s="769">
        <f t="shared" si="253"/>
        <v>1106</v>
      </c>
      <c r="AL735" s="769">
        <f t="shared" si="254"/>
        <v>1106</v>
      </c>
      <c r="AM735" s="769">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69">
        <f>MIN(363,INT((K736 - DATE(YEAR(K736),1,1))))+364*(YEAR(K736)-i_startyear)</f>
        <v>1470</v>
      </c>
      <c r="AD736" s="769">
        <f>MIN(363,INT((L736 - DATE(YEAR(L736),1,1))))+364*(YEAR(L736)-i_startyear)</f>
        <v>1470</v>
      </c>
      <c r="AE736" s="769">
        <f>MIN(363,INT((M736 - DATE(YEAR(M736),1,1))))+364*(YEAR(M736)-i_startyear)</f>
        <v>1470</v>
      </c>
      <c r="AF736" s="285"/>
      <c r="AG736" s="285"/>
      <c r="AH736" s="285"/>
      <c r="AI736" s="285"/>
      <c r="AJ736" s="769">
        <f t="shared" si="252"/>
        <v>1470</v>
      </c>
      <c r="AK736" s="769">
        <f t="shared" si="253"/>
        <v>1470</v>
      </c>
      <c r="AL736" s="769">
        <f t="shared" si="254"/>
        <v>1470</v>
      </c>
      <c r="AM736" s="769">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69">
        <f>MIN(363,INT((N737 - DATE(YEAR(N737),1,1))))+364*(YEAR(N737)-i_startyear)</f>
        <v>1470</v>
      </c>
      <c r="AG737" s="769">
        <f>MIN(363,INT((O737 - DATE(YEAR(O737),1,1))))+364*(YEAR(O737)-i_startyear)</f>
        <v>1470</v>
      </c>
      <c r="AH737" s="769">
        <f>MIN(363,INT((P737 - DATE(YEAR(P737),1,1))))+364*(YEAR(P737)-i_startyear)</f>
        <v>1470</v>
      </c>
      <c r="AI737" s="769">
        <f>MIN(363,INT((Q737 - DATE(YEAR(Q737),1,1))))+364*(YEAR(Q737)-i_startyear)</f>
        <v>1470</v>
      </c>
      <c r="AJ737" s="769">
        <f t="shared" si="252"/>
        <v>1470</v>
      </c>
      <c r="AK737" s="769">
        <f t="shared" si="253"/>
        <v>1470</v>
      </c>
      <c r="AL737" s="769">
        <f t="shared" si="254"/>
        <v>1470</v>
      </c>
      <c r="AM737" s="769">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69">
        <f t="shared" si="252"/>
        <v>1470</v>
      </c>
      <c r="AK738" s="769">
        <f t="shared" si="253"/>
        <v>1470</v>
      </c>
      <c r="AL738" s="769">
        <f t="shared" si="254"/>
        <v>1470</v>
      </c>
      <c r="AM738" s="769">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69">
        <f>MIN(363,INT((K739 - DATE(YEAR(K739),1,1))))+364*(YEAR(K739)-i_startyear)</f>
        <v>1834</v>
      </c>
      <c r="AD739" s="769">
        <f>MIN(363,INT((L739 - DATE(YEAR(L739),1,1))))+364*(YEAR(L739)-i_startyear)</f>
        <v>1834</v>
      </c>
      <c r="AE739" s="769">
        <f>MIN(363,INT((M739 - DATE(YEAR(M739),1,1))))+364*(YEAR(M739)-i_startyear)</f>
        <v>1834</v>
      </c>
      <c r="AF739" s="285"/>
      <c r="AG739" s="285"/>
      <c r="AH739" s="285"/>
      <c r="AI739" s="285"/>
      <c r="AJ739" s="769">
        <f t="shared" si="252"/>
        <v>1834</v>
      </c>
      <c r="AK739" s="769">
        <f t="shared" si="253"/>
        <v>1834</v>
      </c>
      <c r="AL739" s="769">
        <f t="shared" si="254"/>
        <v>1834</v>
      </c>
      <c r="AM739" s="769">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69">
        <f>MIN(363,INT((N740 - DATE(YEAR(N740),1,1))))+364*(YEAR(N740)-i_startyear)</f>
        <v>1834</v>
      </c>
      <c r="AG740" s="769">
        <f>MIN(363,INT((O740 - DATE(YEAR(O740),1,1))))+364*(YEAR(O740)-i_startyear)</f>
        <v>1834</v>
      </c>
      <c r="AH740" s="769">
        <f>MIN(363,INT((P740 - DATE(YEAR(P740),1,1))))+364*(YEAR(P740)-i_startyear)</f>
        <v>1834</v>
      </c>
      <c r="AI740" s="769">
        <f>MIN(363,INT((Q740 - DATE(YEAR(Q740),1,1))))+364*(YEAR(Q740)-i_startyear)</f>
        <v>1834</v>
      </c>
      <c r="AJ740" s="769">
        <f t="shared" si="252"/>
        <v>1834</v>
      </c>
      <c r="AK740" s="769">
        <f t="shared" si="253"/>
        <v>1834</v>
      </c>
      <c r="AL740" s="769">
        <f t="shared" si="254"/>
        <v>1834</v>
      </c>
      <c r="AM740" s="769">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69">
        <f t="shared" si="252"/>
        <v>1834</v>
      </c>
      <c r="AK741" s="769">
        <f t="shared" si="253"/>
        <v>1834</v>
      </c>
      <c r="AL741" s="769">
        <f t="shared" si="254"/>
        <v>1834</v>
      </c>
      <c r="AM741" s="769">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69">
        <f>MIN(363,INT((K742 - DATE(YEAR(K742),1,1))))+364*(YEAR(K742)-i_startyear)</f>
        <v>2198</v>
      </c>
      <c r="AD742" s="769">
        <f>MIN(363,INT((L742 - DATE(YEAR(L742),1,1))))+364*(YEAR(L742)-i_startyear)</f>
        <v>2198</v>
      </c>
      <c r="AE742" s="769">
        <f>MIN(363,INT((M742 - DATE(YEAR(M742),1,1))))+364*(YEAR(M742)-i_startyear)</f>
        <v>2198</v>
      </c>
      <c r="AF742" s="285"/>
      <c r="AG742" s="285"/>
      <c r="AH742" s="285"/>
      <c r="AI742" s="285"/>
      <c r="AJ742" s="769">
        <f t="shared" si="252"/>
        <v>2198</v>
      </c>
      <c r="AK742" s="769">
        <f t="shared" si="253"/>
        <v>2198</v>
      </c>
      <c r="AL742" s="769">
        <f t="shared" si="254"/>
        <v>2198</v>
      </c>
      <c r="AM742" s="769">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69">
        <f>MIN(363,INT((N743 - DATE(YEAR(N743),1,1))))+364*(YEAR(N743)-i_startyear)</f>
        <v>2198</v>
      </c>
      <c r="AG743" s="769">
        <f>MIN(363,INT((O743 - DATE(YEAR(O743),1,1))))+364*(YEAR(O743)-i_startyear)</f>
        <v>2198</v>
      </c>
      <c r="AH743" s="769">
        <f>MIN(363,INT((P743 - DATE(YEAR(P743),1,1))))+364*(YEAR(P743)-i_startyear)</f>
        <v>2198</v>
      </c>
      <c r="AI743" s="769">
        <f>MIN(363,INT((Q743 - DATE(YEAR(Q743),1,1))))+364*(YEAR(Q743)-i_startyear)</f>
        <v>2198</v>
      </c>
      <c r="AJ743" s="769">
        <f t="shared" ref="AJ743:AJ750" si="275">MIN(363,INT((R743 - DATE(YEAR(R743),1,1))))+364*(YEAR(R743)-i_startyear)</f>
        <v>2198</v>
      </c>
      <c r="AK743" s="769">
        <f t="shared" ref="AK743:AK750" si="276">MIN(363,INT((S743 - DATE(YEAR(S743),1,1))))+364*(YEAR(S743)-i_startyear)</f>
        <v>2198</v>
      </c>
      <c r="AL743" s="769">
        <f t="shared" ref="AL743:AL750" si="277">MIN(363,INT((T743 - DATE(YEAR(T743),1,1))))+364*(YEAR(T743)-i_startyear)</f>
        <v>2198</v>
      </c>
      <c r="AM743" s="769">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69">
        <f t="shared" si="275"/>
        <v>2198</v>
      </c>
      <c r="AK744" s="769">
        <f t="shared" si="276"/>
        <v>2198</v>
      </c>
      <c r="AL744" s="769">
        <f t="shared" si="277"/>
        <v>2198</v>
      </c>
      <c r="AM744" s="769">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69">
        <f>MIN(363,INT((K745 - DATE(YEAR(K745),1,1))))+364*(YEAR(K745)-i_startyear)</f>
        <v>2562</v>
      </c>
      <c r="AD745" s="769">
        <f>MIN(363,INT((L745 - DATE(YEAR(L745),1,1))))+364*(YEAR(L745)-i_startyear)</f>
        <v>2562</v>
      </c>
      <c r="AE745" s="769">
        <f>MIN(363,INT((M745 - DATE(YEAR(M745),1,1))))+364*(YEAR(M745)-i_startyear)</f>
        <v>2562</v>
      </c>
      <c r="AF745" s="285"/>
      <c r="AG745" s="285"/>
      <c r="AH745" s="285"/>
      <c r="AI745" s="285"/>
      <c r="AJ745" s="769">
        <f t="shared" si="275"/>
        <v>2562</v>
      </c>
      <c r="AK745" s="769">
        <f t="shared" si="276"/>
        <v>2562</v>
      </c>
      <c r="AL745" s="769">
        <f t="shared" si="277"/>
        <v>2562</v>
      </c>
      <c r="AM745" s="769">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69">
        <f>MIN(363,INT((N746 - DATE(YEAR(N746),1,1))))+364*(YEAR(N746)-i_startyear)</f>
        <v>2562</v>
      </c>
      <c r="AG746" s="769">
        <f>MIN(363,INT((O746 - DATE(YEAR(O746),1,1))))+364*(YEAR(O746)-i_startyear)</f>
        <v>2562</v>
      </c>
      <c r="AH746" s="769">
        <f>MIN(363,INT((P746 - DATE(YEAR(P746),1,1))))+364*(YEAR(P746)-i_startyear)</f>
        <v>2562</v>
      </c>
      <c r="AI746" s="769">
        <f>MIN(363,INT((Q746 - DATE(YEAR(Q746),1,1))))+364*(YEAR(Q746)-i_startyear)</f>
        <v>2562</v>
      </c>
      <c r="AJ746" s="769">
        <f t="shared" si="275"/>
        <v>2562</v>
      </c>
      <c r="AK746" s="769">
        <f t="shared" si="276"/>
        <v>2562</v>
      </c>
      <c r="AL746" s="769">
        <f t="shared" si="277"/>
        <v>2562</v>
      </c>
      <c r="AM746" s="769">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69">
        <f t="shared" si="275"/>
        <v>2562</v>
      </c>
      <c r="AK747" s="769">
        <f t="shared" si="276"/>
        <v>2562</v>
      </c>
      <c r="AL747" s="769">
        <f t="shared" si="277"/>
        <v>2562</v>
      </c>
      <c r="AM747" s="769">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69">
        <f>MIN(363,INT((K748 - DATE(YEAR(K748),1,1))))+364*(YEAR(K748)-i_startyear)</f>
        <v>2926</v>
      </c>
      <c r="AD748" s="769">
        <f>MIN(363,INT((L748 - DATE(YEAR(L748),1,1))))+364*(YEAR(L748)-i_startyear)</f>
        <v>2926</v>
      </c>
      <c r="AE748" s="769">
        <f>MIN(363,INT((M748 - DATE(YEAR(M748),1,1))))+364*(YEAR(M748)-i_startyear)</f>
        <v>2926</v>
      </c>
      <c r="AF748" s="285"/>
      <c r="AG748" s="285"/>
      <c r="AH748" s="285"/>
      <c r="AI748" s="285"/>
      <c r="AJ748" s="769">
        <f t="shared" si="275"/>
        <v>2926</v>
      </c>
      <c r="AK748" s="769">
        <f t="shared" si="276"/>
        <v>2926</v>
      </c>
      <c r="AL748" s="769">
        <f t="shared" si="277"/>
        <v>2926</v>
      </c>
      <c r="AM748" s="769">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69">
        <f>MIN(363,INT((N749 - DATE(YEAR(N749),1,1))))+364*(YEAR(N749)-i_startyear)</f>
        <v>2926</v>
      </c>
      <c r="AG749" s="769">
        <f>MIN(363,INT((O749 - DATE(YEAR(O749),1,1))))+364*(YEAR(O749)-i_startyear)</f>
        <v>2926</v>
      </c>
      <c r="AH749" s="769">
        <f>MIN(363,INT((P749 - DATE(YEAR(P749),1,1))))+364*(YEAR(P749)-i_startyear)</f>
        <v>2926</v>
      </c>
      <c r="AI749" s="769">
        <f>MIN(363,INT((Q749 - DATE(YEAR(Q749),1,1))))+364*(YEAR(Q749)-i_startyear)</f>
        <v>2926</v>
      </c>
      <c r="AJ749" s="769">
        <f t="shared" si="275"/>
        <v>2926</v>
      </c>
      <c r="AK749" s="769">
        <f t="shared" si="276"/>
        <v>2926</v>
      </c>
      <c r="AL749" s="769">
        <f t="shared" si="277"/>
        <v>2926</v>
      </c>
      <c r="AM749" s="769">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69">
        <f t="shared" si="275"/>
        <v>2926</v>
      </c>
      <c r="AK750" s="769">
        <f t="shared" si="276"/>
        <v>2926</v>
      </c>
      <c r="AL750" s="769">
        <f t="shared" si="277"/>
        <v>2926</v>
      </c>
      <c r="AM750" s="769">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25">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25">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69">
        <f t="shared" ref="O790:Q792" si="283">MIN(363,INT((K790 - DATE(YEAR(K790),1,1))))+364*(YEAR(K790)-i_startyear)</f>
        <v>1046</v>
      </c>
      <c r="P790" s="769">
        <f t="shared" si="283"/>
        <v>1046</v>
      </c>
      <c r="Q790" s="769">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69">
        <f t="shared" si="283"/>
        <v>1076</v>
      </c>
      <c r="P791" s="769">
        <f t="shared" si="283"/>
        <v>1076</v>
      </c>
      <c r="Q791" s="769">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69">
        <f t="shared" si="283"/>
        <v>1106</v>
      </c>
      <c r="P792" s="769">
        <f t="shared" si="283"/>
        <v>1106</v>
      </c>
      <c r="Q792" s="769">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69">
        <f t="shared" ref="O795:Q797" si="285">MIN(363,INT((K795 - DATE(YEAR(K795),1,1))))+364*(YEAR(K795)-i_startyear)</f>
        <v>2139</v>
      </c>
      <c r="P795" s="769">
        <f t="shared" si="285"/>
        <v>2139</v>
      </c>
      <c r="Q795" s="769">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69">
        <f t="shared" si="285"/>
        <v>2169</v>
      </c>
      <c r="P796" s="769">
        <f t="shared" si="285"/>
        <v>2169</v>
      </c>
      <c r="Q796" s="769">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69">
        <f t="shared" si="285"/>
        <v>2198</v>
      </c>
      <c r="P797" s="769">
        <f t="shared" si="285"/>
        <v>2198</v>
      </c>
      <c r="Q797" s="769">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1"/>
      <c r="AP839" s="811"/>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1"/>
      <c r="AP847" s="811"/>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30" t="s">
        <v>1240</v>
      </c>
      <c r="T848" s="931"/>
      <c r="U848" s="931"/>
      <c r="V848" s="931"/>
      <c r="W848" s="932"/>
      <c r="X848" s="285"/>
      <c r="Y848" s="430">
        <f t="shared" ref="Y848" si="292">IF(K848="",10*364,K848)</f>
        <v>121</v>
      </c>
      <c r="Z848" s="430">
        <f t="shared" ref="Z848" si="293">IF(L848="",10*364,L848)</f>
        <v>121</v>
      </c>
      <c r="AA848" s="430">
        <f t="shared" ref="AA848" si="294">IF(M848="",10*364,M848)</f>
        <v>121</v>
      </c>
      <c r="AB848" s="430">
        <f t="shared" ref="AB848" si="295">IF(N848="",10*364,N848)</f>
        <v>121</v>
      </c>
      <c r="AC848" s="739">
        <f>IF(O848="",10000,O848)</f>
        <v>10000</v>
      </c>
      <c r="AD848" s="739">
        <f t="shared" ref="AD848:AD865" si="296">IF(P848="",10000,P848)</f>
        <v>10000</v>
      </c>
      <c r="AE848" s="739">
        <f t="shared" ref="AE848:AE865" si="297">IF(Q848="",10000,Q848)</f>
        <v>10000</v>
      </c>
      <c r="AF848" s="739">
        <f t="shared" ref="AF848:AF865" si="298">IF(R848="",10000,R848)</f>
        <v>10000</v>
      </c>
      <c r="AG848" s="423"/>
      <c r="AH848" s="423"/>
      <c r="AI848" s="423"/>
      <c r="AJ848" s="423"/>
      <c r="AK848" s="423"/>
      <c r="AL848" s="423"/>
      <c r="AM848" s="423"/>
      <c r="AN848" s="423"/>
      <c r="AO848" s="811"/>
      <c r="AP848" s="811"/>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3"/>
      <c r="T849" s="934"/>
      <c r="U849" s="934"/>
      <c r="V849" s="934"/>
      <c r="W849" s="935"/>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39">
        <f t="shared" ref="AC849:AC865" si="303">IF(O849="",10000,O849)</f>
        <v>10000</v>
      </c>
      <c r="AD849" s="739">
        <f t="shared" si="296"/>
        <v>10000</v>
      </c>
      <c r="AE849" s="739">
        <f t="shared" si="297"/>
        <v>10000</v>
      </c>
      <c r="AF849" s="739">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3"/>
      <c r="T850" s="934"/>
      <c r="U850" s="934"/>
      <c r="V850" s="934"/>
      <c r="W850" s="935"/>
      <c r="X850" s="285"/>
      <c r="Y850" s="430">
        <f t="shared" si="299"/>
        <v>728</v>
      </c>
      <c r="Z850" s="430">
        <f t="shared" si="300"/>
        <v>728</v>
      </c>
      <c r="AA850" s="430">
        <f t="shared" si="301"/>
        <v>728</v>
      </c>
      <c r="AB850" s="430">
        <f t="shared" si="302"/>
        <v>728</v>
      </c>
      <c r="AC850" s="739">
        <f t="shared" si="303"/>
        <v>10000</v>
      </c>
      <c r="AD850" s="739">
        <f t="shared" si="296"/>
        <v>10000</v>
      </c>
      <c r="AE850" s="739">
        <f t="shared" si="297"/>
        <v>10000</v>
      </c>
      <c r="AF850" s="739">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3"/>
      <c r="T851" s="934"/>
      <c r="U851" s="934"/>
      <c r="V851" s="934"/>
      <c r="W851" s="935"/>
      <c r="X851" s="285"/>
      <c r="Y851" s="430">
        <f t="shared" si="299"/>
        <v>1092</v>
      </c>
      <c r="Z851" s="430">
        <f t="shared" si="300"/>
        <v>1092</v>
      </c>
      <c r="AA851" s="430">
        <f t="shared" si="301"/>
        <v>1092</v>
      </c>
      <c r="AB851" s="430">
        <f t="shared" si="302"/>
        <v>1092</v>
      </c>
      <c r="AC851" s="739">
        <f t="shared" si="303"/>
        <v>10000</v>
      </c>
      <c r="AD851" s="739">
        <f t="shared" si="296"/>
        <v>10000</v>
      </c>
      <c r="AE851" s="739">
        <f t="shared" si="297"/>
        <v>10000</v>
      </c>
      <c r="AF851" s="739">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3"/>
      <c r="T852" s="934"/>
      <c r="U852" s="934"/>
      <c r="V852" s="934"/>
      <c r="W852" s="935"/>
      <c r="X852" s="285"/>
      <c r="Y852" s="430">
        <f t="shared" si="299"/>
        <v>1456</v>
      </c>
      <c r="Z852" s="430">
        <f t="shared" si="300"/>
        <v>1456</v>
      </c>
      <c r="AA852" s="430">
        <f t="shared" si="301"/>
        <v>1456</v>
      </c>
      <c r="AB852" s="430">
        <f t="shared" si="302"/>
        <v>1456</v>
      </c>
      <c r="AC852" s="739">
        <f t="shared" si="303"/>
        <v>10000</v>
      </c>
      <c r="AD852" s="739">
        <f t="shared" si="296"/>
        <v>10000</v>
      </c>
      <c r="AE852" s="739">
        <f t="shared" si="297"/>
        <v>10000</v>
      </c>
      <c r="AF852" s="739">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3"/>
      <c r="T853" s="934"/>
      <c r="U853" s="934"/>
      <c r="V853" s="934"/>
      <c r="W853" s="935"/>
      <c r="X853" s="285"/>
      <c r="Y853" s="430">
        <f t="shared" si="299"/>
        <v>1820</v>
      </c>
      <c r="Z853" s="430">
        <f t="shared" si="300"/>
        <v>1820</v>
      </c>
      <c r="AA853" s="430">
        <f t="shared" si="301"/>
        <v>1820</v>
      </c>
      <c r="AB853" s="430">
        <f t="shared" si="302"/>
        <v>1820</v>
      </c>
      <c r="AC853" s="739">
        <f t="shared" si="303"/>
        <v>10000</v>
      </c>
      <c r="AD853" s="739">
        <f t="shared" si="296"/>
        <v>10000</v>
      </c>
      <c r="AE853" s="739">
        <f t="shared" si="297"/>
        <v>10000</v>
      </c>
      <c r="AF853" s="739">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3"/>
      <c r="T854" s="934"/>
      <c r="U854" s="934"/>
      <c r="V854" s="934"/>
      <c r="W854" s="935"/>
      <c r="X854" s="285"/>
      <c r="Y854" s="430">
        <f t="shared" si="299"/>
        <v>2184</v>
      </c>
      <c r="Z854" s="430">
        <f t="shared" si="300"/>
        <v>2184</v>
      </c>
      <c r="AA854" s="430">
        <f t="shared" si="301"/>
        <v>2184</v>
      </c>
      <c r="AB854" s="430">
        <f t="shared" si="302"/>
        <v>2184</v>
      </c>
      <c r="AC854" s="739">
        <f t="shared" si="303"/>
        <v>10000</v>
      </c>
      <c r="AD854" s="739">
        <f t="shared" si="296"/>
        <v>10000</v>
      </c>
      <c r="AE854" s="739">
        <f t="shared" si="297"/>
        <v>10000</v>
      </c>
      <c r="AF854" s="739">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3"/>
      <c r="T855" s="934"/>
      <c r="U855" s="934"/>
      <c r="V855" s="934"/>
      <c r="W855" s="935"/>
      <c r="X855" s="285"/>
      <c r="Y855" s="430">
        <f t="shared" si="299"/>
        <v>2548</v>
      </c>
      <c r="Z855" s="430">
        <f t="shared" si="300"/>
        <v>2548</v>
      </c>
      <c r="AA855" s="430">
        <f t="shared" si="301"/>
        <v>2548</v>
      </c>
      <c r="AB855" s="430">
        <f t="shared" si="302"/>
        <v>2548</v>
      </c>
      <c r="AC855" s="739">
        <f t="shared" si="303"/>
        <v>10000</v>
      </c>
      <c r="AD855" s="739">
        <f t="shared" si="296"/>
        <v>10000</v>
      </c>
      <c r="AE855" s="739">
        <f t="shared" si="297"/>
        <v>10000</v>
      </c>
      <c r="AF855" s="739">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3"/>
      <c r="T856" s="934"/>
      <c r="U856" s="934"/>
      <c r="V856" s="934"/>
      <c r="W856" s="935"/>
      <c r="X856" s="285"/>
      <c r="Y856" s="430">
        <f t="shared" si="299"/>
        <v>2912</v>
      </c>
      <c r="Z856" s="430">
        <f t="shared" si="300"/>
        <v>2912</v>
      </c>
      <c r="AA856" s="430">
        <f t="shared" si="301"/>
        <v>2912</v>
      </c>
      <c r="AB856" s="430">
        <f t="shared" si="302"/>
        <v>2912</v>
      </c>
      <c r="AC856" s="739">
        <f t="shared" si="303"/>
        <v>10000</v>
      </c>
      <c r="AD856" s="739">
        <f t="shared" si="296"/>
        <v>10000</v>
      </c>
      <c r="AE856" s="739">
        <f t="shared" si="297"/>
        <v>10000</v>
      </c>
      <c r="AF856" s="739">
        <f t="shared" si="298"/>
        <v>10000</v>
      </c>
      <c r="AG856" s="429"/>
      <c r="AH856" s="429"/>
      <c r="AI856" s="429"/>
      <c r="AJ856" s="429"/>
      <c r="AK856" s="429"/>
      <c r="AL856" s="429"/>
      <c r="AM856" s="429"/>
      <c r="AN856" s="429"/>
      <c r="AO856" s="811"/>
      <c r="AP856" s="811"/>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3"/>
      <c r="T857" s="934"/>
      <c r="U857" s="934"/>
      <c r="V857" s="934"/>
      <c r="W857" s="935"/>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39">
        <f t="shared" si="303"/>
        <v>45</v>
      </c>
      <c r="AD857" s="739">
        <f t="shared" si="296"/>
        <v>45</v>
      </c>
      <c r="AE857" s="739">
        <f t="shared" si="297"/>
        <v>45</v>
      </c>
      <c r="AF857" s="739">
        <f t="shared" si="298"/>
        <v>47</v>
      </c>
      <c r="AG857" s="423"/>
      <c r="AH857" s="423"/>
      <c r="AI857" s="423"/>
      <c r="AJ857" s="423"/>
      <c r="AK857" s="423"/>
      <c r="AL857" s="423"/>
      <c r="AM857" s="423"/>
      <c r="AN857" s="423"/>
      <c r="AO857" s="811"/>
      <c r="AP857" s="811"/>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3"/>
      <c r="T858" s="934"/>
      <c r="U858" s="934"/>
      <c r="V858" s="934"/>
      <c r="W858" s="935"/>
      <c r="X858" s="285"/>
      <c r="Y858" s="430">
        <f t="shared" si="312"/>
        <v>449</v>
      </c>
      <c r="Z858" s="430">
        <f t="shared" si="313"/>
        <v>449</v>
      </c>
      <c r="AA858" s="430">
        <f t="shared" si="314"/>
        <v>449</v>
      </c>
      <c r="AB858" s="430">
        <f t="shared" si="315"/>
        <v>449</v>
      </c>
      <c r="AC858" s="739">
        <f t="shared" si="303"/>
        <v>45</v>
      </c>
      <c r="AD858" s="739">
        <f t="shared" si="296"/>
        <v>45</v>
      </c>
      <c r="AE858" s="739">
        <f t="shared" si="297"/>
        <v>45</v>
      </c>
      <c r="AF858" s="739">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1114</v>
      </c>
      <c r="K859" s="424"/>
      <c r="L859" s="424"/>
      <c r="M859" s="424"/>
      <c r="N859" s="424"/>
      <c r="O859" s="424"/>
      <c r="P859" s="424"/>
      <c r="Q859" s="424"/>
      <c r="R859" s="424"/>
      <c r="S859" s="933"/>
      <c r="T859" s="934"/>
      <c r="U859" s="934"/>
      <c r="V859" s="934"/>
      <c r="W859" s="935"/>
      <c r="X859" s="285"/>
      <c r="Y859" s="430">
        <f t="shared" si="312"/>
        <v>3640</v>
      </c>
      <c r="Z859" s="430">
        <f t="shared" si="313"/>
        <v>3640</v>
      </c>
      <c r="AA859" s="430">
        <f t="shared" si="314"/>
        <v>3640</v>
      </c>
      <c r="AB859" s="430">
        <f t="shared" si="315"/>
        <v>3640</v>
      </c>
      <c r="AC859" s="739">
        <f t="shared" si="303"/>
        <v>10000</v>
      </c>
      <c r="AD859" s="739">
        <f t="shared" si="296"/>
        <v>10000</v>
      </c>
      <c r="AE859" s="739">
        <f t="shared" si="297"/>
        <v>10000</v>
      </c>
      <c r="AF859" s="739">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3"/>
      <c r="T860" s="934"/>
      <c r="U860" s="934"/>
      <c r="V860" s="934"/>
      <c r="W860" s="935"/>
      <c r="X860" s="285"/>
      <c r="Y860" s="430">
        <f t="shared" si="312"/>
        <v>3640</v>
      </c>
      <c r="Z860" s="430">
        <f t="shared" si="313"/>
        <v>3640</v>
      </c>
      <c r="AA860" s="430">
        <f t="shared" si="314"/>
        <v>3640</v>
      </c>
      <c r="AB860" s="430">
        <f t="shared" si="315"/>
        <v>3640</v>
      </c>
      <c r="AC860" s="739">
        <f t="shared" si="303"/>
        <v>10000</v>
      </c>
      <c r="AD860" s="739">
        <f t="shared" si="296"/>
        <v>10000</v>
      </c>
      <c r="AE860" s="739">
        <f t="shared" si="297"/>
        <v>10000</v>
      </c>
      <c r="AF860" s="739">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3"/>
      <c r="T861" s="934"/>
      <c r="U861" s="934"/>
      <c r="V861" s="934"/>
      <c r="W861" s="935"/>
      <c r="X861" s="285"/>
      <c r="Y861" s="430">
        <f t="shared" si="312"/>
        <v>3640</v>
      </c>
      <c r="Z861" s="430">
        <f t="shared" si="313"/>
        <v>3640</v>
      </c>
      <c r="AA861" s="430">
        <f t="shared" si="314"/>
        <v>3640</v>
      </c>
      <c r="AB861" s="430">
        <f t="shared" si="315"/>
        <v>3640</v>
      </c>
      <c r="AC861" s="739">
        <f t="shared" si="303"/>
        <v>10000</v>
      </c>
      <c r="AD861" s="739">
        <f t="shared" si="296"/>
        <v>10000</v>
      </c>
      <c r="AE861" s="739">
        <f t="shared" si="297"/>
        <v>10000</v>
      </c>
      <c r="AF861" s="739">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3"/>
      <c r="T862" s="934"/>
      <c r="U862" s="934"/>
      <c r="V862" s="934"/>
      <c r="W862" s="935"/>
      <c r="X862" s="285"/>
      <c r="Y862" s="430">
        <f t="shared" si="312"/>
        <v>3640</v>
      </c>
      <c r="Z862" s="430">
        <f t="shared" si="313"/>
        <v>3640</v>
      </c>
      <c r="AA862" s="430">
        <f t="shared" si="314"/>
        <v>3640</v>
      </c>
      <c r="AB862" s="430">
        <f t="shared" si="315"/>
        <v>3640</v>
      </c>
      <c r="AC862" s="739">
        <f t="shared" si="303"/>
        <v>10000</v>
      </c>
      <c r="AD862" s="739">
        <f t="shared" si="296"/>
        <v>10000</v>
      </c>
      <c r="AE862" s="739">
        <f t="shared" si="297"/>
        <v>10000</v>
      </c>
      <c r="AF862" s="739">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3"/>
      <c r="T863" s="934"/>
      <c r="U863" s="934"/>
      <c r="V863" s="934"/>
      <c r="W863" s="935"/>
      <c r="X863" s="285"/>
      <c r="Y863" s="430">
        <f t="shared" si="312"/>
        <v>3640</v>
      </c>
      <c r="Z863" s="430">
        <f t="shared" si="313"/>
        <v>3640</v>
      </c>
      <c r="AA863" s="430">
        <f t="shared" si="314"/>
        <v>3640</v>
      </c>
      <c r="AB863" s="430">
        <f t="shared" si="315"/>
        <v>3640</v>
      </c>
      <c r="AC863" s="739">
        <f t="shared" si="303"/>
        <v>10000</v>
      </c>
      <c r="AD863" s="739">
        <f t="shared" si="296"/>
        <v>10000</v>
      </c>
      <c r="AE863" s="739">
        <f t="shared" si="297"/>
        <v>10000</v>
      </c>
      <c r="AF863" s="739">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3"/>
      <c r="T864" s="934"/>
      <c r="U864" s="934"/>
      <c r="V864" s="934"/>
      <c r="W864" s="935"/>
      <c r="X864" s="285"/>
      <c r="Y864" s="430">
        <f t="shared" si="312"/>
        <v>3640</v>
      </c>
      <c r="Z864" s="430">
        <f t="shared" si="313"/>
        <v>3640</v>
      </c>
      <c r="AA864" s="430">
        <f t="shared" si="314"/>
        <v>3640</v>
      </c>
      <c r="AB864" s="430">
        <f t="shared" si="315"/>
        <v>3640</v>
      </c>
      <c r="AC864" s="739">
        <f t="shared" si="303"/>
        <v>10000</v>
      </c>
      <c r="AD864" s="739">
        <f t="shared" si="296"/>
        <v>10000</v>
      </c>
      <c r="AE864" s="739">
        <f t="shared" si="297"/>
        <v>10000</v>
      </c>
      <c r="AF864" s="739">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6"/>
      <c r="T865" s="937"/>
      <c r="U865" s="937"/>
      <c r="V865" s="937"/>
      <c r="W865" s="938"/>
      <c r="X865" s="285"/>
      <c r="Y865" s="430">
        <f t="shared" si="312"/>
        <v>3640</v>
      </c>
      <c r="Z865" s="430">
        <f t="shared" si="313"/>
        <v>3640</v>
      </c>
      <c r="AA865" s="430">
        <f t="shared" si="314"/>
        <v>3640</v>
      </c>
      <c r="AB865" s="430">
        <f t="shared" si="315"/>
        <v>3640</v>
      </c>
      <c r="AC865" s="739">
        <f t="shared" si="303"/>
        <v>10000</v>
      </c>
      <c r="AD865" s="739">
        <f t="shared" si="296"/>
        <v>10000</v>
      </c>
      <c r="AE865" s="739">
        <f t="shared" si="297"/>
        <v>10000</v>
      </c>
      <c r="AF865" s="739">
        <f t="shared" si="298"/>
        <v>10000</v>
      </c>
      <c r="AG865" s="429"/>
      <c r="AH865" s="429"/>
      <c r="AI865" s="429"/>
      <c r="AJ865" s="429"/>
      <c r="AK865" s="429"/>
      <c r="AL865" s="429"/>
      <c r="AM865" s="429"/>
      <c r="AN865" s="429"/>
      <c r="AO865" s="811"/>
      <c r="AP865" s="811"/>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6" t="s">
        <v>677</v>
      </c>
      <c r="I888" s="897"/>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8"/>
      <c r="I889" s="899"/>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900"/>
      <c r="I890" s="901"/>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6" t="s">
        <v>683</v>
      </c>
      <c r="I892" s="897"/>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8"/>
      <c r="I893" s="899"/>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900"/>
      <c r="I894" s="901"/>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6" t="s">
        <v>685</v>
      </c>
      <c r="I896" s="897"/>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8"/>
      <c r="I897" s="899"/>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900"/>
      <c r="I898" s="901"/>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6" t="s">
        <v>687</v>
      </c>
      <c r="I900" s="897"/>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8"/>
      <c r="I901" s="899"/>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900"/>
      <c r="I902" s="901"/>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6" t="s">
        <v>689</v>
      </c>
      <c r="I904" s="897"/>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8"/>
      <c r="I905" s="899"/>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900"/>
      <c r="I906" s="901"/>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6"/>
      <c r="I908" s="897"/>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8"/>
      <c r="I909" s="899"/>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900"/>
      <c r="I910" s="901"/>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6"/>
      <c r="I912" s="897"/>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8"/>
      <c r="I913" s="899"/>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900"/>
      <c r="I914" s="901"/>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6"/>
      <c r="I916" s="897"/>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8"/>
      <c r="I917" s="899"/>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900"/>
      <c r="I918" s="901"/>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1066</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6" t="s">
        <v>1067</v>
      </c>
      <c r="I920" s="897"/>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8"/>
      <c r="I921" s="899"/>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900"/>
      <c r="I922" s="901"/>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6" t="s">
        <v>1068</v>
      </c>
      <c r="I924" s="897"/>
      <c r="J924" s="439" t="s">
        <v>678</v>
      </c>
      <c r="K924" s="440" t="str">
        <f t="shared" si="318"/>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8"/>
      <c r="I925" s="899"/>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900"/>
      <c r="I926" s="901"/>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6" t="s">
        <v>1069</v>
      </c>
      <c r="I928" s="897"/>
      <c r="J928" s="439" t="s">
        <v>678</v>
      </c>
      <c r="K928" s="440" t="str">
        <f t="shared" si="318"/>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8"/>
      <c r="I929" s="899"/>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900"/>
      <c r="I930" s="901"/>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6" t="s">
        <v>1069</v>
      </c>
      <c r="I932" s="897"/>
      <c r="J932" s="439" t="s">
        <v>678</v>
      </c>
      <c r="K932" s="440" t="str">
        <f t="shared" si="318"/>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8"/>
      <c r="I933" s="899"/>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900"/>
      <c r="I934" s="901"/>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6" t="s">
        <v>1069</v>
      </c>
      <c r="I936" s="897"/>
      <c r="J936" s="439" t="s">
        <v>678</v>
      </c>
      <c r="K936" s="440" t="str">
        <f t="shared" si="318"/>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8"/>
      <c r="I937" s="899"/>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900"/>
      <c r="I938" s="901"/>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6" t="s">
        <v>698</v>
      </c>
      <c r="I940" s="897"/>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8"/>
      <c r="I941" s="899"/>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900"/>
      <c r="I942" s="901"/>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6" t="s">
        <v>700</v>
      </c>
      <c r="I944" s="897"/>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8"/>
      <c r="I945" s="899"/>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900"/>
      <c r="I946" s="901"/>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6" t="s">
        <v>702</v>
      </c>
      <c r="I948" s="897"/>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8"/>
      <c r="I949" s="899"/>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900"/>
      <c r="I950" s="901"/>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6"/>
      <c r="I952" s="897"/>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8"/>
      <c r="I953" s="899"/>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900"/>
      <c r="I954" s="901"/>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6" t="s">
        <v>705</v>
      </c>
      <c r="I956" s="897"/>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8"/>
      <c r="I957" s="899"/>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900"/>
      <c r="I958" s="901"/>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6" t="s">
        <v>707</v>
      </c>
      <c r="I960" s="897"/>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8"/>
      <c r="I961" s="899"/>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900"/>
      <c r="I962" s="901"/>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6" t="s">
        <v>709</v>
      </c>
      <c r="I964" s="897"/>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8"/>
      <c r="I965" s="899"/>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900"/>
      <c r="I966" s="901"/>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6" t="s">
        <v>711</v>
      </c>
      <c r="I968" s="897"/>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8"/>
      <c r="I969" s="899"/>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900"/>
      <c r="I970" s="901"/>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6" t="s">
        <v>713</v>
      </c>
      <c r="I972" s="897"/>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8"/>
      <c r="I973" s="899"/>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900"/>
      <c r="I974" s="901"/>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6" t="s">
        <v>715</v>
      </c>
      <c r="I976" s="897"/>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8"/>
      <c r="I977" s="899"/>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900"/>
      <c r="I978" s="901"/>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6" t="s">
        <v>717</v>
      </c>
      <c r="I980" s="897"/>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8"/>
      <c r="I981" s="899"/>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900"/>
      <c r="I982" s="901"/>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6" t="s">
        <v>719</v>
      </c>
      <c r="I984" s="897"/>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8"/>
      <c r="I985" s="899"/>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900"/>
      <c r="I986" s="901"/>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1062</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6" t="s">
        <v>1063</v>
      </c>
      <c r="I988" s="897"/>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8"/>
      <c r="I989" s="899"/>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900"/>
      <c r="I990" s="901"/>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6" t="s">
        <v>721</v>
      </c>
      <c r="I992" s="897"/>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8"/>
      <c r="I993" s="899"/>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900"/>
      <c r="I994" s="901"/>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0">
        <v>44526.325755208301</v>
      </c>
      <c r="K11" s="940" t="s">
        <v>977</v>
      </c>
      <c r="L11" s="941"/>
      <c r="M11" s="941"/>
      <c r="N11" s="941"/>
      <c r="O11" s="941"/>
      <c r="P11" s="941"/>
      <c r="Q11" s="941"/>
      <c r="R11" s="941"/>
      <c r="S11" s="941"/>
      <c r="T11" s="941"/>
      <c r="U11" s="941"/>
      <c r="V11" s="941"/>
      <c r="W11" s="941"/>
      <c r="X11" s="941"/>
      <c r="Y11" s="941"/>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19">
        <v>45124.547994560198</v>
      </c>
      <c r="K12" s="942" t="s">
        <v>1280</v>
      </c>
      <c r="L12" s="943"/>
      <c r="M12" s="943"/>
      <c r="N12" s="943"/>
      <c r="O12" s="943"/>
      <c r="P12" s="943"/>
      <c r="Q12" s="943"/>
      <c r="R12" s="943"/>
      <c r="S12" s="943"/>
      <c r="T12" s="943"/>
      <c r="U12" s="943"/>
      <c r="V12" s="943"/>
      <c r="W12" s="943"/>
      <c r="X12" s="943"/>
      <c r="Y12" s="944"/>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25">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25">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25">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25">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25">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25">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25">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25">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25">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25">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25">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1"/>
      <c r="I148" s="566" t="s">
        <v>912</v>
      </c>
      <c r="J148" s="552"/>
      <c r="K148" s="870">
        <f>K145</f>
        <v>0</v>
      </c>
      <c r="L148" s="870">
        <f t="shared" ref="L148:BW149" si="155">L145</f>
        <v>0</v>
      </c>
      <c r="M148" s="870">
        <f t="shared" si="155"/>
        <v>0</v>
      </c>
      <c r="N148" s="870">
        <f t="shared" si="155"/>
        <v>0</v>
      </c>
      <c r="O148" s="870">
        <f t="shared" si="155"/>
        <v>0</v>
      </c>
      <c r="P148" s="870">
        <f t="shared" si="155"/>
        <v>0</v>
      </c>
      <c r="Q148" s="870">
        <f t="shared" si="155"/>
        <v>0</v>
      </c>
      <c r="R148" s="870">
        <f t="shared" si="155"/>
        <v>0</v>
      </c>
      <c r="S148" s="870">
        <f t="shared" si="155"/>
        <v>0</v>
      </c>
      <c r="T148" s="870">
        <f t="shared" si="155"/>
        <v>0</v>
      </c>
      <c r="U148" s="870">
        <f t="shared" si="155"/>
        <v>0</v>
      </c>
      <c r="V148" s="870">
        <f t="shared" si="155"/>
        <v>0</v>
      </c>
      <c r="W148" s="870">
        <f t="shared" si="155"/>
        <v>0</v>
      </c>
      <c r="X148" s="870">
        <f t="shared" si="155"/>
        <v>0</v>
      </c>
      <c r="Y148" s="870">
        <f t="shared" si="155"/>
        <v>0</v>
      </c>
      <c r="Z148" s="870">
        <f t="shared" si="155"/>
        <v>0</v>
      </c>
      <c r="AA148" s="870">
        <f t="shared" si="155"/>
        <v>0</v>
      </c>
      <c r="AB148" s="870">
        <f t="shared" si="155"/>
        <v>0</v>
      </c>
      <c r="AC148" s="870">
        <f t="shared" si="155"/>
        <v>0</v>
      </c>
      <c r="AD148" s="870">
        <f t="shared" si="155"/>
        <v>0</v>
      </c>
      <c r="AE148" s="870">
        <f t="shared" si="155"/>
        <v>0</v>
      </c>
      <c r="AF148" s="870">
        <f t="shared" si="155"/>
        <v>0</v>
      </c>
      <c r="AG148" s="870">
        <f t="shared" si="155"/>
        <v>0</v>
      </c>
      <c r="AH148" s="870">
        <f t="shared" si="155"/>
        <v>0</v>
      </c>
      <c r="AI148" s="870">
        <f t="shared" si="155"/>
        <v>0</v>
      </c>
      <c r="AJ148" s="870">
        <f t="shared" si="155"/>
        <v>0</v>
      </c>
      <c r="AK148" s="870">
        <f t="shared" si="155"/>
        <v>0</v>
      </c>
      <c r="AL148" s="870">
        <f t="shared" si="155"/>
        <v>0</v>
      </c>
      <c r="AM148" s="870">
        <f t="shared" si="155"/>
        <v>0</v>
      </c>
      <c r="AN148" s="870">
        <f t="shared" si="155"/>
        <v>0</v>
      </c>
      <c r="AO148" s="870">
        <f t="shared" si="155"/>
        <v>0</v>
      </c>
      <c r="AP148" s="870">
        <f t="shared" si="155"/>
        <v>-9.1376029800631642E-2</v>
      </c>
      <c r="AQ148" s="870">
        <f t="shared" si="155"/>
        <v>-9.1376029800631642E-2</v>
      </c>
      <c r="AR148" s="870">
        <f t="shared" si="155"/>
        <v>-9.1376029800631642E-2</v>
      </c>
      <c r="AS148" s="870">
        <f t="shared" si="155"/>
        <v>-9.1376029800631642E-2</v>
      </c>
      <c r="AT148" s="870">
        <f t="shared" si="155"/>
        <v>-9.1376029800631642E-2</v>
      </c>
      <c r="AU148" s="870">
        <f t="shared" si="155"/>
        <v>-9.1376029800631642E-2</v>
      </c>
      <c r="AV148" s="870">
        <f t="shared" si="155"/>
        <v>-9.1376029800631642E-2</v>
      </c>
      <c r="AW148" s="870">
        <f t="shared" si="155"/>
        <v>-0.10654326673810921</v>
      </c>
      <c r="AX148" s="870">
        <f t="shared" si="155"/>
        <v>-0.10654326673810921</v>
      </c>
      <c r="AY148" s="870">
        <f t="shared" si="155"/>
        <v>-0.10654326673810921</v>
      </c>
      <c r="AZ148" s="870">
        <f t="shared" si="155"/>
        <v>-0.10654326673810921</v>
      </c>
      <c r="BA148" s="870">
        <f t="shared" si="155"/>
        <v>-0.10654326673810921</v>
      </c>
      <c r="BB148" s="870">
        <f t="shared" si="155"/>
        <v>-0.10063123637849625</v>
      </c>
      <c r="BC148" s="870">
        <f t="shared" si="155"/>
        <v>-0.10063123637849625</v>
      </c>
      <c r="BD148" s="870">
        <f t="shared" si="155"/>
        <v>-0.10063123637849625</v>
      </c>
      <c r="BE148" s="870">
        <f t="shared" si="155"/>
        <v>-0.10063123637849625</v>
      </c>
      <c r="BF148" s="870">
        <f t="shared" si="155"/>
        <v>-7.3884078804304032E-2</v>
      </c>
      <c r="BG148" s="870">
        <f t="shared" si="155"/>
        <v>-7.3884078804304032E-2</v>
      </c>
      <c r="BH148" s="870">
        <f t="shared" si="155"/>
        <v>-7.3884078804304032E-2</v>
      </c>
      <c r="BI148" s="870">
        <f t="shared" si="155"/>
        <v>-7.3884078804304032E-2</v>
      </c>
      <c r="BJ148" s="870">
        <f t="shared" si="155"/>
        <v>-7.3884078804304032E-2</v>
      </c>
      <c r="BK148" s="870">
        <f t="shared" si="155"/>
        <v>-7.3884078804304032E-2</v>
      </c>
      <c r="BL148" s="870">
        <f t="shared" si="155"/>
        <v>-7.3884078804304032E-2</v>
      </c>
      <c r="BM148" s="870">
        <f t="shared" si="155"/>
        <v>-7.3884078804304032E-2</v>
      </c>
      <c r="BN148" s="870">
        <f t="shared" si="155"/>
        <v>1.323946747047966E-2</v>
      </c>
      <c r="BO148" s="870">
        <f t="shared" si="155"/>
        <v>1.323946747047966E-2</v>
      </c>
      <c r="BP148" s="870">
        <f t="shared" si="155"/>
        <v>1.323946747047966E-2</v>
      </c>
      <c r="BQ148" s="870">
        <f t="shared" si="155"/>
        <v>1.323946747047966E-2</v>
      </c>
      <c r="BR148" s="870">
        <f t="shared" si="155"/>
        <v>1.323946747047966E-2</v>
      </c>
      <c r="BS148" s="870">
        <f t="shared" si="155"/>
        <v>1.323946747047966E-2</v>
      </c>
      <c r="BT148" s="870">
        <f t="shared" si="155"/>
        <v>1.323946747047966E-2</v>
      </c>
      <c r="BU148" s="870">
        <f t="shared" si="155"/>
        <v>2.9886847986642984E-2</v>
      </c>
      <c r="BV148" s="870">
        <f t="shared" si="155"/>
        <v>2.9886847986642984E-2</v>
      </c>
      <c r="BW148" s="870">
        <f t="shared" si="155"/>
        <v>2.9886847986642984E-2</v>
      </c>
      <c r="BX148" s="870">
        <f t="shared" ref="BX148:EI150" si="156">BX145</f>
        <v>2.9886847986642984E-2</v>
      </c>
      <c r="BY148" s="870">
        <f t="shared" si="156"/>
        <v>2.3068393412549071E-2</v>
      </c>
      <c r="BZ148" s="870">
        <f t="shared" si="156"/>
        <v>2.3068393412549071E-2</v>
      </c>
      <c r="CA148" s="870">
        <f t="shared" si="156"/>
        <v>-9.8476194310790355E-3</v>
      </c>
      <c r="CB148" s="870">
        <f t="shared" si="156"/>
        <v>-9.8476194310790355E-3</v>
      </c>
      <c r="CC148" s="870">
        <f t="shared" si="156"/>
        <v>-9.8476194310790355E-3</v>
      </c>
      <c r="CD148" s="870">
        <f t="shared" si="156"/>
        <v>0</v>
      </c>
      <c r="CE148" s="870">
        <f t="shared" si="156"/>
        <v>0</v>
      </c>
      <c r="CF148" s="870">
        <f t="shared" si="156"/>
        <v>0</v>
      </c>
      <c r="CG148" s="870">
        <f t="shared" si="156"/>
        <v>0</v>
      </c>
      <c r="CH148" s="870">
        <f t="shared" si="156"/>
        <v>0.14810003831740826</v>
      </c>
      <c r="CI148" s="870">
        <f t="shared" si="156"/>
        <v>0.19665341278732207</v>
      </c>
      <c r="CJ148" s="870">
        <f t="shared" si="156"/>
        <v>0.19665341278732207</v>
      </c>
      <c r="CK148" s="870">
        <f t="shared" si="156"/>
        <v>0.19665341278732207</v>
      </c>
      <c r="CL148" s="870">
        <f t="shared" si="156"/>
        <v>0.19665341278732207</v>
      </c>
      <c r="CM148" s="870">
        <f t="shared" si="156"/>
        <v>0.19665341278732207</v>
      </c>
      <c r="CN148" s="870">
        <f t="shared" si="156"/>
        <v>0.19665341278732207</v>
      </c>
      <c r="CO148" s="870">
        <f t="shared" si="156"/>
        <v>0.19665341278732207</v>
      </c>
      <c r="CP148" s="870">
        <f t="shared" si="156"/>
        <v>5.4952114960929777E-2</v>
      </c>
      <c r="CQ148" s="870">
        <f t="shared" si="156"/>
        <v>5.4952114960929777E-2</v>
      </c>
      <c r="CR148" s="870">
        <f t="shared" si="156"/>
        <v>5.4952114960929777E-2</v>
      </c>
      <c r="CS148" s="870">
        <f t="shared" si="156"/>
        <v>5.4952114960929777E-2</v>
      </c>
      <c r="CT148" s="870">
        <f t="shared" si="156"/>
        <v>5.4952114960929777E-2</v>
      </c>
      <c r="CU148" s="870">
        <f t="shared" si="156"/>
        <v>5.4952114960929777E-2</v>
      </c>
      <c r="CV148" s="870">
        <f t="shared" si="156"/>
        <v>5.4952114960929777E-2</v>
      </c>
      <c r="CW148" s="870">
        <f t="shared" si="156"/>
        <v>1.645145898683964E-2</v>
      </c>
      <c r="CX148" s="870">
        <f t="shared" si="156"/>
        <v>1.645145898683964E-2</v>
      </c>
      <c r="CY148" s="870">
        <f t="shared" si="156"/>
        <v>1.645145898683964E-2</v>
      </c>
      <c r="CZ148" s="870">
        <f t="shared" si="156"/>
        <v>1.645145898683964E-2</v>
      </c>
      <c r="DA148" s="870">
        <f t="shared" si="156"/>
        <v>1.645145898683964E-2</v>
      </c>
      <c r="DB148" s="870">
        <f t="shared" si="156"/>
        <v>0</v>
      </c>
      <c r="DC148" s="870">
        <f t="shared" si="156"/>
        <v>0</v>
      </c>
      <c r="DD148" s="870">
        <f t="shared" si="156"/>
        <v>0</v>
      </c>
      <c r="DE148" s="870">
        <f t="shared" si="156"/>
        <v>0</v>
      </c>
      <c r="DF148" s="870">
        <f t="shared" si="156"/>
        <v>0.11762408816332215</v>
      </c>
      <c r="DG148" s="870">
        <f t="shared" si="156"/>
        <v>0.12232359876442178</v>
      </c>
      <c r="DH148" s="870">
        <f t="shared" si="156"/>
        <v>0.12232359876442178</v>
      </c>
      <c r="DI148" s="870">
        <f t="shared" si="156"/>
        <v>0.12232359876442178</v>
      </c>
      <c r="DJ148" s="870">
        <f t="shared" si="156"/>
        <v>0.12232359876442178</v>
      </c>
      <c r="DK148" s="870">
        <f t="shared" si="156"/>
        <v>0.12232359876442178</v>
      </c>
      <c r="DL148" s="870">
        <f t="shared" si="156"/>
        <v>0.12232359876442178</v>
      </c>
      <c r="DM148" s="870">
        <f t="shared" si="156"/>
        <v>0.12232359876442178</v>
      </c>
      <c r="DN148" s="870">
        <f t="shared" si="156"/>
        <v>0.15283600825210542</v>
      </c>
      <c r="DO148" s="870">
        <f t="shared" si="156"/>
        <v>0.15283600825210542</v>
      </c>
      <c r="DP148" s="870">
        <f t="shared" si="156"/>
        <v>0.15283600825210542</v>
      </c>
      <c r="DQ148" s="870">
        <f t="shared" si="156"/>
        <v>0.15283600825210542</v>
      </c>
      <c r="DR148" s="870">
        <f t="shared" si="156"/>
        <v>0.15283600825210542</v>
      </c>
      <c r="DS148" s="870">
        <f t="shared" si="156"/>
        <v>0.15283600825210542</v>
      </c>
      <c r="DT148" s="870">
        <f t="shared" si="156"/>
        <v>0.15283600825210542</v>
      </c>
      <c r="DU148" s="870">
        <f t="shared" si="156"/>
        <v>-2.2016644683493274</v>
      </c>
      <c r="DV148" s="870">
        <f t="shared" si="156"/>
        <v>-2.2016644683493274</v>
      </c>
      <c r="DW148" s="870">
        <f t="shared" si="156"/>
        <v>-2.2016644683493274</v>
      </c>
      <c r="DX148" s="870">
        <f t="shared" si="156"/>
        <v>-2.2016644683493274</v>
      </c>
      <c r="DY148" s="870">
        <f t="shared" si="156"/>
        <v>-2.2953051445489141</v>
      </c>
      <c r="DZ148" s="870">
        <f t="shared" si="156"/>
        <v>-2.2953051445489141</v>
      </c>
      <c r="EA148" s="870">
        <f t="shared" si="156"/>
        <v>-2.7573334407012107</v>
      </c>
      <c r="EB148" s="870">
        <f t="shared" si="156"/>
        <v>-2.7573334407012107</v>
      </c>
      <c r="EC148" s="870">
        <f t="shared" si="156"/>
        <v>-2.7573334407012107</v>
      </c>
      <c r="ED148" s="870">
        <f t="shared" si="156"/>
        <v>-4.1667906699346711</v>
      </c>
      <c r="EE148" s="870">
        <f t="shared" si="156"/>
        <v>-4.1667906699346711</v>
      </c>
      <c r="EF148" s="870">
        <f t="shared" si="156"/>
        <v>-4.1667906699346711</v>
      </c>
      <c r="EG148" s="870">
        <f t="shared" si="156"/>
        <v>-4.1667906699346711</v>
      </c>
      <c r="EH148" s="870">
        <f t="shared" si="156"/>
        <v>-2.9983127097270321</v>
      </c>
      <c r="EI148" s="870">
        <f t="shared" si="156"/>
        <v>-2.9983127097270321</v>
      </c>
      <c r="EJ148" s="870">
        <f t="shared" ref="EJ148:GU150" si="157">EJ145</f>
        <v>-2.9983127097270321</v>
      </c>
      <c r="EK148" s="870">
        <f t="shared" si="157"/>
        <v>-2.9983127097270321</v>
      </c>
      <c r="EL148" s="870">
        <f t="shared" si="157"/>
        <v>-2.9983127097270321</v>
      </c>
      <c r="EM148" s="870">
        <f t="shared" si="157"/>
        <v>-2.9983127097270321</v>
      </c>
      <c r="EN148" s="870">
        <f t="shared" si="157"/>
        <v>-2.9983127097270321</v>
      </c>
      <c r="EO148" s="870">
        <f t="shared" si="157"/>
        <v>-2.9983127097270321</v>
      </c>
      <c r="EP148" s="870">
        <f t="shared" si="157"/>
        <v>-1.5104347805135117</v>
      </c>
      <c r="EQ148" s="870">
        <f t="shared" si="157"/>
        <v>-1.5104347805135117</v>
      </c>
      <c r="ER148" s="870">
        <f t="shared" si="157"/>
        <v>-1.5104347805135117</v>
      </c>
      <c r="ES148" s="870">
        <f t="shared" si="157"/>
        <v>-1.5104347805135117</v>
      </c>
      <c r="ET148" s="870">
        <f t="shared" si="157"/>
        <v>-1.5104347805135117</v>
      </c>
      <c r="EU148" s="870">
        <f t="shared" si="157"/>
        <v>-1.5104347805135117</v>
      </c>
      <c r="EV148" s="870">
        <f t="shared" si="157"/>
        <v>-1.5104347805135117</v>
      </c>
      <c r="EW148" s="870">
        <f t="shared" si="157"/>
        <v>-8.6245364661769131E-2</v>
      </c>
      <c r="EX148" s="870">
        <f t="shared" si="157"/>
        <v>-8.6245364661769131E-2</v>
      </c>
      <c r="EY148" s="870">
        <f t="shared" si="157"/>
        <v>-8.6245364661769131E-2</v>
      </c>
      <c r="EZ148" s="870">
        <f t="shared" si="157"/>
        <v>-8.6245364661769131E-2</v>
      </c>
      <c r="FA148" s="870">
        <f t="shared" si="157"/>
        <v>-8.6245364661769131E-2</v>
      </c>
      <c r="FB148" s="870">
        <f t="shared" si="157"/>
        <v>-5.8120097309000585E-2</v>
      </c>
      <c r="FC148" s="870">
        <f t="shared" si="157"/>
        <v>-5.8120097309000585E-2</v>
      </c>
      <c r="FD148" s="870">
        <f t="shared" si="157"/>
        <v>-5.8120097309000585E-2</v>
      </c>
      <c r="FE148" s="870">
        <f t="shared" si="157"/>
        <v>-5.8120097309000585E-2</v>
      </c>
      <c r="FF148" s="870">
        <f t="shared" si="157"/>
        <v>0.18554637768220772</v>
      </c>
      <c r="FG148" s="870">
        <f t="shared" si="157"/>
        <v>0.19223806624519302</v>
      </c>
      <c r="FH148" s="870">
        <f t="shared" si="157"/>
        <v>0.19223806624519302</v>
      </c>
      <c r="FI148" s="870">
        <f t="shared" si="157"/>
        <v>0.19223806624519302</v>
      </c>
      <c r="FJ148" s="870">
        <f t="shared" si="157"/>
        <v>0.19223806624519302</v>
      </c>
      <c r="FK148" s="870">
        <f t="shared" si="157"/>
        <v>0.19223806624519302</v>
      </c>
      <c r="FL148" s="870">
        <f t="shared" si="157"/>
        <v>0.19223806624519302</v>
      </c>
      <c r="FM148" s="870">
        <f t="shared" si="157"/>
        <v>0.19223806624519302</v>
      </c>
      <c r="FN148" s="870">
        <f t="shared" si="157"/>
        <v>0.2717084591148522</v>
      </c>
      <c r="FO148" s="870">
        <f t="shared" si="157"/>
        <v>0.2717084591148522</v>
      </c>
      <c r="FP148" s="870">
        <f t="shared" si="157"/>
        <v>0.2717084591148522</v>
      </c>
      <c r="FQ148" s="870">
        <f t="shared" si="157"/>
        <v>0.2717084591148522</v>
      </c>
      <c r="FR148" s="870">
        <f t="shared" si="157"/>
        <v>0.2717084591148522</v>
      </c>
      <c r="FS148" s="870">
        <f t="shared" si="157"/>
        <v>0.2717084591148522</v>
      </c>
      <c r="FT148" s="870">
        <f t="shared" si="157"/>
        <v>0.2717084591148522</v>
      </c>
      <c r="FU148" s="870">
        <f t="shared" si="157"/>
        <v>-2.6599294708111758</v>
      </c>
      <c r="FV148" s="870">
        <f t="shared" si="157"/>
        <v>-2.6599294708111758</v>
      </c>
      <c r="FW148" s="870">
        <f t="shared" si="157"/>
        <v>-2.6599294708111758</v>
      </c>
      <c r="FX148" s="870">
        <f t="shared" si="157"/>
        <v>-2.6599294708111758</v>
      </c>
      <c r="FY148" s="870">
        <f t="shared" si="157"/>
        <v>-3.7832165196585126</v>
      </c>
      <c r="FZ148" s="870">
        <f t="shared" si="157"/>
        <v>-3.7832165196585126</v>
      </c>
      <c r="GA148" s="870">
        <f t="shared" si="157"/>
        <v>-3.9587430112924524</v>
      </c>
      <c r="GB148" s="870">
        <f t="shared" si="157"/>
        <v>-3.9587430112924524</v>
      </c>
      <c r="GC148" s="870">
        <f t="shared" si="157"/>
        <v>-3.9587430112924524</v>
      </c>
      <c r="GD148" s="870">
        <f t="shared" si="157"/>
        <v>-4.8342850396971251</v>
      </c>
      <c r="GE148" s="870">
        <f t="shared" si="157"/>
        <v>-4.8342850396971251</v>
      </c>
      <c r="GF148" s="870">
        <f t="shared" si="157"/>
        <v>-4.8342850396971251</v>
      </c>
      <c r="GG148" s="870">
        <f t="shared" si="157"/>
        <v>-4.8342850396971251</v>
      </c>
      <c r="GH148" s="870">
        <f t="shared" si="157"/>
        <v>-0.66859312085466982</v>
      </c>
      <c r="GI148" s="870">
        <f t="shared" si="157"/>
        <v>-0.66859312085466982</v>
      </c>
      <c r="GJ148" s="870">
        <f t="shared" si="157"/>
        <v>-0.66859312085466982</v>
      </c>
      <c r="GK148" s="870">
        <f t="shared" si="157"/>
        <v>-0.66859312085466982</v>
      </c>
      <c r="GL148" s="870">
        <f t="shared" si="157"/>
        <v>-0.66859312085466982</v>
      </c>
      <c r="GM148" s="870">
        <f t="shared" si="157"/>
        <v>-0.66859312085466982</v>
      </c>
      <c r="GN148" s="870">
        <f t="shared" si="157"/>
        <v>-0.66859312085466982</v>
      </c>
      <c r="GO148" s="870">
        <f t="shared" si="157"/>
        <v>-0.66859312085466982</v>
      </c>
      <c r="GP148" s="870">
        <f t="shared" si="157"/>
        <v>-0.84850069120644456</v>
      </c>
      <c r="GQ148" s="870">
        <f t="shared" si="157"/>
        <v>-0.84850069120644456</v>
      </c>
      <c r="GR148" s="870">
        <f t="shared" si="157"/>
        <v>-0.84850069120644456</v>
      </c>
      <c r="GS148" s="870">
        <f t="shared" si="157"/>
        <v>-0.84850069120644456</v>
      </c>
      <c r="GT148" s="870">
        <f t="shared" si="157"/>
        <v>-0.84850069120644456</v>
      </c>
      <c r="GU148" s="870">
        <f t="shared" si="157"/>
        <v>-0.84850069120644456</v>
      </c>
      <c r="GV148" s="870">
        <f t="shared" ref="GV148:JG150" si="158">GV145</f>
        <v>-0.84850069120644456</v>
      </c>
      <c r="GW148" s="870">
        <f t="shared" si="158"/>
        <v>-2.9641263205029134E-2</v>
      </c>
      <c r="GX148" s="870">
        <f t="shared" si="158"/>
        <v>-2.9641263205029134E-2</v>
      </c>
      <c r="GY148" s="870">
        <f t="shared" si="158"/>
        <v>-2.9641263205029134E-2</v>
      </c>
      <c r="GZ148" s="870">
        <f t="shared" si="158"/>
        <v>-2.9641263205029134E-2</v>
      </c>
      <c r="HA148" s="870">
        <f t="shared" si="158"/>
        <v>-2.9641263205029134E-2</v>
      </c>
      <c r="HB148" s="870">
        <f t="shared" si="158"/>
        <v>5.5501822543009283E-3</v>
      </c>
      <c r="HC148" s="870">
        <f t="shared" si="158"/>
        <v>5.5501822543009283E-3</v>
      </c>
      <c r="HD148" s="870">
        <f t="shared" si="158"/>
        <v>5.5501822543009283E-3</v>
      </c>
      <c r="HE148" s="870">
        <f t="shared" si="158"/>
        <v>5.5501822543009283E-3</v>
      </c>
      <c r="HF148" s="870">
        <f t="shared" si="158"/>
        <v>4.2464498441828979E-2</v>
      </c>
      <c r="HG148" s="870">
        <f t="shared" si="158"/>
        <v>3.7751217510219703E-2</v>
      </c>
      <c r="HH148" s="870">
        <f t="shared" si="158"/>
        <v>3.7751217510219703E-2</v>
      </c>
      <c r="HI148" s="870">
        <f t="shared" si="158"/>
        <v>3.7751217510219703E-2</v>
      </c>
      <c r="HJ148" s="870">
        <f t="shared" si="158"/>
        <v>3.7751217510219703E-2</v>
      </c>
      <c r="HK148" s="870">
        <f t="shared" si="158"/>
        <v>3.7751217510219703E-2</v>
      </c>
      <c r="HL148" s="870">
        <f t="shared" si="158"/>
        <v>3.7751217510219703E-2</v>
      </c>
      <c r="HM148" s="870">
        <f t="shared" si="158"/>
        <v>3.7751217510219703E-2</v>
      </c>
      <c r="HN148" s="870">
        <f t="shared" si="158"/>
        <v>-8.4908893473389924E-3</v>
      </c>
      <c r="HO148" s="870">
        <f t="shared" si="158"/>
        <v>-8.4908893473389924E-3</v>
      </c>
      <c r="HP148" s="870">
        <f t="shared" si="158"/>
        <v>-8.4908893473389924E-3</v>
      </c>
      <c r="HQ148" s="870">
        <f t="shared" si="158"/>
        <v>-8.4908893473389924E-3</v>
      </c>
      <c r="HR148" s="870">
        <f t="shared" si="158"/>
        <v>-8.4908893473389924E-3</v>
      </c>
      <c r="HS148" s="870">
        <f t="shared" si="158"/>
        <v>-8.4908893473389924E-3</v>
      </c>
      <c r="HT148" s="870">
        <f t="shared" si="158"/>
        <v>-8.4908893473389924E-3</v>
      </c>
      <c r="HU148" s="870">
        <f t="shared" si="158"/>
        <v>-2.7495900147711012</v>
      </c>
      <c r="HV148" s="870">
        <f t="shared" si="158"/>
        <v>-2.7495900147711012</v>
      </c>
      <c r="HW148" s="870">
        <f t="shared" si="158"/>
        <v>-2.7495900147711012</v>
      </c>
      <c r="HX148" s="870">
        <f t="shared" si="158"/>
        <v>-2.7495900147711012</v>
      </c>
      <c r="HY148" s="870">
        <f t="shared" si="158"/>
        <v>-3.3449170448200292</v>
      </c>
      <c r="HZ148" s="870">
        <f t="shared" si="158"/>
        <v>-3.3449170448200292</v>
      </c>
      <c r="IA148" s="870">
        <f t="shared" si="158"/>
        <v>-3.6534668089291049</v>
      </c>
      <c r="IB148" s="870">
        <f t="shared" si="158"/>
        <v>-3.6534668089291049</v>
      </c>
      <c r="IC148" s="870">
        <f t="shared" si="158"/>
        <v>-3.6534668089291049</v>
      </c>
      <c r="ID148" s="870">
        <f t="shared" si="158"/>
        <v>-4.3054549598128391</v>
      </c>
      <c r="IE148" s="870">
        <f t="shared" si="158"/>
        <v>-4.3054549598128391</v>
      </c>
      <c r="IF148" s="870">
        <f t="shared" si="158"/>
        <v>-4.3054549598128391</v>
      </c>
      <c r="IG148" s="870">
        <f t="shared" si="158"/>
        <v>-4.3054549598128391</v>
      </c>
      <c r="IH148" s="870">
        <f t="shared" si="158"/>
        <v>-1.6238104176964789</v>
      </c>
      <c r="II148" s="870">
        <f t="shared" si="158"/>
        <v>-1.6238104176964789</v>
      </c>
      <c r="IJ148" s="870">
        <f t="shared" si="158"/>
        <v>-1.6238104176964789</v>
      </c>
      <c r="IK148" s="870">
        <f t="shared" si="158"/>
        <v>-1.6238104176964789</v>
      </c>
      <c r="IL148" s="870">
        <f t="shared" si="158"/>
        <v>-1.6238104176964789</v>
      </c>
      <c r="IM148" s="870">
        <f t="shared" si="158"/>
        <v>-1.6238104176964789</v>
      </c>
      <c r="IN148" s="870">
        <f t="shared" si="158"/>
        <v>-1.6238104176964789</v>
      </c>
      <c r="IO148" s="870">
        <f t="shared" si="158"/>
        <v>-1.6238104176964789</v>
      </c>
      <c r="IP148" s="870">
        <f t="shared" si="158"/>
        <v>-0.35644898338851938</v>
      </c>
      <c r="IQ148" s="870">
        <f t="shared" si="158"/>
        <v>-0.35644898338851938</v>
      </c>
      <c r="IR148" s="870">
        <f t="shared" si="158"/>
        <v>-0.35644898338851938</v>
      </c>
      <c r="IS148" s="870">
        <f t="shared" si="158"/>
        <v>-0.35644898338851938</v>
      </c>
      <c r="IT148" s="870">
        <f t="shared" si="158"/>
        <v>-0.35644898338851938</v>
      </c>
      <c r="IU148" s="870">
        <f t="shared" si="158"/>
        <v>-0.35644898338851938</v>
      </c>
      <c r="IV148" s="870">
        <f t="shared" si="158"/>
        <v>-0.35644898338851938</v>
      </c>
      <c r="IW148" s="870">
        <f t="shared" si="158"/>
        <v>-0.12898764354265069</v>
      </c>
      <c r="IX148" s="870">
        <f t="shared" si="158"/>
        <v>-0.12898764354265069</v>
      </c>
      <c r="IY148" s="870">
        <f t="shared" si="158"/>
        <v>-0.12898764354265069</v>
      </c>
      <c r="IZ148" s="870">
        <f t="shared" si="158"/>
        <v>-0.12898764354265069</v>
      </c>
      <c r="JA148" s="870">
        <f t="shared" si="158"/>
        <v>-0.12898764354265069</v>
      </c>
      <c r="JB148" s="870">
        <f t="shared" si="158"/>
        <v>9.4039334487066029E-2</v>
      </c>
      <c r="JC148" s="870">
        <f t="shared" si="158"/>
        <v>9.4039334487066029E-2</v>
      </c>
      <c r="JD148" s="870">
        <f t="shared" si="158"/>
        <v>9.4039334487066029E-2</v>
      </c>
      <c r="JE148" s="870">
        <f t="shared" si="158"/>
        <v>9.4039334487066029E-2</v>
      </c>
      <c r="JF148" s="870">
        <f t="shared" si="158"/>
        <v>0.16473199869669664</v>
      </c>
      <c r="JG148" s="870">
        <f t="shared" si="158"/>
        <v>0.17180333504633882</v>
      </c>
      <c r="JH148" s="870">
        <f t="shared" ref="JH148:LS150" si="159">JH145</f>
        <v>0.17180333504633882</v>
      </c>
      <c r="JI148" s="870">
        <f t="shared" si="159"/>
        <v>0.17180333504633882</v>
      </c>
      <c r="JJ148" s="870">
        <f t="shared" si="159"/>
        <v>0.17180333504633882</v>
      </c>
      <c r="JK148" s="870">
        <f t="shared" si="159"/>
        <v>0.17180333504633882</v>
      </c>
      <c r="JL148" s="870">
        <f t="shared" si="159"/>
        <v>0.17180333504633882</v>
      </c>
      <c r="JM148" s="870">
        <f t="shared" si="159"/>
        <v>0.17180333504633882</v>
      </c>
      <c r="JN148" s="870">
        <f t="shared" si="159"/>
        <v>0.28637630992491658</v>
      </c>
      <c r="JO148" s="870">
        <f t="shared" si="159"/>
        <v>0.28637630992491658</v>
      </c>
      <c r="JP148" s="870">
        <f t="shared" si="159"/>
        <v>0.28637630992491658</v>
      </c>
      <c r="JQ148" s="870">
        <f t="shared" si="159"/>
        <v>0.28637630992491658</v>
      </c>
      <c r="JR148" s="870">
        <f t="shared" si="159"/>
        <v>0.28637630992491658</v>
      </c>
      <c r="JS148" s="870">
        <f t="shared" si="159"/>
        <v>0.28637630992491658</v>
      </c>
      <c r="JT148" s="870">
        <f t="shared" si="159"/>
        <v>0.28637630992491658</v>
      </c>
      <c r="JU148" s="870">
        <f t="shared" si="159"/>
        <v>-2.4009101215936086</v>
      </c>
      <c r="JV148" s="870">
        <f t="shared" si="159"/>
        <v>-2.4009101215936086</v>
      </c>
      <c r="JW148" s="870">
        <f t="shared" si="159"/>
        <v>-2.4009101215936086</v>
      </c>
      <c r="JX148" s="870">
        <f t="shared" si="159"/>
        <v>-2.4009101215936086</v>
      </c>
      <c r="JY148" s="870">
        <f t="shared" si="159"/>
        <v>-3.471793208589065</v>
      </c>
      <c r="JZ148" s="870">
        <f t="shared" si="159"/>
        <v>-3.471793208589065</v>
      </c>
      <c r="KA148" s="870">
        <f t="shared" si="159"/>
        <v>-3.5451429951872724</v>
      </c>
      <c r="KB148" s="870">
        <f t="shared" si="159"/>
        <v>-3.5451429951872724</v>
      </c>
      <c r="KC148" s="870">
        <f t="shared" si="159"/>
        <v>-3.5451429951872724</v>
      </c>
      <c r="KD148" s="870">
        <f t="shared" si="159"/>
        <v>-4.0943829244474088</v>
      </c>
      <c r="KE148" s="870">
        <f t="shared" si="159"/>
        <v>-4.0943829244474088</v>
      </c>
      <c r="KF148" s="870">
        <f t="shared" si="159"/>
        <v>-4.0943829244474088</v>
      </c>
      <c r="KG148" s="870">
        <f t="shared" si="159"/>
        <v>-4.0943829244474088</v>
      </c>
      <c r="KH148" s="870">
        <f t="shared" si="159"/>
        <v>-0.67149183802515111</v>
      </c>
      <c r="KI148" s="870">
        <f t="shared" si="159"/>
        <v>-0.67149183802515111</v>
      </c>
      <c r="KJ148" s="870">
        <f t="shared" si="159"/>
        <v>-0.67149183802515111</v>
      </c>
      <c r="KK148" s="870">
        <f t="shared" si="159"/>
        <v>-0.67149183802515111</v>
      </c>
      <c r="KL148" s="870">
        <f t="shared" si="159"/>
        <v>-0.67149183802515111</v>
      </c>
      <c r="KM148" s="870">
        <f t="shared" si="159"/>
        <v>-0.67149183802515111</v>
      </c>
      <c r="KN148" s="870">
        <f t="shared" si="159"/>
        <v>-0.67149183802515111</v>
      </c>
      <c r="KO148" s="870">
        <f t="shared" si="159"/>
        <v>-0.67149183802515111</v>
      </c>
      <c r="KP148" s="870">
        <f t="shared" si="159"/>
        <v>-0.3475581328544699</v>
      </c>
      <c r="KQ148" s="870">
        <f t="shared" si="159"/>
        <v>-0.3475581328544699</v>
      </c>
      <c r="KR148" s="870">
        <f t="shared" si="159"/>
        <v>-0.3475581328544699</v>
      </c>
      <c r="KS148" s="870">
        <f t="shared" si="159"/>
        <v>-0.3475581328544699</v>
      </c>
      <c r="KT148" s="870">
        <f t="shared" si="159"/>
        <v>-0.3475581328544699</v>
      </c>
      <c r="KU148" s="870">
        <f t="shared" si="159"/>
        <v>-0.3475581328544699</v>
      </c>
      <c r="KV148" s="870">
        <f t="shared" si="159"/>
        <v>-0.3475581328544699</v>
      </c>
      <c r="KW148" s="870">
        <f t="shared" si="159"/>
        <v>-0.26604257655696983</v>
      </c>
      <c r="KX148" s="870">
        <f t="shared" si="159"/>
        <v>-0.26604257655696983</v>
      </c>
      <c r="KY148" s="870">
        <f t="shared" si="159"/>
        <v>-0.26604257655696983</v>
      </c>
      <c r="KZ148" s="870">
        <f t="shared" si="159"/>
        <v>-0.26604257655696983</v>
      </c>
      <c r="LA148" s="870">
        <f t="shared" si="159"/>
        <v>-0.26604257655696983</v>
      </c>
      <c r="LB148" s="870">
        <f t="shared" si="159"/>
        <v>-6.105200479731554E-2</v>
      </c>
      <c r="LC148" s="870">
        <f t="shared" si="159"/>
        <v>-6.105200479731554E-2</v>
      </c>
      <c r="LD148" s="870">
        <f t="shared" si="159"/>
        <v>-6.105200479731554E-2</v>
      </c>
      <c r="LE148" s="870">
        <f t="shared" si="159"/>
        <v>-6.105200479731554E-2</v>
      </c>
      <c r="LF148" s="870">
        <f t="shared" si="159"/>
        <v>0.14838024479701328</v>
      </c>
      <c r="LG148" s="870">
        <f t="shared" si="159"/>
        <v>0.15310424084147378</v>
      </c>
      <c r="LH148" s="870">
        <f t="shared" si="159"/>
        <v>0.15310424084147378</v>
      </c>
      <c r="LI148" s="870">
        <f t="shared" si="159"/>
        <v>0.15310424084147378</v>
      </c>
      <c r="LJ148" s="870">
        <f t="shared" si="159"/>
        <v>0.15310424084147378</v>
      </c>
      <c r="LK148" s="870">
        <f t="shared" si="159"/>
        <v>0.15310424084147378</v>
      </c>
      <c r="LL148" s="870">
        <f t="shared" si="159"/>
        <v>0.15310424084147378</v>
      </c>
      <c r="LM148" s="870">
        <f t="shared" si="159"/>
        <v>0.15310424084147378</v>
      </c>
      <c r="LN148" s="870">
        <f t="shared" si="159"/>
        <v>0.26321756976750876</v>
      </c>
      <c r="LO148" s="870">
        <f t="shared" si="159"/>
        <v>0.26321756976750876</v>
      </c>
      <c r="LP148" s="870">
        <f t="shared" si="159"/>
        <v>0.26321756976750876</v>
      </c>
      <c r="LQ148" s="870">
        <f t="shared" si="159"/>
        <v>0.26321756976750876</v>
      </c>
      <c r="LR148" s="870">
        <f t="shared" si="159"/>
        <v>0.26321756976750876</v>
      </c>
      <c r="LS148" s="870">
        <f t="shared" si="159"/>
        <v>0.26321756976750876</v>
      </c>
      <c r="LT148" s="870">
        <f t="shared" ref="LT148:OE150" si="160">LT145</f>
        <v>0.26321756976750876</v>
      </c>
      <c r="LU148" s="870">
        <f t="shared" si="160"/>
        <v>-2.988684798664246</v>
      </c>
      <c r="LV148" s="870">
        <f t="shared" si="160"/>
        <v>-2.988684798664246</v>
      </c>
      <c r="LW148" s="870">
        <f t="shared" si="160"/>
        <v>-2.988684798664246</v>
      </c>
      <c r="LX148" s="870">
        <f t="shared" si="160"/>
        <v>-2.988684798664246</v>
      </c>
      <c r="LY148" s="870">
        <f t="shared" si="160"/>
        <v>-3.6102035690643768</v>
      </c>
      <c r="LZ148" s="870">
        <f t="shared" si="160"/>
        <v>-3.6102035690643768</v>
      </c>
      <c r="MA148" s="870">
        <f t="shared" si="160"/>
        <v>-3.8799620558438495</v>
      </c>
      <c r="MB148" s="870">
        <f t="shared" si="160"/>
        <v>-3.8799620558438495</v>
      </c>
      <c r="MC148" s="870">
        <f t="shared" si="160"/>
        <v>-3.8799620558438495</v>
      </c>
      <c r="MD148" s="870">
        <f t="shared" si="160"/>
        <v>-3.1971505186785034</v>
      </c>
      <c r="ME148" s="870">
        <f t="shared" si="160"/>
        <v>-3.1971505186785034</v>
      </c>
      <c r="MF148" s="870">
        <f t="shared" si="160"/>
        <v>-3.1971505186785034</v>
      </c>
      <c r="MG148" s="870">
        <f t="shared" si="160"/>
        <v>-3.1971505186785034</v>
      </c>
      <c r="MH148" s="870">
        <f t="shared" si="160"/>
        <v>0.25126023298227018</v>
      </c>
      <c r="MI148" s="870">
        <f t="shared" si="160"/>
        <v>0.25126023298227018</v>
      </c>
      <c r="MJ148" s="870">
        <f t="shared" si="160"/>
        <v>0.25126023298227018</v>
      </c>
      <c r="MK148" s="870">
        <f t="shared" si="160"/>
        <v>0.25126023298227018</v>
      </c>
      <c r="ML148" s="870">
        <f t="shared" si="160"/>
        <v>0.25126023298227018</v>
      </c>
      <c r="MM148" s="870">
        <f t="shared" si="160"/>
        <v>0.25126023298227018</v>
      </c>
      <c r="MN148" s="870">
        <f t="shared" si="160"/>
        <v>0.25126023298227018</v>
      </c>
      <c r="MO148" s="870">
        <f t="shared" si="160"/>
        <v>0.25126023298227018</v>
      </c>
      <c r="MP148" s="870">
        <f t="shared" si="160"/>
        <v>-0.28125900089501066</v>
      </c>
      <c r="MQ148" s="870">
        <f t="shared" si="160"/>
        <v>-0.28125900089501066</v>
      </c>
      <c r="MR148" s="870">
        <f t="shared" si="160"/>
        <v>-0.28125900089501066</v>
      </c>
      <c r="MS148" s="870">
        <f t="shared" si="160"/>
        <v>-0.28125900089501066</v>
      </c>
      <c r="MT148" s="870">
        <f t="shared" si="160"/>
        <v>-0.28125900089501066</v>
      </c>
      <c r="MU148" s="870">
        <f t="shared" si="160"/>
        <v>-0.28125900089501066</v>
      </c>
      <c r="MV148" s="870">
        <f t="shared" si="160"/>
        <v>-0.28125900089501066</v>
      </c>
      <c r="MW148" s="870">
        <f t="shared" si="160"/>
        <v>-0.75243642942445099</v>
      </c>
      <c r="MX148" s="870">
        <f t="shared" si="160"/>
        <v>-0.75243642942445099</v>
      </c>
      <c r="MY148" s="870">
        <f t="shared" si="160"/>
        <v>-0.75243642942445099</v>
      </c>
      <c r="MZ148" s="870">
        <f t="shared" si="160"/>
        <v>-0.75243642942445099</v>
      </c>
      <c r="NA148" s="870">
        <f t="shared" si="160"/>
        <v>-0.75243642942445099</v>
      </c>
      <c r="NB148" s="870">
        <f t="shared" si="160"/>
        <v>-6.105200479731554E-2</v>
      </c>
      <c r="NC148" s="870">
        <f t="shared" si="160"/>
        <v>-6.105200479731554E-2</v>
      </c>
      <c r="ND148" s="870">
        <f t="shared" si="160"/>
        <v>-6.105200479731554E-2</v>
      </c>
      <c r="NE148" s="870">
        <f t="shared" si="160"/>
        <v>-6.105200479731554E-2</v>
      </c>
      <c r="NF148" s="870">
        <f t="shared" si="160"/>
        <v>0.14838024479701328</v>
      </c>
      <c r="NG148" s="870">
        <f t="shared" si="160"/>
        <v>0.15310424084147378</v>
      </c>
      <c r="NH148" s="870">
        <f t="shared" si="160"/>
        <v>0.15310424084147378</v>
      </c>
      <c r="NI148" s="870">
        <f t="shared" si="160"/>
        <v>0.15310424084147378</v>
      </c>
      <c r="NJ148" s="870">
        <f t="shared" si="160"/>
        <v>0.15310424084147378</v>
      </c>
      <c r="NK148" s="870">
        <f t="shared" si="160"/>
        <v>0.15310424084147378</v>
      </c>
      <c r="NL148" s="870">
        <f t="shared" si="160"/>
        <v>0.15310424084147378</v>
      </c>
      <c r="NM148" s="870">
        <f t="shared" si="160"/>
        <v>0.15310424084147378</v>
      </c>
      <c r="NN148" s="870">
        <f t="shared" si="160"/>
        <v>0.26321756976750876</v>
      </c>
      <c r="NO148" s="870">
        <f t="shared" si="160"/>
        <v>0.26321756976750876</v>
      </c>
      <c r="NP148" s="870">
        <f t="shared" si="160"/>
        <v>0.26321756976750876</v>
      </c>
      <c r="NQ148" s="870">
        <f t="shared" si="160"/>
        <v>0.26321756976750876</v>
      </c>
      <c r="NR148" s="870">
        <f t="shared" si="160"/>
        <v>0.26321756976750876</v>
      </c>
      <c r="NS148" s="870">
        <f t="shared" si="160"/>
        <v>0.26321756976750876</v>
      </c>
      <c r="NT148" s="870">
        <f t="shared" si="160"/>
        <v>0.26321756976750876</v>
      </c>
      <c r="NU148" s="870">
        <f t="shared" si="160"/>
        <v>-2.988684798664246</v>
      </c>
      <c r="NV148" s="870">
        <f t="shared" si="160"/>
        <v>-2.988684798664246</v>
      </c>
      <c r="NW148" s="870">
        <f t="shared" si="160"/>
        <v>-2.988684798664246</v>
      </c>
      <c r="NX148" s="870">
        <f t="shared" si="160"/>
        <v>-2.988684798664246</v>
      </c>
      <c r="NY148" s="870">
        <f t="shared" si="160"/>
        <v>-3.6102035690643768</v>
      </c>
      <c r="NZ148" s="870">
        <f t="shared" si="160"/>
        <v>-3.6102035690643768</v>
      </c>
      <c r="OA148" s="870">
        <f t="shared" si="160"/>
        <v>-3.8799620558438495</v>
      </c>
      <c r="OB148" s="870">
        <f t="shared" si="160"/>
        <v>-3.8799620558438495</v>
      </c>
      <c r="OC148" s="870">
        <f t="shared" si="160"/>
        <v>-3.8799620558438495</v>
      </c>
      <c r="OD148" s="870">
        <f t="shared" si="160"/>
        <v>-3.1971505186785034</v>
      </c>
      <c r="OE148" s="870">
        <f t="shared" si="160"/>
        <v>-3.1971505186785034</v>
      </c>
      <c r="OF148" s="870">
        <f t="shared" ref="OF148:QQ150" si="161">OF145</f>
        <v>-3.1971505186785034</v>
      </c>
      <c r="OG148" s="870">
        <f t="shared" si="161"/>
        <v>-3.1971505186785034</v>
      </c>
      <c r="OH148" s="870">
        <f t="shared" si="161"/>
        <v>0.25126023298227018</v>
      </c>
      <c r="OI148" s="870">
        <f t="shared" si="161"/>
        <v>0.25126023298227018</v>
      </c>
      <c r="OJ148" s="870">
        <f t="shared" si="161"/>
        <v>0.25126023298227018</v>
      </c>
      <c r="OK148" s="870">
        <f t="shared" si="161"/>
        <v>0.25126023298227018</v>
      </c>
      <c r="OL148" s="870">
        <f t="shared" si="161"/>
        <v>0.25126023298227018</v>
      </c>
      <c r="OM148" s="870">
        <f t="shared" si="161"/>
        <v>0.25126023298227018</v>
      </c>
      <c r="ON148" s="870">
        <f t="shared" si="161"/>
        <v>0.25126023298227018</v>
      </c>
      <c r="OO148" s="870">
        <f t="shared" si="161"/>
        <v>0.25126023298227018</v>
      </c>
      <c r="OP148" s="870">
        <f t="shared" si="161"/>
        <v>-0.28125900089501066</v>
      </c>
      <c r="OQ148" s="870">
        <f t="shared" si="161"/>
        <v>-0.28125900089501066</v>
      </c>
      <c r="OR148" s="870">
        <f t="shared" si="161"/>
        <v>-0.28125900089501066</v>
      </c>
      <c r="OS148" s="870">
        <f t="shared" si="161"/>
        <v>-0.28125900089501066</v>
      </c>
      <c r="OT148" s="870">
        <f t="shared" si="161"/>
        <v>-0.28125900089501066</v>
      </c>
      <c r="OU148" s="870">
        <f t="shared" si="161"/>
        <v>-0.28125900089501066</v>
      </c>
      <c r="OV148" s="870">
        <f t="shared" si="161"/>
        <v>-0.28125900089501066</v>
      </c>
      <c r="OW148" s="870">
        <f t="shared" si="161"/>
        <v>-0.75243642942445099</v>
      </c>
      <c r="OX148" s="870">
        <f t="shared" si="161"/>
        <v>-0.75243642942445099</v>
      </c>
      <c r="OY148" s="870">
        <f t="shared" si="161"/>
        <v>-0.75243642942445099</v>
      </c>
      <c r="OZ148" s="870">
        <f t="shared" si="161"/>
        <v>-0.75243642942445099</v>
      </c>
      <c r="PA148" s="870">
        <f t="shared" si="161"/>
        <v>-0.75243642942445099</v>
      </c>
      <c r="PB148" s="870">
        <f t="shared" si="161"/>
        <v>-6.105200479731554E-2</v>
      </c>
      <c r="PC148" s="870">
        <f t="shared" si="161"/>
        <v>-6.105200479731554E-2</v>
      </c>
      <c r="PD148" s="870">
        <f t="shared" si="161"/>
        <v>-6.105200479731554E-2</v>
      </c>
      <c r="PE148" s="870">
        <f t="shared" si="161"/>
        <v>-6.105200479731554E-2</v>
      </c>
      <c r="PF148" s="870">
        <f t="shared" si="161"/>
        <v>0.14838024479701328</v>
      </c>
      <c r="PG148" s="870">
        <f t="shared" si="161"/>
        <v>0.15310424084147378</v>
      </c>
      <c r="PH148" s="870">
        <f t="shared" si="161"/>
        <v>0.15310424084147378</v>
      </c>
      <c r="PI148" s="870">
        <f t="shared" si="161"/>
        <v>0.15310424084147378</v>
      </c>
      <c r="PJ148" s="870">
        <f t="shared" si="161"/>
        <v>0.15310424084147378</v>
      </c>
      <c r="PK148" s="870">
        <f t="shared" si="161"/>
        <v>0.15310424084147378</v>
      </c>
      <c r="PL148" s="870">
        <f t="shared" si="161"/>
        <v>0.15310424084147378</v>
      </c>
      <c r="PM148" s="870">
        <f t="shared" si="161"/>
        <v>0.15310424084147378</v>
      </c>
      <c r="PN148" s="870">
        <f t="shared" si="161"/>
        <v>0.26321756976750876</v>
      </c>
      <c r="PO148" s="870">
        <f t="shared" si="161"/>
        <v>0.26321756976750876</v>
      </c>
      <c r="PP148" s="870">
        <f t="shared" si="161"/>
        <v>0.26321756976750876</v>
      </c>
      <c r="PQ148" s="870">
        <f t="shared" si="161"/>
        <v>0.26321756976750876</v>
      </c>
      <c r="PR148" s="870">
        <f t="shared" si="161"/>
        <v>0.26321756976750876</v>
      </c>
      <c r="PS148" s="870">
        <f t="shared" si="161"/>
        <v>0.26321756976750876</v>
      </c>
      <c r="PT148" s="870">
        <f t="shared" si="161"/>
        <v>0.26321756976750876</v>
      </c>
      <c r="PU148" s="870">
        <f t="shared" si="161"/>
        <v>-2.988684798664246</v>
      </c>
      <c r="PV148" s="870">
        <f t="shared" si="161"/>
        <v>-2.988684798664246</v>
      </c>
      <c r="PW148" s="870">
        <f t="shared" si="161"/>
        <v>-2.988684798664246</v>
      </c>
      <c r="PX148" s="870">
        <f t="shared" si="161"/>
        <v>-2.988684798664246</v>
      </c>
      <c r="PY148" s="870">
        <f t="shared" si="161"/>
        <v>-3.6102035690643768</v>
      </c>
      <c r="PZ148" s="870">
        <f t="shared" si="161"/>
        <v>-3.6102035690643768</v>
      </c>
      <c r="QA148" s="870">
        <f t="shared" si="161"/>
        <v>-3.8799620558438495</v>
      </c>
      <c r="QB148" s="870">
        <f t="shared" si="161"/>
        <v>-3.8799620558438495</v>
      </c>
      <c r="QC148" s="870">
        <f t="shared" si="161"/>
        <v>-3.8799620558438495</v>
      </c>
      <c r="QD148" s="870">
        <f t="shared" si="161"/>
        <v>-3.1971505186785034</v>
      </c>
      <c r="QE148" s="870">
        <f t="shared" si="161"/>
        <v>-3.1971505186785034</v>
      </c>
      <c r="QF148" s="870">
        <f t="shared" si="161"/>
        <v>-3.1971505186785034</v>
      </c>
      <c r="QG148" s="870">
        <f t="shared" si="161"/>
        <v>-3.1971505186785034</v>
      </c>
      <c r="QH148" s="870">
        <f t="shared" si="161"/>
        <v>0.25126023298227018</v>
      </c>
      <c r="QI148" s="870">
        <f t="shared" si="161"/>
        <v>0.25126023298227018</v>
      </c>
      <c r="QJ148" s="870">
        <f t="shared" si="161"/>
        <v>0.25126023298227018</v>
      </c>
      <c r="QK148" s="870">
        <f t="shared" si="161"/>
        <v>0.25126023298227018</v>
      </c>
      <c r="QL148" s="870">
        <f t="shared" si="161"/>
        <v>0.25126023298227018</v>
      </c>
      <c r="QM148" s="870">
        <f t="shared" si="161"/>
        <v>0.25126023298227018</v>
      </c>
      <c r="QN148" s="870">
        <f t="shared" si="161"/>
        <v>0.25126023298227018</v>
      </c>
      <c r="QO148" s="870">
        <f t="shared" si="161"/>
        <v>0.25126023298227018</v>
      </c>
      <c r="QP148" s="870">
        <f t="shared" si="161"/>
        <v>-0.28125900089501066</v>
      </c>
      <c r="QQ148" s="870">
        <f t="shared" si="161"/>
        <v>-0.28125900089501066</v>
      </c>
      <c r="QR148" s="870">
        <f t="shared" ref="QR148:SI150" si="162">QR145</f>
        <v>-0.28125900089501066</v>
      </c>
      <c r="QS148" s="870">
        <f t="shared" si="162"/>
        <v>-0.28125900089501066</v>
      </c>
      <c r="QT148" s="870">
        <f t="shared" si="162"/>
        <v>-0.28125900089501066</v>
      </c>
      <c r="QU148" s="870">
        <f t="shared" si="162"/>
        <v>-0.28125900089501066</v>
      </c>
      <c r="QV148" s="870">
        <f t="shared" si="162"/>
        <v>-0.28125900089501066</v>
      </c>
      <c r="QW148" s="870">
        <f t="shared" si="162"/>
        <v>-0.75243642942445099</v>
      </c>
      <c r="QX148" s="870">
        <f t="shared" si="162"/>
        <v>-0.75243642942445099</v>
      </c>
      <c r="QY148" s="870">
        <f t="shared" si="162"/>
        <v>-0.75243642942445099</v>
      </c>
      <c r="QZ148" s="870">
        <f t="shared" si="162"/>
        <v>-0.75243642942445099</v>
      </c>
      <c r="RA148" s="870">
        <f t="shared" si="162"/>
        <v>-0.75243642942445099</v>
      </c>
      <c r="RB148" s="870">
        <f t="shared" si="162"/>
        <v>-6.105200479731554E-2</v>
      </c>
      <c r="RC148" s="870">
        <f t="shared" si="162"/>
        <v>-6.105200479731554E-2</v>
      </c>
      <c r="RD148" s="870">
        <f t="shared" si="162"/>
        <v>-6.105200479731554E-2</v>
      </c>
      <c r="RE148" s="870">
        <f t="shared" si="162"/>
        <v>-6.105200479731554E-2</v>
      </c>
      <c r="RF148" s="870">
        <f t="shared" si="162"/>
        <v>0.14838024479701328</v>
      </c>
      <c r="RG148" s="870">
        <f t="shared" si="162"/>
        <v>0.15310424084147378</v>
      </c>
      <c r="RH148" s="870">
        <f t="shared" si="162"/>
        <v>0.15310424084147378</v>
      </c>
      <c r="RI148" s="870">
        <f t="shared" si="162"/>
        <v>0.15310424084147378</v>
      </c>
      <c r="RJ148" s="870">
        <f t="shared" si="162"/>
        <v>0.15310424084147378</v>
      </c>
      <c r="RK148" s="870">
        <f t="shared" si="162"/>
        <v>0.15310424084147378</v>
      </c>
      <c r="RL148" s="870">
        <f t="shared" si="162"/>
        <v>0.15310424084147378</v>
      </c>
      <c r="RM148" s="870">
        <f t="shared" si="162"/>
        <v>0.15310424084147378</v>
      </c>
      <c r="RN148" s="870">
        <f t="shared" si="162"/>
        <v>0.26321756976750876</v>
      </c>
      <c r="RO148" s="870">
        <f t="shared" si="162"/>
        <v>0.26321756976750876</v>
      </c>
      <c r="RP148" s="870">
        <f t="shared" si="162"/>
        <v>0.26321756976750876</v>
      </c>
      <c r="RQ148" s="870">
        <f t="shared" si="162"/>
        <v>0.26321756976750876</v>
      </c>
      <c r="RR148" s="870">
        <f t="shared" si="162"/>
        <v>0.26321756976750876</v>
      </c>
      <c r="RS148" s="870">
        <f t="shared" si="162"/>
        <v>0.26321756976750876</v>
      </c>
      <c r="RT148" s="870">
        <f t="shared" si="162"/>
        <v>0.26321756976750876</v>
      </c>
      <c r="RU148" s="870">
        <f t="shared" si="162"/>
        <v>-2.988684798664246</v>
      </c>
      <c r="RV148" s="870">
        <f t="shared" si="162"/>
        <v>-2.988684798664246</v>
      </c>
      <c r="RW148" s="870">
        <f t="shared" si="162"/>
        <v>-2.988684798664246</v>
      </c>
      <c r="RX148" s="870">
        <f t="shared" si="162"/>
        <v>-2.988684798664246</v>
      </c>
      <c r="RY148" s="870">
        <f t="shared" si="162"/>
        <v>-3.6102035690643768</v>
      </c>
      <c r="RZ148" s="870">
        <f t="shared" si="162"/>
        <v>-3.6102035690643768</v>
      </c>
      <c r="SA148" s="870">
        <f t="shared" si="162"/>
        <v>-3.8799620558438495</v>
      </c>
      <c r="SB148" s="870">
        <f t="shared" si="162"/>
        <v>-3.8799620558438495</v>
      </c>
      <c r="SC148" s="870">
        <f t="shared" si="162"/>
        <v>-3.8799620558438495</v>
      </c>
      <c r="SD148" s="870">
        <f t="shared" si="162"/>
        <v>-3.1971505186785034</v>
      </c>
      <c r="SE148" s="870">
        <f t="shared" si="162"/>
        <v>-3.1971505186785034</v>
      </c>
      <c r="SF148" s="870">
        <f t="shared" si="162"/>
        <v>-3.1971505186785034</v>
      </c>
      <c r="SG148" s="870">
        <f t="shared" si="162"/>
        <v>-3.1971505186785034</v>
      </c>
      <c r="SH148" s="870">
        <f t="shared" si="162"/>
        <v>0.25126023298227018</v>
      </c>
      <c r="SI148" s="870">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1"/>
      <c r="I149" s="563" t="s">
        <v>908</v>
      </c>
      <c r="J149" s="552"/>
      <c r="K149" s="870">
        <f t="shared" ref="K149:Z150" si="163">K146</f>
        <v>0</v>
      </c>
      <c r="L149" s="870">
        <f t="shared" si="163"/>
        <v>0</v>
      </c>
      <c r="M149" s="870">
        <f t="shared" si="163"/>
        <v>0</v>
      </c>
      <c r="N149" s="870">
        <f t="shared" si="163"/>
        <v>0</v>
      </c>
      <c r="O149" s="870">
        <f t="shared" si="163"/>
        <v>0</v>
      </c>
      <c r="P149" s="870">
        <f t="shared" si="163"/>
        <v>0</v>
      </c>
      <c r="Q149" s="870">
        <f t="shared" si="163"/>
        <v>0</v>
      </c>
      <c r="R149" s="870">
        <f t="shared" si="163"/>
        <v>0</v>
      </c>
      <c r="S149" s="870">
        <f t="shared" si="163"/>
        <v>0</v>
      </c>
      <c r="T149" s="870">
        <f t="shared" si="163"/>
        <v>0</v>
      </c>
      <c r="U149" s="870">
        <f t="shared" si="163"/>
        <v>0</v>
      </c>
      <c r="V149" s="870">
        <f t="shared" si="163"/>
        <v>0</v>
      </c>
      <c r="W149" s="870">
        <f t="shared" si="163"/>
        <v>0</v>
      </c>
      <c r="X149" s="870">
        <f t="shared" si="163"/>
        <v>0</v>
      </c>
      <c r="Y149" s="870">
        <f t="shared" si="163"/>
        <v>0</v>
      </c>
      <c r="Z149" s="870">
        <f t="shared" si="163"/>
        <v>0</v>
      </c>
      <c r="AA149" s="870">
        <f t="shared" si="155"/>
        <v>0</v>
      </c>
      <c r="AB149" s="870">
        <f t="shared" si="155"/>
        <v>0</v>
      </c>
      <c r="AC149" s="870">
        <f t="shared" si="155"/>
        <v>0</v>
      </c>
      <c r="AD149" s="870">
        <f t="shared" si="155"/>
        <v>0</v>
      </c>
      <c r="AE149" s="870">
        <f t="shared" si="155"/>
        <v>0</v>
      </c>
      <c r="AF149" s="870">
        <f t="shared" si="155"/>
        <v>0</v>
      </c>
      <c r="AG149" s="870">
        <f t="shared" si="155"/>
        <v>0</v>
      </c>
      <c r="AH149" s="870">
        <f t="shared" si="155"/>
        <v>0</v>
      </c>
      <c r="AI149" s="870">
        <f t="shared" si="155"/>
        <v>0</v>
      </c>
      <c r="AJ149" s="870">
        <f t="shared" si="155"/>
        <v>0</v>
      </c>
      <c r="AK149" s="870">
        <f t="shared" si="155"/>
        <v>0</v>
      </c>
      <c r="AL149" s="870">
        <f t="shared" si="155"/>
        <v>0</v>
      </c>
      <c r="AM149" s="870">
        <f t="shared" si="155"/>
        <v>0</v>
      </c>
      <c r="AN149" s="870">
        <f t="shared" si="155"/>
        <v>0</v>
      </c>
      <c r="AO149" s="870">
        <f t="shared" si="155"/>
        <v>0</v>
      </c>
      <c r="AP149" s="870">
        <f t="shared" si="155"/>
        <v>-9.1376029800631642E-2</v>
      </c>
      <c r="AQ149" s="870">
        <f t="shared" si="155"/>
        <v>-9.1376029800631642E-2</v>
      </c>
      <c r="AR149" s="870">
        <f t="shared" si="155"/>
        <v>-9.1376029800631642E-2</v>
      </c>
      <c r="AS149" s="870">
        <f t="shared" si="155"/>
        <v>-9.1376029800631642E-2</v>
      </c>
      <c r="AT149" s="870">
        <f t="shared" si="155"/>
        <v>-9.1376029800631642E-2</v>
      </c>
      <c r="AU149" s="870">
        <f t="shared" si="155"/>
        <v>-9.1376029800631642E-2</v>
      </c>
      <c r="AV149" s="870">
        <f t="shared" si="155"/>
        <v>-9.1376029800631642E-2</v>
      </c>
      <c r="AW149" s="870">
        <f t="shared" si="155"/>
        <v>-0.10654326673810921</v>
      </c>
      <c r="AX149" s="870">
        <f t="shared" si="155"/>
        <v>-0.10654326673810921</v>
      </c>
      <c r="AY149" s="870">
        <f t="shared" si="155"/>
        <v>-0.10654326673810921</v>
      </c>
      <c r="AZ149" s="870">
        <f t="shared" si="155"/>
        <v>-0.10654326673810921</v>
      </c>
      <c r="BA149" s="870">
        <f t="shared" si="155"/>
        <v>-0.10654326673810921</v>
      </c>
      <c r="BB149" s="870">
        <f t="shared" si="155"/>
        <v>-0.10063123637849625</v>
      </c>
      <c r="BC149" s="870">
        <f t="shared" si="155"/>
        <v>-0.10063123637849625</v>
      </c>
      <c r="BD149" s="870">
        <f t="shared" si="155"/>
        <v>-0.10063123637849625</v>
      </c>
      <c r="BE149" s="870">
        <f t="shared" si="155"/>
        <v>-0.10063123637849625</v>
      </c>
      <c r="BF149" s="870">
        <f t="shared" si="155"/>
        <v>-7.3884078804304032E-2</v>
      </c>
      <c r="BG149" s="870">
        <f t="shared" si="155"/>
        <v>-7.3884078804304032E-2</v>
      </c>
      <c r="BH149" s="870">
        <f t="shared" si="155"/>
        <v>-7.3884078804304032E-2</v>
      </c>
      <c r="BI149" s="870">
        <f t="shared" si="155"/>
        <v>-7.3884078804304032E-2</v>
      </c>
      <c r="BJ149" s="870">
        <f t="shared" si="155"/>
        <v>-7.3884078804304032E-2</v>
      </c>
      <c r="BK149" s="870">
        <f t="shared" si="155"/>
        <v>-7.3884078804304032E-2</v>
      </c>
      <c r="BL149" s="870">
        <f t="shared" si="155"/>
        <v>-7.3884078804304032E-2</v>
      </c>
      <c r="BM149" s="870">
        <f t="shared" si="155"/>
        <v>-7.3884078804304032E-2</v>
      </c>
      <c r="BN149" s="870">
        <f t="shared" si="155"/>
        <v>1.323946747047966E-2</v>
      </c>
      <c r="BO149" s="870">
        <f t="shared" si="155"/>
        <v>1.323946747047966E-2</v>
      </c>
      <c r="BP149" s="870">
        <f t="shared" si="155"/>
        <v>1.323946747047966E-2</v>
      </c>
      <c r="BQ149" s="870">
        <f t="shared" si="155"/>
        <v>1.323946747047966E-2</v>
      </c>
      <c r="BR149" s="870">
        <f t="shared" si="155"/>
        <v>1.323946747047966E-2</v>
      </c>
      <c r="BS149" s="870">
        <f t="shared" si="155"/>
        <v>1.323946747047966E-2</v>
      </c>
      <c r="BT149" s="870">
        <f t="shared" si="155"/>
        <v>1.323946747047966E-2</v>
      </c>
      <c r="BU149" s="870">
        <f t="shared" si="155"/>
        <v>2.9886847986642984E-2</v>
      </c>
      <c r="BV149" s="870">
        <f t="shared" si="155"/>
        <v>2.9886847986642984E-2</v>
      </c>
      <c r="BW149" s="870">
        <f t="shared" si="155"/>
        <v>2.9886847986642984E-2</v>
      </c>
      <c r="BX149" s="870">
        <f t="shared" si="156"/>
        <v>2.9886847986642984E-2</v>
      </c>
      <c r="BY149" s="870">
        <f t="shared" si="156"/>
        <v>2.3068393412549071E-2</v>
      </c>
      <c r="BZ149" s="870">
        <f t="shared" si="156"/>
        <v>2.3068393412549071E-2</v>
      </c>
      <c r="CA149" s="870">
        <f t="shared" si="156"/>
        <v>-9.8476194310790355E-3</v>
      </c>
      <c r="CB149" s="870">
        <f t="shared" si="156"/>
        <v>-9.8476194310790355E-3</v>
      </c>
      <c r="CC149" s="870">
        <f t="shared" si="156"/>
        <v>-9.8476194310790355E-3</v>
      </c>
      <c r="CD149" s="870">
        <f t="shared" si="156"/>
        <v>0</v>
      </c>
      <c r="CE149" s="870">
        <f t="shared" si="156"/>
        <v>0</v>
      </c>
      <c r="CF149" s="870">
        <f t="shared" si="156"/>
        <v>0</v>
      </c>
      <c r="CG149" s="870">
        <f t="shared" si="156"/>
        <v>0</v>
      </c>
      <c r="CH149" s="870">
        <f t="shared" si="156"/>
        <v>0.14810003831740826</v>
      </c>
      <c r="CI149" s="870">
        <f t="shared" si="156"/>
        <v>0.19665341278732207</v>
      </c>
      <c r="CJ149" s="870">
        <f t="shared" si="156"/>
        <v>0.19665341278732207</v>
      </c>
      <c r="CK149" s="870">
        <f t="shared" si="156"/>
        <v>0.19665341278732207</v>
      </c>
      <c r="CL149" s="870">
        <f t="shared" si="156"/>
        <v>0.19665341278732207</v>
      </c>
      <c r="CM149" s="870">
        <f t="shared" si="156"/>
        <v>0.19665341278732207</v>
      </c>
      <c r="CN149" s="870">
        <f t="shared" si="156"/>
        <v>0.19665341278732207</v>
      </c>
      <c r="CO149" s="870">
        <f t="shared" si="156"/>
        <v>0.19665341278732207</v>
      </c>
      <c r="CP149" s="870">
        <f t="shared" si="156"/>
        <v>5.4952114960929777E-2</v>
      </c>
      <c r="CQ149" s="870">
        <f t="shared" si="156"/>
        <v>5.4952114960929777E-2</v>
      </c>
      <c r="CR149" s="870">
        <f t="shared" si="156"/>
        <v>5.4952114960929777E-2</v>
      </c>
      <c r="CS149" s="870">
        <f t="shared" si="156"/>
        <v>5.4952114960929777E-2</v>
      </c>
      <c r="CT149" s="870">
        <f t="shared" si="156"/>
        <v>5.4952114960929777E-2</v>
      </c>
      <c r="CU149" s="870">
        <f t="shared" si="156"/>
        <v>5.4952114960929777E-2</v>
      </c>
      <c r="CV149" s="870">
        <f t="shared" si="156"/>
        <v>5.4952114960929777E-2</v>
      </c>
      <c r="CW149" s="870">
        <f t="shared" si="156"/>
        <v>1.645145898683964E-2</v>
      </c>
      <c r="CX149" s="870">
        <f t="shared" si="156"/>
        <v>1.645145898683964E-2</v>
      </c>
      <c r="CY149" s="870">
        <f t="shared" si="156"/>
        <v>1.645145898683964E-2</v>
      </c>
      <c r="CZ149" s="870">
        <f t="shared" si="156"/>
        <v>1.645145898683964E-2</v>
      </c>
      <c r="DA149" s="870">
        <f t="shared" si="156"/>
        <v>1.645145898683964E-2</v>
      </c>
      <c r="DB149" s="870">
        <f t="shared" si="156"/>
        <v>0</v>
      </c>
      <c r="DC149" s="870">
        <f t="shared" si="156"/>
        <v>0</v>
      </c>
      <c r="DD149" s="870">
        <f t="shared" si="156"/>
        <v>0</v>
      </c>
      <c r="DE149" s="870">
        <f t="shared" si="156"/>
        <v>0</v>
      </c>
      <c r="DF149" s="870">
        <f t="shared" si="156"/>
        <v>0.11997922794994498</v>
      </c>
      <c r="DG149" s="870">
        <f t="shared" si="156"/>
        <v>0.12467873855104461</v>
      </c>
      <c r="DH149" s="870">
        <f t="shared" si="156"/>
        <v>0.12467873855104461</v>
      </c>
      <c r="DI149" s="870">
        <f t="shared" si="156"/>
        <v>0.12467873855104461</v>
      </c>
      <c r="DJ149" s="870">
        <f t="shared" si="156"/>
        <v>0.12467873855104461</v>
      </c>
      <c r="DK149" s="870">
        <f t="shared" si="156"/>
        <v>0.12467873855104461</v>
      </c>
      <c r="DL149" s="870">
        <f t="shared" si="156"/>
        <v>0.12467873855104461</v>
      </c>
      <c r="DM149" s="870">
        <f t="shared" si="156"/>
        <v>0.12467873855104461</v>
      </c>
      <c r="DN149" s="870">
        <f t="shared" si="156"/>
        <v>0.16132689759944441</v>
      </c>
      <c r="DO149" s="870">
        <f t="shared" si="156"/>
        <v>0.16132689759944441</v>
      </c>
      <c r="DP149" s="870">
        <f t="shared" si="156"/>
        <v>0.16132689759944441</v>
      </c>
      <c r="DQ149" s="870">
        <f t="shared" si="156"/>
        <v>0.16132689759944441</v>
      </c>
      <c r="DR149" s="870">
        <f t="shared" si="156"/>
        <v>0.16132689759944441</v>
      </c>
      <c r="DS149" s="870">
        <f t="shared" si="156"/>
        <v>0.16132689759944441</v>
      </c>
      <c r="DT149" s="870">
        <f t="shared" si="156"/>
        <v>0.16132689759944441</v>
      </c>
      <c r="DU149" s="870">
        <f t="shared" si="156"/>
        <v>-0.66747293836834931</v>
      </c>
      <c r="DV149" s="870">
        <f t="shared" si="156"/>
        <v>-0.66747293836834931</v>
      </c>
      <c r="DW149" s="870">
        <f t="shared" si="156"/>
        <v>-0.66747293836834931</v>
      </c>
      <c r="DX149" s="870">
        <f t="shared" si="156"/>
        <v>-0.66747293836834931</v>
      </c>
      <c r="DY149" s="870">
        <f t="shared" si="156"/>
        <v>-0.94580412991462737</v>
      </c>
      <c r="DZ149" s="870">
        <f t="shared" si="156"/>
        <v>-0.94580412991462737</v>
      </c>
      <c r="EA149" s="870">
        <f t="shared" si="156"/>
        <v>-1.0241524208318795</v>
      </c>
      <c r="EB149" s="870">
        <f t="shared" si="156"/>
        <v>-1.0241524208318795</v>
      </c>
      <c r="EC149" s="870">
        <f t="shared" si="156"/>
        <v>-1.0241524208318795</v>
      </c>
      <c r="ED149" s="870">
        <f t="shared" si="156"/>
        <v>-0.56884292254268054</v>
      </c>
      <c r="EE149" s="870">
        <f t="shared" si="156"/>
        <v>-0.56884292254268054</v>
      </c>
      <c r="EF149" s="870">
        <f t="shared" si="156"/>
        <v>-0.56884292254268054</v>
      </c>
      <c r="EG149" s="870">
        <f t="shared" si="156"/>
        <v>-0.56884292254268054</v>
      </c>
      <c r="EH149" s="870">
        <f t="shared" si="156"/>
        <v>-2.8265947011368198E-2</v>
      </c>
      <c r="EI149" s="870">
        <f t="shared" si="156"/>
        <v>-2.8265947011368198E-2</v>
      </c>
      <c r="EJ149" s="870">
        <f t="shared" si="157"/>
        <v>-2.8265947011368198E-2</v>
      </c>
      <c r="EK149" s="870">
        <f t="shared" si="157"/>
        <v>-2.8265947011368198E-2</v>
      </c>
      <c r="EL149" s="870">
        <f t="shared" si="157"/>
        <v>-2.8265947011368198E-2</v>
      </c>
      <c r="EM149" s="870">
        <f t="shared" si="157"/>
        <v>-2.8265947011368198E-2</v>
      </c>
      <c r="EN149" s="870">
        <f t="shared" si="157"/>
        <v>-2.8265947011368198E-2</v>
      </c>
      <c r="EO149" s="870">
        <f t="shared" si="157"/>
        <v>-2.8265947011368198E-2</v>
      </c>
      <c r="EP149" s="870">
        <f t="shared" si="157"/>
        <v>3.7140313114605306E-3</v>
      </c>
      <c r="EQ149" s="870">
        <f t="shared" si="157"/>
        <v>3.7140313114605306E-3</v>
      </c>
      <c r="ER149" s="870">
        <f t="shared" si="157"/>
        <v>3.7140313114605306E-3</v>
      </c>
      <c r="ES149" s="870">
        <f t="shared" si="157"/>
        <v>3.7140313114605306E-3</v>
      </c>
      <c r="ET149" s="870">
        <f t="shared" si="157"/>
        <v>3.7140313114605306E-3</v>
      </c>
      <c r="EU149" s="870">
        <f t="shared" si="157"/>
        <v>3.7140313114605306E-3</v>
      </c>
      <c r="EV149" s="870">
        <f t="shared" si="157"/>
        <v>3.7140313114605306E-3</v>
      </c>
      <c r="EW149" s="870">
        <f t="shared" si="157"/>
        <v>2.2476094951908721E-3</v>
      </c>
      <c r="EX149" s="870">
        <f t="shared" si="157"/>
        <v>2.2476094951908721E-3</v>
      </c>
      <c r="EY149" s="870">
        <f t="shared" si="157"/>
        <v>2.2476094951908721E-3</v>
      </c>
      <c r="EZ149" s="870">
        <f t="shared" si="157"/>
        <v>2.2476094951908721E-3</v>
      </c>
      <c r="FA149" s="870">
        <f t="shared" si="157"/>
        <v>2.2476094951908721E-3</v>
      </c>
      <c r="FB149" s="870">
        <f t="shared" si="157"/>
        <v>-4.9951640288711907E-2</v>
      </c>
      <c r="FC149" s="870">
        <f t="shared" si="157"/>
        <v>-4.9951640288711907E-2</v>
      </c>
      <c r="FD149" s="870">
        <f t="shared" si="157"/>
        <v>-4.9951640288711907E-2</v>
      </c>
      <c r="FE149" s="870">
        <f t="shared" si="157"/>
        <v>-4.9951640288711907E-2</v>
      </c>
      <c r="FF149" s="870">
        <f t="shared" si="157"/>
        <v>0.14539624630428882</v>
      </c>
      <c r="FG149" s="870">
        <f t="shared" si="157"/>
        <v>0.15877962343026386</v>
      </c>
      <c r="FH149" s="870">
        <f t="shared" si="157"/>
        <v>0.15877962343026386</v>
      </c>
      <c r="FI149" s="870">
        <f t="shared" si="157"/>
        <v>0.15877962343026386</v>
      </c>
      <c r="FJ149" s="870">
        <f t="shared" si="157"/>
        <v>0.15877962343026386</v>
      </c>
      <c r="FK149" s="870">
        <f t="shared" si="157"/>
        <v>0.15877962343026386</v>
      </c>
      <c r="FL149" s="870">
        <f t="shared" si="157"/>
        <v>0.15877962343026386</v>
      </c>
      <c r="FM149" s="870">
        <f t="shared" si="157"/>
        <v>0.15877962343026386</v>
      </c>
      <c r="FN149" s="870">
        <f t="shared" si="157"/>
        <v>0.2717084591148522</v>
      </c>
      <c r="FO149" s="870">
        <f t="shared" si="157"/>
        <v>0.2717084591148522</v>
      </c>
      <c r="FP149" s="870">
        <f t="shared" si="157"/>
        <v>0.2717084591148522</v>
      </c>
      <c r="FQ149" s="870">
        <f t="shared" si="157"/>
        <v>0.2717084591148522</v>
      </c>
      <c r="FR149" s="870">
        <f t="shared" si="157"/>
        <v>0.2717084591148522</v>
      </c>
      <c r="FS149" s="870">
        <f t="shared" si="157"/>
        <v>0.2717084591148522</v>
      </c>
      <c r="FT149" s="870">
        <f t="shared" si="157"/>
        <v>0.2717084591148522</v>
      </c>
      <c r="FU149" s="870">
        <f t="shared" si="157"/>
        <v>-1.1357002234924112</v>
      </c>
      <c r="FV149" s="870">
        <f t="shared" si="157"/>
        <v>-1.1357002234924112</v>
      </c>
      <c r="FW149" s="870">
        <f t="shared" si="157"/>
        <v>-1.1357002234924112</v>
      </c>
      <c r="FX149" s="870">
        <f t="shared" si="157"/>
        <v>-1.1357002234924112</v>
      </c>
      <c r="FY149" s="870">
        <f t="shared" si="157"/>
        <v>-1.3264326212217332</v>
      </c>
      <c r="FZ149" s="870">
        <f t="shared" si="157"/>
        <v>-1.3264326212217332</v>
      </c>
      <c r="GA149" s="870">
        <f t="shared" si="157"/>
        <v>-1.5460762506788921</v>
      </c>
      <c r="GB149" s="870">
        <f t="shared" si="157"/>
        <v>-1.5460762506788921</v>
      </c>
      <c r="GC149" s="870">
        <f t="shared" si="157"/>
        <v>-1.5460762506788921</v>
      </c>
      <c r="GD149" s="870">
        <f t="shared" si="157"/>
        <v>-1.1195060592637525</v>
      </c>
      <c r="GE149" s="870">
        <f t="shared" si="157"/>
        <v>-1.1195060592637525</v>
      </c>
      <c r="GF149" s="870">
        <f t="shared" si="157"/>
        <v>-1.1195060592637525</v>
      </c>
      <c r="GG149" s="870">
        <f t="shared" si="157"/>
        <v>-1.1195060592637525</v>
      </c>
      <c r="GH149" s="870">
        <f t="shared" si="157"/>
        <v>-2.4066928829761025E-2</v>
      </c>
      <c r="GI149" s="870">
        <f t="shared" si="157"/>
        <v>-2.4066928829761025E-2</v>
      </c>
      <c r="GJ149" s="870">
        <f t="shared" si="157"/>
        <v>-2.4066928829761025E-2</v>
      </c>
      <c r="GK149" s="870">
        <f t="shared" si="157"/>
        <v>-2.4066928829761025E-2</v>
      </c>
      <c r="GL149" s="870">
        <f t="shared" si="157"/>
        <v>-2.4066928829761025E-2</v>
      </c>
      <c r="GM149" s="870">
        <f t="shared" si="157"/>
        <v>-2.4066928829761025E-2</v>
      </c>
      <c r="GN149" s="870">
        <f t="shared" si="157"/>
        <v>-2.4066928829761025E-2</v>
      </c>
      <c r="GO149" s="870">
        <f t="shared" si="157"/>
        <v>-2.4066928829761025E-2</v>
      </c>
      <c r="GP149" s="870">
        <f t="shared" si="157"/>
        <v>-9.7444621396896025E-3</v>
      </c>
      <c r="GQ149" s="870">
        <f t="shared" si="157"/>
        <v>-9.7444621396896025E-3</v>
      </c>
      <c r="GR149" s="870">
        <f t="shared" si="157"/>
        <v>-9.7444621396896025E-3</v>
      </c>
      <c r="GS149" s="870">
        <f t="shared" si="157"/>
        <v>-9.7444621396896025E-3</v>
      </c>
      <c r="GT149" s="870">
        <f t="shared" si="157"/>
        <v>-9.7444621396896025E-3</v>
      </c>
      <c r="GU149" s="870">
        <f t="shared" si="157"/>
        <v>-9.7444621396896025E-3</v>
      </c>
      <c r="GV149" s="870">
        <f t="shared" si="158"/>
        <v>-9.7444621396896025E-3</v>
      </c>
      <c r="GW149" s="870">
        <f t="shared" si="158"/>
        <v>9.9127844806769616E-2</v>
      </c>
      <c r="GX149" s="870">
        <f t="shared" si="158"/>
        <v>9.9127844806769616E-2</v>
      </c>
      <c r="GY149" s="870">
        <f t="shared" si="158"/>
        <v>9.9127844806769616E-2</v>
      </c>
      <c r="GZ149" s="870">
        <f t="shared" si="158"/>
        <v>9.9127844806769616E-2</v>
      </c>
      <c r="HA149" s="870">
        <f t="shared" si="158"/>
        <v>9.9127844806769616E-2</v>
      </c>
      <c r="HB149" s="870">
        <f t="shared" si="158"/>
        <v>6.6602187051616468E-2</v>
      </c>
      <c r="HC149" s="870">
        <f t="shared" si="158"/>
        <v>6.6602187051616468E-2</v>
      </c>
      <c r="HD149" s="870">
        <f t="shared" si="158"/>
        <v>6.6602187051616468E-2</v>
      </c>
      <c r="HE149" s="870">
        <f t="shared" si="158"/>
        <v>6.6602187051616468E-2</v>
      </c>
      <c r="HF149" s="870">
        <f t="shared" si="158"/>
        <v>3.7744554689969512E-2</v>
      </c>
      <c r="HG149" s="870">
        <f t="shared" si="158"/>
        <v>3.3030856563260436E-2</v>
      </c>
      <c r="HH149" s="870">
        <f t="shared" si="158"/>
        <v>3.3030856563260436E-2</v>
      </c>
      <c r="HI149" s="870">
        <f t="shared" si="158"/>
        <v>3.3030856563260436E-2</v>
      </c>
      <c r="HJ149" s="870">
        <f t="shared" si="158"/>
        <v>3.3030856563260436E-2</v>
      </c>
      <c r="HK149" s="870">
        <f t="shared" si="158"/>
        <v>3.3030856563260436E-2</v>
      </c>
      <c r="HL149" s="870">
        <f t="shared" si="158"/>
        <v>3.3030856563260436E-2</v>
      </c>
      <c r="HM149" s="870">
        <f t="shared" si="158"/>
        <v>3.3030856563260436E-2</v>
      </c>
      <c r="HN149" s="870">
        <f t="shared" si="158"/>
        <v>-8.4908893473389924E-3</v>
      </c>
      <c r="HO149" s="870">
        <f t="shared" si="158"/>
        <v>-8.4908893473389924E-3</v>
      </c>
      <c r="HP149" s="870">
        <f t="shared" si="158"/>
        <v>-8.4908893473389924E-3</v>
      </c>
      <c r="HQ149" s="870">
        <f t="shared" si="158"/>
        <v>-8.4908893473389924E-3</v>
      </c>
      <c r="HR149" s="870">
        <f t="shared" si="158"/>
        <v>-8.4908893473389924E-3</v>
      </c>
      <c r="HS149" s="870">
        <f t="shared" si="158"/>
        <v>-8.4908893473389924E-3</v>
      </c>
      <c r="HT149" s="870">
        <f t="shared" si="158"/>
        <v>-8.4908893473389924E-3</v>
      </c>
      <c r="HU149" s="870">
        <f t="shared" si="158"/>
        <v>-1.0759265275191234</v>
      </c>
      <c r="HV149" s="870">
        <f t="shared" si="158"/>
        <v>-1.0759265275191234</v>
      </c>
      <c r="HW149" s="870">
        <f t="shared" si="158"/>
        <v>-1.0759265275191234</v>
      </c>
      <c r="HX149" s="870">
        <f t="shared" si="158"/>
        <v>-1.0759265275191234</v>
      </c>
      <c r="HY149" s="870">
        <f t="shared" si="158"/>
        <v>-1.3033642278091842</v>
      </c>
      <c r="HZ149" s="870">
        <f t="shared" si="158"/>
        <v>-1.3033642278091842</v>
      </c>
      <c r="IA149" s="870">
        <f t="shared" si="158"/>
        <v>-1.3688191009195281</v>
      </c>
      <c r="IB149" s="870">
        <f t="shared" si="158"/>
        <v>-1.3688191009195281</v>
      </c>
      <c r="IC149" s="870">
        <f t="shared" si="158"/>
        <v>-1.3688191009195281</v>
      </c>
      <c r="ID149" s="870">
        <f t="shared" si="158"/>
        <v>-0.69708545571198499</v>
      </c>
      <c r="IE149" s="870">
        <f t="shared" si="158"/>
        <v>-0.69708545571198499</v>
      </c>
      <c r="IF149" s="870">
        <f t="shared" si="158"/>
        <v>-0.69708545571198499</v>
      </c>
      <c r="IG149" s="870">
        <f t="shared" si="158"/>
        <v>-0.69708545571198499</v>
      </c>
      <c r="IH149" s="870">
        <f t="shared" si="158"/>
        <v>-0.27767608301553004</v>
      </c>
      <c r="II149" s="870">
        <f t="shared" si="158"/>
        <v>-0.27767608301553004</v>
      </c>
      <c r="IJ149" s="870">
        <f t="shared" si="158"/>
        <v>-0.27767608301553004</v>
      </c>
      <c r="IK149" s="870">
        <f t="shared" si="158"/>
        <v>-0.27767608301553004</v>
      </c>
      <c r="IL149" s="870">
        <f t="shared" si="158"/>
        <v>-0.27767608301553004</v>
      </c>
      <c r="IM149" s="870">
        <f t="shared" si="158"/>
        <v>-0.27767608301553004</v>
      </c>
      <c r="IN149" s="870">
        <f t="shared" si="158"/>
        <v>-0.27767608301553004</v>
      </c>
      <c r="IO149" s="870">
        <f t="shared" si="158"/>
        <v>-0.27767608301553004</v>
      </c>
      <c r="IP149" s="870">
        <f t="shared" si="158"/>
        <v>-2.1760152312689129E-2</v>
      </c>
      <c r="IQ149" s="870">
        <f t="shared" si="158"/>
        <v>-2.1760152312689129E-2</v>
      </c>
      <c r="IR149" s="870">
        <f t="shared" si="158"/>
        <v>-2.1760152312689129E-2</v>
      </c>
      <c r="IS149" s="870">
        <f t="shared" si="158"/>
        <v>-2.1760152312689129E-2</v>
      </c>
      <c r="IT149" s="870">
        <f t="shared" si="158"/>
        <v>-2.1760152312689129E-2</v>
      </c>
      <c r="IU149" s="870">
        <f t="shared" si="158"/>
        <v>-2.1760152312689129E-2</v>
      </c>
      <c r="IV149" s="870">
        <f t="shared" si="158"/>
        <v>-2.1760152312689129E-2</v>
      </c>
      <c r="IW149" s="870">
        <f t="shared" si="158"/>
        <v>-2.9031094178000316E-2</v>
      </c>
      <c r="IX149" s="870">
        <f t="shared" si="158"/>
        <v>-2.9031094178000316E-2</v>
      </c>
      <c r="IY149" s="870">
        <f t="shared" si="158"/>
        <v>-2.9031094178000316E-2</v>
      </c>
      <c r="IZ149" s="870">
        <f t="shared" si="158"/>
        <v>-2.9031094178000316E-2</v>
      </c>
      <c r="JA149" s="870">
        <f t="shared" si="158"/>
        <v>-2.9031094178000316E-2</v>
      </c>
      <c r="JB149" s="870">
        <f t="shared" si="158"/>
        <v>6.6288423215560499E-2</v>
      </c>
      <c r="JC149" s="870">
        <f t="shared" si="158"/>
        <v>6.6288423215560499E-2</v>
      </c>
      <c r="JD149" s="870">
        <f t="shared" si="158"/>
        <v>6.6288423215560499E-2</v>
      </c>
      <c r="JE149" s="870">
        <f t="shared" si="158"/>
        <v>6.6288423215560499E-2</v>
      </c>
      <c r="JF149" s="870">
        <f t="shared" si="158"/>
        <v>0.2284076905460779</v>
      </c>
      <c r="JG149" s="870">
        <f t="shared" si="158"/>
        <v>0.2284076905460779</v>
      </c>
      <c r="JH149" s="870">
        <f t="shared" si="159"/>
        <v>0.2284076905460779</v>
      </c>
      <c r="JI149" s="870">
        <f t="shared" si="159"/>
        <v>0.2284076905460779</v>
      </c>
      <c r="JJ149" s="870">
        <f t="shared" si="159"/>
        <v>0.2284076905460779</v>
      </c>
      <c r="JK149" s="870">
        <f t="shared" si="159"/>
        <v>0.2284076905460779</v>
      </c>
      <c r="JL149" s="870">
        <f t="shared" si="159"/>
        <v>0.2284076905460779</v>
      </c>
      <c r="JM149" s="870">
        <f t="shared" si="159"/>
        <v>0.2284076905460779</v>
      </c>
      <c r="JN149" s="870">
        <f t="shared" si="159"/>
        <v>0.29486719927225469</v>
      </c>
      <c r="JO149" s="870">
        <f t="shared" si="159"/>
        <v>0.29486719927225469</v>
      </c>
      <c r="JP149" s="870">
        <f t="shared" si="159"/>
        <v>0.29486719927225469</v>
      </c>
      <c r="JQ149" s="870">
        <f t="shared" si="159"/>
        <v>0.29486719927225469</v>
      </c>
      <c r="JR149" s="870">
        <f t="shared" si="159"/>
        <v>0.29486719927225469</v>
      </c>
      <c r="JS149" s="870">
        <f t="shared" si="159"/>
        <v>0.29486719927225469</v>
      </c>
      <c r="JT149" s="870">
        <f t="shared" si="159"/>
        <v>0.29486719927225469</v>
      </c>
      <c r="JU149" s="870">
        <f t="shared" si="159"/>
        <v>-0.7172843516794174</v>
      </c>
      <c r="JV149" s="870">
        <f t="shared" si="159"/>
        <v>-0.7172843516794174</v>
      </c>
      <c r="JW149" s="870">
        <f t="shared" si="159"/>
        <v>-0.7172843516794174</v>
      </c>
      <c r="JX149" s="870">
        <f t="shared" si="159"/>
        <v>-0.7172843516794174</v>
      </c>
      <c r="JY149" s="870">
        <f t="shared" si="159"/>
        <v>-1.3379668179280113</v>
      </c>
      <c r="JZ149" s="870">
        <f t="shared" si="159"/>
        <v>-1.3379668179280113</v>
      </c>
      <c r="KA149" s="870">
        <f t="shared" si="159"/>
        <v>-1.3885143397816799</v>
      </c>
      <c r="KB149" s="870">
        <f t="shared" si="159"/>
        <v>-1.3885143397816799</v>
      </c>
      <c r="KC149" s="870">
        <f t="shared" si="159"/>
        <v>-1.3885143397816799</v>
      </c>
      <c r="KD149" s="870">
        <f t="shared" si="159"/>
        <v>-0.55169311371333052</v>
      </c>
      <c r="KE149" s="870">
        <f t="shared" si="159"/>
        <v>-0.55169311371333052</v>
      </c>
      <c r="KF149" s="870">
        <f t="shared" si="159"/>
        <v>-0.55169311371333052</v>
      </c>
      <c r="KG149" s="870">
        <f t="shared" si="159"/>
        <v>-0.55169311371333052</v>
      </c>
      <c r="KH149" s="870">
        <f t="shared" si="159"/>
        <v>0.45380200041067376</v>
      </c>
      <c r="KI149" s="870">
        <f t="shared" si="159"/>
        <v>0.45380200041067376</v>
      </c>
      <c r="KJ149" s="870">
        <f t="shared" si="159"/>
        <v>0.45380200041067376</v>
      </c>
      <c r="KK149" s="870">
        <f t="shared" si="159"/>
        <v>0.45380200041067376</v>
      </c>
      <c r="KL149" s="870">
        <f t="shared" si="159"/>
        <v>0.45380200041067376</v>
      </c>
      <c r="KM149" s="870">
        <f t="shared" si="159"/>
        <v>0.45380200041067376</v>
      </c>
      <c r="KN149" s="870">
        <f t="shared" si="159"/>
        <v>0.45380200041067376</v>
      </c>
      <c r="KO149" s="870">
        <f t="shared" si="159"/>
        <v>0.45380200041067376</v>
      </c>
      <c r="KP149" s="870">
        <f t="shared" si="159"/>
        <v>-8.7339638015198062E-3</v>
      </c>
      <c r="KQ149" s="870">
        <f t="shared" si="159"/>
        <v>-8.7339638015198062E-3</v>
      </c>
      <c r="KR149" s="870">
        <f t="shared" si="159"/>
        <v>-8.7339638015198062E-3</v>
      </c>
      <c r="KS149" s="870">
        <f t="shared" si="159"/>
        <v>-8.7339638015198062E-3</v>
      </c>
      <c r="KT149" s="870">
        <f t="shared" si="159"/>
        <v>-8.7339638015198062E-3</v>
      </c>
      <c r="KU149" s="870">
        <f t="shared" si="159"/>
        <v>-8.7339638015198062E-3</v>
      </c>
      <c r="KV149" s="870">
        <f t="shared" si="159"/>
        <v>-8.7339638015198062E-3</v>
      </c>
      <c r="KW149" s="870">
        <f t="shared" si="159"/>
        <v>-0.13298021027078022</v>
      </c>
      <c r="KX149" s="870">
        <f t="shared" si="159"/>
        <v>-0.13298021027078022</v>
      </c>
      <c r="KY149" s="870">
        <f t="shared" si="159"/>
        <v>-0.13298021027078022</v>
      </c>
      <c r="KZ149" s="870">
        <f t="shared" si="159"/>
        <v>-0.13298021027078022</v>
      </c>
      <c r="LA149" s="870">
        <f t="shared" si="159"/>
        <v>-0.13298021027078022</v>
      </c>
      <c r="LB149" s="870">
        <f t="shared" si="159"/>
        <v>-5.5501822543009283E-3</v>
      </c>
      <c r="LC149" s="870">
        <f t="shared" si="159"/>
        <v>-5.5501822543009283E-3</v>
      </c>
      <c r="LD149" s="870">
        <f t="shared" si="159"/>
        <v>-5.5501822543009283E-3</v>
      </c>
      <c r="LE149" s="870">
        <f t="shared" si="159"/>
        <v>-5.5501822543009283E-3</v>
      </c>
      <c r="LF149" s="870">
        <f t="shared" si="159"/>
        <v>0.21525678295627149</v>
      </c>
      <c r="LG149" s="870">
        <f t="shared" si="159"/>
        <v>0.21290476785340307</v>
      </c>
      <c r="LH149" s="870">
        <f t="shared" si="159"/>
        <v>0.21290476785340307</v>
      </c>
      <c r="LI149" s="870">
        <f t="shared" si="159"/>
        <v>0.21290476785340307</v>
      </c>
      <c r="LJ149" s="870">
        <f t="shared" si="159"/>
        <v>0.21290476785340307</v>
      </c>
      <c r="LK149" s="870">
        <f t="shared" si="159"/>
        <v>0.21290476785340307</v>
      </c>
      <c r="LL149" s="870">
        <f t="shared" si="159"/>
        <v>0.21290476785340307</v>
      </c>
      <c r="LM149" s="870">
        <f t="shared" si="159"/>
        <v>0.21290476785340307</v>
      </c>
      <c r="LN149" s="870">
        <f t="shared" si="159"/>
        <v>0.27170845911485042</v>
      </c>
      <c r="LO149" s="870">
        <f t="shared" si="159"/>
        <v>0.27170845911485042</v>
      </c>
      <c r="LP149" s="870">
        <f t="shared" si="159"/>
        <v>0.27170845911485042</v>
      </c>
      <c r="LQ149" s="870">
        <f t="shared" si="159"/>
        <v>0.27170845911485042</v>
      </c>
      <c r="LR149" s="870">
        <f t="shared" si="159"/>
        <v>0.27170845911485042</v>
      </c>
      <c r="LS149" s="870">
        <f t="shared" si="159"/>
        <v>0.27170845911485042</v>
      </c>
      <c r="LT149" s="870">
        <f t="shared" si="160"/>
        <v>0.27170845911485042</v>
      </c>
      <c r="LU149" s="870">
        <f t="shared" si="160"/>
        <v>-0.74717119966606393</v>
      </c>
      <c r="LV149" s="870">
        <f t="shared" si="160"/>
        <v>-0.74717119966606393</v>
      </c>
      <c r="LW149" s="870">
        <f t="shared" si="160"/>
        <v>-0.74717119966606393</v>
      </c>
      <c r="LX149" s="870">
        <f t="shared" si="160"/>
        <v>-0.74717119966606393</v>
      </c>
      <c r="LY149" s="870">
        <f t="shared" si="160"/>
        <v>-1.1995564574527</v>
      </c>
      <c r="LZ149" s="870">
        <f t="shared" si="160"/>
        <v>-1.1995564574527</v>
      </c>
      <c r="MA149" s="870">
        <f t="shared" si="160"/>
        <v>-1.3786667203506076</v>
      </c>
      <c r="MB149" s="870">
        <f t="shared" si="160"/>
        <v>-1.3786667203506076</v>
      </c>
      <c r="MC149" s="870">
        <f t="shared" si="160"/>
        <v>-1.3786667203506076</v>
      </c>
      <c r="MD149" s="870">
        <f t="shared" si="160"/>
        <v>-0.94226723668654522</v>
      </c>
      <c r="ME149" s="870">
        <f t="shared" si="160"/>
        <v>-0.94226723668654522</v>
      </c>
      <c r="MF149" s="870">
        <f t="shared" si="160"/>
        <v>-0.94226723668654522</v>
      </c>
      <c r="MG149" s="870">
        <f t="shared" si="160"/>
        <v>-0.94226723668654522</v>
      </c>
      <c r="MH149" s="870">
        <f t="shared" si="160"/>
        <v>-5.9120054819354451E-2</v>
      </c>
      <c r="MI149" s="870">
        <f t="shared" si="160"/>
        <v>-5.9120054819354451E-2</v>
      </c>
      <c r="MJ149" s="870">
        <f t="shared" si="160"/>
        <v>-5.9120054819354451E-2</v>
      </c>
      <c r="MK149" s="870">
        <f t="shared" si="160"/>
        <v>-5.9120054819354451E-2</v>
      </c>
      <c r="ML149" s="870">
        <f t="shared" si="160"/>
        <v>-5.9120054819354451E-2</v>
      </c>
      <c r="MM149" s="870">
        <f t="shared" si="160"/>
        <v>-5.9120054819354451E-2</v>
      </c>
      <c r="MN149" s="870">
        <f t="shared" si="160"/>
        <v>-5.9120054819354451E-2</v>
      </c>
      <c r="MO149" s="870">
        <f t="shared" si="160"/>
        <v>-5.9120054819354451E-2</v>
      </c>
      <c r="MP149" s="870">
        <f t="shared" si="160"/>
        <v>-8.9440972780000294E-2</v>
      </c>
      <c r="MQ149" s="870">
        <f t="shared" si="160"/>
        <v>-8.9440972780000294E-2</v>
      </c>
      <c r="MR149" s="870">
        <f t="shared" si="160"/>
        <v>-8.9440972780000294E-2</v>
      </c>
      <c r="MS149" s="870">
        <f t="shared" si="160"/>
        <v>-8.9440972780000294E-2</v>
      </c>
      <c r="MT149" s="870">
        <f t="shared" si="160"/>
        <v>-8.9440972780000294E-2</v>
      </c>
      <c r="MU149" s="870">
        <f t="shared" si="160"/>
        <v>-8.9440972780000294E-2</v>
      </c>
      <c r="MV149" s="870">
        <f t="shared" si="160"/>
        <v>-8.9440972780000294E-2</v>
      </c>
      <c r="MW149" s="870">
        <f t="shared" si="160"/>
        <v>-0.11725344435877005</v>
      </c>
      <c r="MX149" s="870">
        <f t="shared" si="160"/>
        <v>-0.11725344435877005</v>
      </c>
      <c r="MY149" s="870">
        <f t="shared" si="160"/>
        <v>-0.11725344435877005</v>
      </c>
      <c r="MZ149" s="870">
        <f t="shared" si="160"/>
        <v>-0.11725344435877005</v>
      </c>
      <c r="NA149" s="870">
        <f t="shared" si="160"/>
        <v>-0.11725344435877005</v>
      </c>
      <c r="NB149" s="870">
        <f t="shared" si="160"/>
        <v>-5.5501822543009283E-3</v>
      </c>
      <c r="NC149" s="870">
        <f t="shared" si="160"/>
        <v>-5.5501822543009283E-3</v>
      </c>
      <c r="ND149" s="870">
        <f t="shared" si="160"/>
        <v>-5.5501822543009283E-3</v>
      </c>
      <c r="NE149" s="870">
        <f t="shared" si="160"/>
        <v>-5.5501822543009283E-3</v>
      </c>
      <c r="NF149" s="870">
        <f t="shared" si="160"/>
        <v>0.21525678295627149</v>
      </c>
      <c r="NG149" s="870">
        <f t="shared" si="160"/>
        <v>0.21290476785340307</v>
      </c>
      <c r="NH149" s="870">
        <f t="shared" si="160"/>
        <v>0.21290476785340307</v>
      </c>
      <c r="NI149" s="870">
        <f t="shared" si="160"/>
        <v>0.21290476785340307</v>
      </c>
      <c r="NJ149" s="870">
        <f t="shared" si="160"/>
        <v>0.21290476785340307</v>
      </c>
      <c r="NK149" s="870">
        <f t="shared" si="160"/>
        <v>0.21290476785340307</v>
      </c>
      <c r="NL149" s="870">
        <f t="shared" si="160"/>
        <v>0.21290476785340307</v>
      </c>
      <c r="NM149" s="870">
        <f t="shared" si="160"/>
        <v>0.21290476785340307</v>
      </c>
      <c r="NN149" s="870">
        <f t="shared" si="160"/>
        <v>0.27170845911485042</v>
      </c>
      <c r="NO149" s="870">
        <f t="shared" si="160"/>
        <v>0.27170845911485042</v>
      </c>
      <c r="NP149" s="870">
        <f t="shared" si="160"/>
        <v>0.27170845911485042</v>
      </c>
      <c r="NQ149" s="870">
        <f t="shared" si="160"/>
        <v>0.27170845911485042</v>
      </c>
      <c r="NR149" s="870">
        <f t="shared" si="160"/>
        <v>0.27170845911485042</v>
      </c>
      <c r="NS149" s="870">
        <f t="shared" si="160"/>
        <v>0.27170845911485042</v>
      </c>
      <c r="NT149" s="870">
        <f t="shared" si="160"/>
        <v>0.27170845911485042</v>
      </c>
      <c r="NU149" s="870">
        <f t="shared" si="160"/>
        <v>-0.74717119966606393</v>
      </c>
      <c r="NV149" s="870">
        <f t="shared" si="160"/>
        <v>-0.74717119966606393</v>
      </c>
      <c r="NW149" s="870">
        <f t="shared" si="160"/>
        <v>-0.74717119966606393</v>
      </c>
      <c r="NX149" s="870">
        <f t="shared" si="160"/>
        <v>-0.74717119966606393</v>
      </c>
      <c r="NY149" s="870">
        <f t="shared" si="160"/>
        <v>-1.1995564574527</v>
      </c>
      <c r="NZ149" s="870">
        <f t="shared" si="160"/>
        <v>-1.1995564574527</v>
      </c>
      <c r="OA149" s="870">
        <f t="shared" si="160"/>
        <v>-1.3786667203506076</v>
      </c>
      <c r="OB149" s="870">
        <f t="shared" si="160"/>
        <v>-1.3786667203506076</v>
      </c>
      <c r="OC149" s="870">
        <f t="shared" si="160"/>
        <v>-1.3786667203506076</v>
      </c>
      <c r="OD149" s="870">
        <f t="shared" si="160"/>
        <v>-0.94226723668654522</v>
      </c>
      <c r="OE149" s="870">
        <f t="shared" si="160"/>
        <v>-0.94226723668654522</v>
      </c>
      <c r="OF149" s="870">
        <f t="shared" si="161"/>
        <v>-0.94226723668654522</v>
      </c>
      <c r="OG149" s="870">
        <f t="shared" si="161"/>
        <v>-0.94226723668654522</v>
      </c>
      <c r="OH149" s="870">
        <f t="shared" si="161"/>
        <v>-5.9120054819354451E-2</v>
      </c>
      <c r="OI149" s="870">
        <f t="shared" si="161"/>
        <v>-5.9120054819354451E-2</v>
      </c>
      <c r="OJ149" s="870">
        <f t="shared" si="161"/>
        <v>-5.9120054819354451E-2</v>
      </c>
      <c r="OK149" s="870">
        <f t="shared" si="161"/>
        <v>-5.9120054819354451E-2</v>
      </c>
      <c r="OL149" s="870">
        <f t="shared" si="161"/>
        <v>-5.9120054819354451E-2</v>
      </c>
      <c r="OM149" s="870">
        <f t="shared" si="161"/>
        <v>-5.9120054819354451E-2</v>
      </c>
      <c r="ON149" s="870">
        <f t="shared" si="161"/>
        <v>-5.9120054819354451E-2</v>
      </c>
      <c r="OO149" s="870">
        <f t="shared" si="161"/>
        <v>-5.9120054819354451E-2</v>
      </c>
      <c r="OP149" s="870">
        <f t="shared" si="161"/>
        <v>-8.9440972780000294E-2</v>
      </c>
      <c r="OQ149" s="870">
        <f t="shared" si="161"/>
        <v>-8.9440972780000294E-2</v>
      </c>
      <c r="OR149" s="870">
        <f t="shared" si="161"/>
        <v>-8.9440972780000294E-2</v>
      </c>
      <c r="OS149" s="870">
        <f t="shared" si="161"/>
        <v>-8.9440972780000294E-2</v>
      </c>
      <c r="OT149" s="870">
        <f t="shared" si="161"/>
        <v>-8.9440972780000294E-2</v>
      </c>
      <c r="OU149" s="870">
        <f t="shared" si="161"/>
        <v>-8.9440972780000294E-2</v>
      </c>
      <c r="OV149" s="870">
        <f t="shared" si="161"/>
        <v>-8.9440972780000294E-2</v>
      </c>
      <c r="OW149" s="870">
        <f t="shared" si="161"/>
        <v>-0.11725344435877005</v>
      </c>
      <c r="OX149" s="870">
        <f t="shared" si="161"/>
        <v>-0.11725344435877005</v>
      </c>
      <c r="OY149" s="870">
        <f t="shared" si="161"/>
        <v>-0.11725344435877005</v>
      </c>
      <c r="OZ149" s="870">
        <f t="shared" si="161"/>
        <v>-0.11725344435877005</v>
      </c>
      <c r="PA149" s="870">
        <f t="shared" si="161"/>
        <v>-0.11725344435877005</v>
      </c>
      <c r="PB149" s="870">
        <f t="shared" si="161"/>
        <v>-5.5501822543009283E-3</v>
      </c>
      <c r="PC149" s="870">
        <f t="shared" si="161"/>
        <v>-5.5501822543009283E-3</v>
      </c>
      <c r="PD149" s="870">
        <f t="shared" si="161"/>
        <v>-5.5501822543009283E-3</v>
      </c>
      <c r="PE149" s="870">
        <f t="shared" si="161"/>
        <v>-5.5501822543009283E-3</v>
      </c>
      <c r="PF149" s="870">
        <f t="shared" si="161"/>
        <v>0.21525678295627149</v>
      </c>
      <c r="PG149" s="870">
        <f t="shared" si="161"/>
        <v>0.21290476785340307</v>
      </c>
      <c r="PH149" s="870">
        <f t="shared" si="161"/>
        <v>0.21290476785340307</v>
      </c>
      <c r="PI149" s="870">
        <f t="shared" si="161"/>
        <v>0.21290476785340307</v>
      </c>
      <c r="PJ149" s="870">
        <f t="shared" si="161"/>
        <v>0.21290476785340307</v>
      </c>
      <c r="PK149" s="870">
        <f t="shared" si="161"/>
        <v>0.21290476785340307</v>
      </c>
      <c r="PL149" s="870">
        <f t="shared" si="161"/>
        <v>0.21290476785340307</v>
      </c>
      <c r="PM149" s="870">
        <f t="shared" si="161"/>
        <v>0.21290476785340307</v>
      </c>
      <c r="PN149" s="870">
        <f t="shared" si="161"/>
        <v>0.27170845911485042</v>
      </c>
      <c r="PO149" s="870">
        <f t="shared" si="161"/>
        <v>0.27170845911485042</v>
      </c>
      <c r="PP149" s="870">
        <f t="shared" si="161"/>
        <v>0.27170845911485042</v>
      </c>
      <c r="PQ149" s="870">
        <f t="shared" si="161"/>
        <v>0.27170845911485042</v>
      </c>
      <c r="PR149" s="870">
        <f t="shared" si="161"/>
        <v>0.27170845911485042</v>
      </c>
      <c r="PS149" s="870">
        <f t="shared" si="161"/>
        <v>0.27170845911485042</v>
      </c>
      <c r="PT149" s="870">
        <f t="shared" si="161"/>
        <v>0.27170845911485042</v>
      </c>
      <c r="PU149" s="870">
        <f t="shared" si="161"/>
        <v>-0.74717119966606393</v>
      </c>
      <c r="PV149" s="870">
        <f t="shared" si="161"/>
        <v>-0.74717119966606393</v>
      </c>
      <c r="PW149" s="870">
        <f t="shared" si="161"/>
        <v>-0.74717119966606393</v>
      </c>
      <c r="PX149" s="870">
        <f t="shared" si="161"/>
        <v>-0.74717119966606393</v>
      </c>
      <c r="PY149" s="870">
        <f t="shared" si="161"/>
        <v>-1.1995564574527</v>
      </c>
      <c r="PZ149" s="870">
        <f t="shared" si="161"/>
        <v>-1.1995564574527</v>
      </c>
      <c r="QA149" s="870">
        <f t="shared" si="161"/>
        <v>-1.3786667203506076</v>
      </c>
      <c r="QB149" s="870">
        <f t="shared" si="161"/>
        <v>-1.3786667203506076</v>
      </c>
      <c r="QC149" s="870">
        <f t="shared" si="161"/>
        <v>-1.3786667203506076</v>
      </c>
      <c r="QD149" s="870">
        <f t="shared" si="161"/>
        <v>-0.94226723668654522</v>
      </c>
      <c r="QE149" s="870">
        <f t="shared" si="161"/>
        <v>-0.94226723668654522</v>
      </c>
      <c r="QF149" s="870">
        <f t="shared" si="161"/>
        <v>-0.94226723668654522</v>
      </c>
      <c r="QG149" s="870">
        <f t="shared" si="161"/>
        <v>-0.94226723668654522</v>
      </c>
      <c r="QH149" s="870">
        <f t="shared" si="161"/>
        <v>-5.9120054819354451E-2</v>
      </c>
      <c r="QI149" s="870">
        <f t="shared" si="161"/>
        <v>-5.9120054819354451E-2</v>
      </c>
      <c r="QJ149" s="870">
        <f t="shared" si="161"/>
        <v>-5.9120054819354451E-2</v>
      </c>
      <c r="QK149" s="870">
        <f t="shared" si="161"/>
        <v>-5.9120054819354451E-2</v>
      </c>
      <c r="QL149" s="870">
        <f t="shared" si="161"/>
        <v>-5.9120054819354451E-2</v>
      </c>
      <c r="QM149" s="870">
        <f t="shared" si="161"/>
        <v>-5.9120054819354451E-2</v>
      </c>
      <c r="QN149" s="870">
        <f t="shared" si="161"/>
        <v>-5.9120054819354451E-2</v>
      </c>
      <c r="QO149" s="870">
        <f t="shared" si="161"/>
        <v>-5.9120054819354451E-2</v>
      </c>
      <c r="QP149" s="870">
        <f t="shared" si="161"/>
        <v>-8.9440972780000294E-2</v>
      </c>
      <c r="QQ149" s="870">
        <f t="shared" si="161"/>
        <v>-8.9440972780000294E-2</v>
      </c>
      <c r="QR149" s="870">
        <f t="shared" si="162"/>
        <v>-8.9440972780000294E-2</v>
      </c>
      <c r="QS149" s="870">
        <f t="shared" si="162"/>
        <v>-8.9440972780000294E-2</v>
      </c>
      <c r="QT149" s="870">
        <f t="shared" si="162"/>
        <v>-8.9440972780000294E-2</v>
      </c>
      <c r="QU149" s="870">
        <f t="shared" si="162"/>
        <v>-8.9440972780000294E-2</v>
      </c>
      <c r="QV149" s="870">
        <f t="shared" si="162"/>
        <v>-8.9440972780000294E-2</v>
      </c>
      <c r="QW149" s="870">
        <f t="shared" si="162"/>
        <v>-0.11725344435877005</v>
      </c>
      <c r="QX149" s="870">
        <f t="shared" si="162"/>
        <v>-0.11725344435877005</v>
      </c>
      <c r="QY149" s="870">
        <f t="shared" si="162"/>
        <v>-0.11725344435877005</v>
      </c>
      <c r="QZ149" s="870">
        <f t="shared" si="162"/>
        <v>-0.11725344435877005</v>
      </c>
      <c r="RA149" s="870">
        <f t="shared" si="162"/>
        <v>-0.11725344435877005</v>
      </c>
      <c r="RB149" s="870">
        <f t="shared" si="162"/>
        <v>-5.5501822543009283E-3</v>
      </c>
      <c r="RC149" s="870">
        <f t="shared" si="162"/>
        <v>-5.5501822543009283E-3</v>
      </c>
      <c r="RD149" s="870">
        <f t="shared" si="162"/>
        <v>-5.5501822543009283E-3</v>
      </c>
      <c r="RE149" s="870">
        <f t="shared" si="162"/>
        <v>-5.5501822543009283E-3</v>
      </c>
      <c r="RF149" s="870">
        <f t="shared" si="162"/>
        <v>0.21525678295627149</v>
      </c>
      <c r="RG149" s="870">
        <f t="shared" si="162"/>
        <v>0.21290476785340307</v>
      </c>
      <c r="RH149" s="870">
        <f t="shared" si="162"/>
        <v>0.21290476785340307</v>
      </c>
      <c r="RI149" s="870">
        <f t="shared" si="162"/>
        <v>0.21290476785340307</v>
      </c>
      <c r="RJ149" s="870">
        <f t="shared" si="162"/>
        <v>0.21290476785340307</v>
      </c>
      <c r="RK149" s="870">
        <f t="shared" si="162"/>
        <v>0.21290476785340307</v>
      </c>
      <c r="RL149" s="870">
        <f t="shared" si="162"/>
        <v>0.21290476785340307</v>
      </c>
      <c r="RM149" s="870">
        <f t="shared" si="162"/>
        <v>0.21290476785340307</v>
      </c>
      <c r="RN149" s="870">
        <f t="shared" si="162"/>
        <v>0.27170845911485042</v>
      </c>
      <c r="RO149" s="870">
        <f t="shared" si="162"/>
        <v>0.27170845911485042</v>
      </c>
      <c r="RP149" s="870">
        <f t="shared" si="162"/>
        <v>0.27170845911485042</v>
      </c>
      <c r="RQ149" s="870">
        <f t="shared" si="162"/>
        <v>0.27170845911485042</v>
      </c>
      <c r="RR149" s="870">
        <f t="shared" si="162"/>
        <v>0.27170845911485042</v>
      </c>
      <c r="RS149" s="870">
        <f t="shared" si="162"/>
        <v>0.27170845911485042</v>
      </c>
      <c r="RT149" s="870">
        <f t="shared" si="162"/>
        <v>0.27170845911485042</v>
      </c>
      <c r="RU149" s="870">
        <f t="shared" si="162"/>
        <v>-0.74717119966606393</v>
      </c>
      <c r="RV149" s="870">
        <f t="shared" si="162"/>
        <v>-0.74717119966606393</v>
      </c>
      <c r="RW149" s="870">
        <f t="shared" si="162"/>
        <v>-0.74717119966606393</v>
      </c>
      <c r="RX149" s="870">
        <f t="shared" si="162"/>
        <v>-0.74717119966606393</v>
      </c>
      <c r="RY149" s="870">
        <f t="shared" si="162"/>
        <v>-1.1995564574527</v>
      </c>
      <c r="RZ149" s="870">
        <f t="shared" si="162"/>
        <v>-1.1995564574527</v>
      </c>
      <c r="SA149" s="870">
        <f t="shared" si="162"/>
        <v>-1.3786667203506076</v>
      </c>
      <c r="SB149" s="870">
        <f t="shared" si="162"/>
        <v>-1.3786667203506076</v>
      </c>
      <c r="SC149" s="870">
        <f t="shared" si="162"/>
        <v>-1.3786667203506076</v>
      </c>
      <c r="SD149" s="870">
        <f t="shared" si="162"/>
        <v>-0.94226723668654522</v>
      </c>
      <c r="SE149" s="870">
        <f t="shared" si="162"/>
        <v>-0.94226723668654522</v>
      </c>
      <c r="SF149" s="870">
        <f t="shared" si="162"/>
        <v>-0.94226723668654522</v>
      </c>
      <c r="SG149" s="870">
        <f t="shared" si="162"/>
        <v>-0.94226723668654522</v>
      </c>
      <c r="SH149" s="870">
        <f t="shared" si="162"/>
        <v>-5.9120054819354451E-2</v>
      </c>
      <c r="SI149" s="870">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1"/>
      <c r="I150" s="563" t="s">
        <v>909</v>
      </c>
      <c r="J150" s="552"/>
      <c r="K150" s="870">
        <f t="shared" si="163"/>
        <v>0</v>
      </c>
      <c r="L150" s="870">
        <f t="shared" ref="L150:BW150" si="164">L147</f>
        <v>0</v>
      </c>
      <c r="M150" s="870">
        <f t="shared" si="164"/>
        <v>0</v>
      </c>
      <c r="N150" s="870">
        <f t="shared" si="164"/>
        <v>0</v>
      </c>
      <c r="O150" s="870">
        <f t="shared" si="164"/>
        <v>0</v>
      </c>
      <c r="P150" s="870">
        <f t="shared" si="164"/>
        <v>0</v>
      </c>
      <c r="Q150" s="870">
        <f t="shared" si="164"/>
        <v>0</v>
      </c>
      <c r="R150" s="870">
        <f t="shared" si="164"/>
        <v>0</v>
      </c>
      <c r="S150" s="870">
        <f t="shared" si="164"/>
        <v>0</v>
      </c>
      <c r="T150" s="870">
        <f t="shared" si="164"/>
        <v>0</v>
      </c>
      <c r="U150" s="870">
        <f t="shared" si="164"/>
        <v>0</v>
      </c>
      <c r="V150" s="870">
        <f t="shared" si="164"/>
        <v>0</v>
      </c>
      <c r="W150" s="870">
        <f t="shared" si="164"/>
        <v>0</v>
      </c>
      <c r="X150" s="870">
        <f t="shared" si="164"/>
        <v>0</v>
      </c>
      <c r="Y150" s="870">
        <f t="shared" si="164"/>
        <v>0</v>
      </c>
      <c r="Z150" s="870">
        <f t="shared" si="164"/>
        <v>0</v>
      </c>
      <c r="AA150" s="870">
        <f t="shared" si="164"/>
        <v>0</v>
      </c>
      <c r="AB150" s="870">
        <f t="shared" si="164"/>
        <v>0</v>
      </c>
      <c r="AC150" s="870">
        <f t="shared" si="164"/>
        <v>0</v>
      </c>
      <c r="AD150" s="870">
        <f t="shared" si="164"/>
        <v>0</v>
      </c>
      <c r="AE150" s="870">
        <f t="shared" si="164"/>
        <v>0</v>
      </c>
      <c r="AF150" s="870">
        <f t="shared" si="164"/>
        <v>0</v>
      </c>
      <c r="AG150" s="870">
        <f t="shared" si="164"/>
        <v>0</v>
      </c>
      <c r="AH150" s="870">
        <f t="shared" si="164"/>
        <v>0</v>
      </c>
      <c r="AI150" s="870">
        <f t="shared" si="164"/>
        <v>0</v>
      </c>
      <c r="AJ150" s="870">
        <f t="shared" si="164"/>
        <v>0</v>
      </c>
      <c r="AK150" s="870">
        <f t="shared" si="164"/>
        <v>0</v>
      </c>
      <c r="AL150" s="870">
        <f t="shared" si="164"/>
        <v>0</v>
      </c>
      <c r="AM150" s="870">
        <f t="shared" si="164"/>
        <v>0</v>
      </c>
      <c r="AN150" s="870">
        <f t="shared" si="164"/>
        <v>0</v>
      </c>
      <c r="AO150" s="870">
        <f t="shared" si="164"/>
        <v>0</v>
      </c>
      <c r="AP150" s="870">
        <f t="shared" si="164"/>
        <v>-9.1376029800631642E-2</v>
      </c>
      <c r="AQ150" s="870">
        <f t="shared" si="164"/>
        <v>-9.1376029800631642E-2</v>
      </c>
      <c r="AR150" s="870">
        <f t="shared" si="164"/>
        <v>-9.1376029800631642E-2</v>
      </c>
      <c r="AS150" s="870">
        <f t="shared" si="164"/>
        <v>-9.1376029800631642E-2</v>
      </c>
      <c r="AT150" s="870">
        <f t="shared" si="164"/>
        <v>-9.1376029800631642E-2</v>
      </c>
      <c r="AU150" s="870">
        <f t="shared" si="164"/>
        <v>-9.1376029800631642E-2</v>
      </c>
      <c r="AV150" s="870">
        <f t="shared" si="164"/>
        <v>-9.1376029800631642E-2</v>
      </c>
      <c r="AW150" s="870">
        <f t="shared" si="164"/>
        <v>-0.10654326673810921</v>
      </c>
      <c r="AX150" s="870">
        <f t="shared" si="164"/>
        <v>-0.10654326673810921</v>
      </c>
      <c r="AY150" s="870">
        <f t="shared" si="164"/>
        <v>-0.10654326673810921</v>
      </c>
      <c r="AZ150" s="870">
        <f t="shared" si="164"/>
        <v>-0.10654326673810921</v>
      </c>
      <c r="BA150" s="870">
        <f t="shared" si="164"/>
        <v>-0.10654326673810921</v>
      </c>
      <c r="BB150" s="870">
        <f t="shared" si="164"/>
        <v>-0.10063123637849625</v>
      </c>
      <c r="BC150" s="870">
        <f t="shared" si="164"/>
        <v>-0.10063123637849625</v>
      </c>
      <c r="BD150" s="870">
        <f t="shared" si="164"/>
        <v>-0.10063123637849625</v>
      </c>
      <c r="BE150" s="870">
        <f t="shared" si="164"/>
        <v>-0.10063123637849625</v>
      </c>
      <c r="BF150" s="870">
        <f t="shared" si="164"/>
        <v>-7.3884078804304032E-2</v>
      </c>
      <c r="BG150" s="870">
        <f t="shared" si="164"/>
        <v>-7.3884078804304032E-2</v>
      </c>
      <c r="BH150" s="870">
        <f t="shared" si="164"/>
        <v>-7.3884078804304032E-2</v>
      </c>
      <c r="BI150" s="870">
        <f t="shared" si="164"/>
        <v>-7.3884078804304032E-2</v>
      </c>
      <c r="BJ150" s="870">
        <f t="shared" si="164"/>
        <v>-7.3884078804304032E-2</v>
      </c>
      <c r="BK150" s="870">
        <f t="shared" si="164"/>
        <v>-7.3884078804304032E-2</v>
      </c>
      <c r="BL150" s="870">
        <f t="shared" si="164"/>
        <v>-7.3884078804304032E-2</v>
      </c>
      <c r="BM150" s="870">
        <f t="shared" si="164"/>
        <v>-7.3884078804304032E-2</v>
      </c>
      <c r="BN150" s="870">
        <f t="shared" si="164"/>
        <v>1.323946747047966E-2</v>
      </c>
      <c r="BO150" s="870">
        <f t="shared" si="164"/>
        <v>1.323946747047966E-2</v>
      </c>
      <c r="BP150" s="870">
        <f t="shared" si="164"/>
        <v>1.323946747047966E-2</v>
      </c>
      <c r="BQ150" s="870">
        <f t="shared" si="164"/>
        <v>1.323946747047966E-2</v>
      </c>
      <c r="BR150" s="870">
        <f t="shared" si="164"/>
        <v>1.323946747047966E-2</v>
      </c>
      <c r="BS150" s="870">
        <f t="shared" si="164"/>
        <v>1.323946747047966E-2</v>
      </c>
      <c r="BT150" s="870">
        <f t="shared" si="164"/>
        <v>1.323946747047966E-2</v>
      </c>
      <c r="BU150" s="870">
        <f t="shared" si="164"/>
        <v>2.9886847986642984E-2</v>
      </c>
      <c r="BV150" s="870">
        <f t="shared" si="164"/>
        <v>2.9886847986642984E-2</v>
      </c>
      <c r="BW150" s="870">
        <f t="shared" si="164"/>
        <v>2.9886847986642984E-2</v>
      </c>
      <c r="BX150" s="870">
        <f t="shared" si="156"/>
        <v>2.9886847986642984E-2</v>
      </c>
      <c r="BY150" s="870">
        <f t="shared" si="156"/>
        <v>2.3068393412549071E-2</v>
      </c>
      <c r="BZ150" s="870">
        <f t="shared" si="156"/>
        <v>2.3068393412549071E-2</v>
      </c>
      <c r="CA150" s="870">
        <f t="shared" si="156"/>
        <v>-9.8476194310790355E-3</v>
      </c>
      <c r="CB150" s="870">
        <f t="shared" si="156"/>
        <v>-9.8476194310790355E-3</v>
      </c>
      <c r="CC150" s="870">
        <f t="shared" si="156"/>
        <v>-9.8476194310790355E-3</v>
      </c>
      <c r="CD150" s="870">
        <f t="shared" si="156"/>
        <v>0</v>
      </c>
      <c r="CE150" s="870">
        <f t="shared" si="156"/>
        <v>0</v>
      </c>
      <c r="CF150" s="870">
        <f t="shared" si="156"/>
        <v>0</v>
      </c>
      <c r="CG150" s="870">
        <f t="shared" si="156"/>
        <v>0</v>
      </c>
      <c r="CH150" s="870">
        <f t="shared" si="156"/>
        <v>0.14810003831740826</v>
      </c>
      <c r="CI150" s="870">
        <f t="shared" si="156"/>
        <v>0.19665341278732207</v>
      </c>
      <c r="CJ150" s="870">
        <f t="shared" si="156"/>
        <v>0.19665341278732207</v>
      </c>
      <c r="CK150" s="870">
        <f t="shared" si="156"/>
        <v>0.19665341278732207</v>
      </c>
      <c r="CL150" s="870">
        <f t="shared" si="156"/>
        <v>0.19665341278732207</v>
      </c>
      <c r="CM150" s="870">
        <f t="shared" si="156"/>
        <v>0.19665341278732207</v>
      </c>
      <c r="CN150" s="870">
        <f t="shared" si="156"/>
        <v>0.19665341278732207</v>
      </c>
      <c r="CO150" s="870">
        <f t="shared" si="156"/>
        <v>0.19665341278732207</v>
      </c>
      <c r="CP150" s="870">
        <f t="shared" si="156"/>
        <v>5.4952114960929777E-2</v>
      </c>
      <c r="CQ150" s="870">
        <f t="shared" si="156"/>
        <v>5.4952114960929777E-2</v>
      </c>
      <c r="CR150" s="870">
        <f t="shared" si="156"/>
        <v>5.4952114960929777E-2</v>
      </c>
      <c r="CS150" s="870">
        <f t="shared" si="156"/>
        <v>5.4952114960929777E-2</v>
      </c>
      <c r="CT150" s="870">
        <f t="shared" si="156"/>
        <v>5.4952114960929777E-2</v>
      </c>
      <c r="CU150" s="870">
        <f t="shared" si="156"/>
        <v>5.4952114960929777E-2</v>
      </c>
      <c r="CV150" s="870">
        <f t="shared" si="156"/>
        <v>5.4952114960929777E-2</v>
      </c>
      <c r="CW150" s="870">
        <f t="shared" si="156"/>
        <v>1.645145898683964E-2</v>
      </c>
      <c r="CX150" s="870">
        <f t="shared" si="156"/>
        <v>1.645145898683964E-2</v>
      </c>
      <c r="CY150" s="870">
        <f t="shared" si="156"/>
        <v>1.645145898683964E-2</v>
      </c>
      <c r="CZ150" s="870">
        <f t="shared" si="156"/>
        <v>1.645145898683964E-2</v>
      </c>
      <c r="DA150" s="870">
        <f t="shared" si="156"/>
        <v>1.645145898683964E-2</v>
      </c>
      <c r="DB150" s="870">
        <f t="shared" si="156"/>
        <v>0</v>
      </c>
      <c r="DC150" s="870">
        <f t="shared" si="156"/>
        <v>0</v>
      </c>
      <c r="DD150" s="870">
        <f t="shared" si="156"/>
        <v>0</v>
      </c>
      <c r="DE150" s="870">
        <f t="shared" si="156"/>
        <v>0</v>
      </c>
      <c r="DF150" s="870">
        <f t="shared" si="156"/>
        <v>0.12233447158675492</v>
      </c>
      <c r="DG150" s="870">
        <f t="shared" si="156"/>
        <v>0.12703398218785455</v>
      </c>
      <c r="DH150" s="870">
        <f t="shared" si="156"/>
        <v>0.12703398218785455</v>
      </c>
      <c r="DI150" s="870">
        <f t="shared" si="156"/>
        <v>0.12703398218785455</v>
      </c>
      <c r="DJ150" s="870">
        <f t="shared" si="156"/>
        <v>0.12703398218785455</v>
      </c>
      <c r="DK150" s="870">
        <f t="shared" si="156"/>
        <v>0.12703398218785455</v>
      </c>
      <c r="DL150" s="870">
        <f t="shared" si="156"/>
        <v>0.12703398218785455</v>
      </c>
      <c r="DM150" s="870">
        <f t="shared" si="156"/>
        <v>0.12703398218785455</v>
      </c>
      <c r="DN150" s="870">
        <f t="shared" si="156"/>
        <v>0.16132689759944441</v>
      </c>
      <c r="DO150" s="870">
        <f t="shared" si="156"/>
        <v>0.16132689759944441</v>
      </c>
      <c r="DP150" s="870">
        <f t="shared" si="156"/>
        <v>0.16132689759944441</v>
      </c>
      <c r="DQ150" s="870">
        <f t="shared" si="156"/>
        <v>0.16132689759944441</v>
      </c>
      <c r="DR150" s="870">
        <f t="shared" si="156"/>
        <v>0.16132689759944441</v>
      </c>
      <c r="DS150" s="870">
        <f t="shared" si="156"/>
        <v>0.16132689759944441</v>
      </c>
      <c r="DT150" s="870">
        <f t="shared" si="156"/>
        <v>0.16132689759944441</v>
      </c>
      <c r="DU150" s="870">
        <f t="shared" si="156"/>
        <v>1.7035503352386181</v>
      </c>
      <c r="DV150" s="870">
        <f t="shared" si="156"/>
        <v>1.7035503352386181</v>
      </c>
      <c r="DW150" s="870">
        <f t="shared" si="156"/>
        <v>1.7035503352386181</v>
      </c>
      <c r="DX150" s="870">
        <f t="shared" si="156"/>
        <v>1.7035503352386181</v>
      </c>
      <c r="DY150" s="870">
        <f t="shared" si="156"/>
        <v>1.9</v>
      </c>
      <c r="DZ150" s="870">
        <f t="shared" si="156"/>
        <v>1.9</v>
      </c>
      <c r="EA150" s="870">
        <f t="shared" si="156"/>
        <v>2</v>
      </c>
      <c r="EB150" s="870">
        <f t="shared" si="156"/>
        <v>2</v>
      </c>
      <c r="EC150" s="870">
        <f t="shared" si="156"/>
        <v>2</v>
      </c>
      <c r="ED150" s="870">
        <f t="shared" si="156"/>
        <v>1.8</v>
      </c>
      <c r="EE150" s="870">
        <f t="shared" si="156"/>
        <v>1.8</v>
      </c>
      <c r="EF150" s="870">
        <f t="shared" si="156"/>
        <v>1.8</v>
      </c>
      <c r="EG150" s="870">
        <f t="shared" si="156"/>
        <v>1.5</v>
      </c>
      <c r="EH150" s="870">
        <f t="shared" si="156"/>
        <v>1.3</v>
      </c>
      <c r="EI150" s="870">
        <f t="shared" ref="EI150:EN150" si="165">EI147</f>
        <v>0.66167232204669624</v>
      </c>
      <c r="EJ150" s="870">
        <f t="shared" si="165"/>
        <v>0.66167232204669624</v>
      </c>
      <c r="EK150" s="870">
        <f t="shared" si="165"/>
        <v>0.66167232204669624</v>
      </c>
      <c r="EL150" s="870">
        <f t="shared" si="165"/>
        <v>0.66167232204669624</v>
      </c>
      <c r="EM150" s="870">
        <f t="shared" si="165"/>
        <v>0.66167232204669624</v>
      </c>
      <c r="EN150" s="870">
        <f t="shared" si="165"/>
        <v>0.66167232204669624</v>
      </c>
      <c r="EO150" s="870">
        <f t="shared" ref="EO150:ER150" si="166">EO147</f>
        <v>0.66167232204669624</v>
      </c>
      <c r="EP150" s="870">
        <f t="shared" si="166"/>
        <v>7.5642110469861024E-2</v>
      </c>
      <c r="EQ150" s="870">
        <f t="shared" si="166"/>
        <v>7.5642110469861024E-2</v>
      </c>
      <c r="ER150" s="870">
        <f t="shared" si="166"/>
        <v>0.08</v>
      </c>
      <c r="ES150" s="870">
        <f t="shared" si="157"/>
        <v>7.5642110469861024E-2</v>
      </c>
      <c r="ET150" s="870">
        <f t="shared" si="157"/>
        <v>7.5642110469861024E-2</v>
      </c>
      <c r="EU150" s="870">
        <f t="shared" si="157"/>
        <v>7.5642110469861024E-2</v>
      </c>
      <c r="EV150" s="870">
        <f t="shared" si="157"/>
        <v>7.5642110469861024E-2</v>
      </c>
      <c r="EW150" s="870">
        <f t="shared" si="157"/>
        <v>-0.40819015171678963</v>
      </c>
      <c r="EX150" s="870">
        <f t="shared" si="157"/>
        <v>-0.40819015171678963</v>
      </c>
      <c r="EY150" s="870">
        <f t="shared" si="157"/>
        <v>-0.40819015171678963</v>
      </c>
      <c r="EZ150" s="870">
        <f t="shared" si="157"/>
        <v>-0.40819015171678963</v>
      </c>
      <c r="FA150" s="870">
        <f t="shared" si="157"/>
        <v>-0.40819015171678963</v>
      </c>
      <c r="FB150" s="870">
        <f t="shared" si="157"/>
        <v>5.5501822543016388E-2</v>
      </c>
      <c r="FC150" s="870">
        <f t="shared" si="157"/>
        <v>5.5501822543016388E-2</v>
      </c>
      <c r="FD150" s="870">
        <f t="shared" si="157"/>
        <v>5.5501822543016388E-2</v>
      </c>
      <c r="FE150" s="870">
        <f t="shared" si="157"/>
        <v>5.5501822543016388E-2</v>
      </c>
      <c r="FF150" s="870">
        <f t="shared" si="157"/>
        <v>0.20562144337116717</v>
      </c>
      <c r="FG150" s="870">
        <f t="shared" si="157"/>
        <v>0.20562144337116717</v>
      </c>
      <c r="FH150" s="870">
        <f t="shared" si="157"/>
        <v>0.20562144337116717</v>
      </c>
      <c r="FI150" s="870">
        <f t="shared" si="157"/>
        <v>0.20562144337116717</v>
      </c>
      <c r="FJ150" s="870">
        <f t="shared" si="157"/>
        <v>0.20562144337116717</v>
      </c>
      <c r="FK150" s="870">
        <f t="shared" si="157"/>
        <v>0.20562144337116717</v>
      </c>
      <c r="FL150" s="870">
        <f t="shared" si="157"/>
        <v>0.20562144337116717</v>
      </c>
      <c r="FM150" s="870">
        <f t="shared" si="157"/>
        <v>0.20562144337116717</v>
      </c>
      <c r="FN150" s="870">
        <f t="shared" si="157"/>
        <v>0.26321756976751409</v>
      </c>
      <c r="FO150" s="870">
        <f t="shared" si="157"/>
        <v>0.26321756976751409</v>
      </c>
      <c r="FP150" s="870">
        <f t="shared" si="157"/>
        <v>0.26321756976751409</v>
      </c>
      <c r="FQ150" s="870">
        <f t="shared" si="157"/>
        <v>0.26321756976751409</v>
      </c>
      <c r="FR150" s="870">
        <f t="shared" si="157"/>
        <v>0.26321756976751409</v>
      </c>
      <c r="FS150" s="870">
        <f t="shared" si="157"/>
        <v>0.26321756976751409</v>
      </c>
      <c r="FT150" s="870">
        <f t="shared" si="157"/>
        <v>0.26321756976751409</v>
      </c>
      <c r="FU150" s="870">
        <f t="shared" si="157"/>
        <v>1.5939652259542649</v>
      </c>
      <c r="FV150" s="870">
        <f t="shared" si="157"/>
        <v>1.5939652259542649</v>
      </c>
      <c r="FW150" s="870">
        <f t="shared" si="157"/>
        <v>1.5939652259542649</v>
      </c>
      <c r="FX150" s="870">
        <f t="shared" si="157"/>
        <v>1.5939652259542649</v>
      </c>
      <c r="FY150" s="870">
        <f t="shared" si="157"/>
        <v>1.2687616376903579</v>
      </c>
      <c r="FZ150" s="870">
        <f t="shared" si="157"/>
        <v>1.2687616376903579</v>
      </c>
      <c r="GA150" s="870">
        <f t="shared" si="157"/>
        <v>1.1915619511601676</v>
      </c>
      <c r="GB150" s="870">
        <f t="shared" si="157"/>
        <v>1.1915619511601676</v>
      </c>
      <c r="GC150" s="870">
        <f t="shared" si="157"/>
        <v>1.1915619511601676</v>
      </c>
      <c r="GD150" s="870">
        <f t="shared" si="157"/>
        <v>0.50478601965350478</v>
      </c>
      <c r="GE150" s="870">
        <f t="shared" si="157"/>
        <v>0.50478601965350478</v>
      </c>
      <c r="GF150" s="870">
        <f t="shared" si="157"/>
        <v>0.50478601965350478</v>
      </c>
      <c r="GG150" s="870">
        <f t="shared" si="157"/>
        <v>0.50478601965350478</v>
      </c>
      <c r="GH150" s="870">
        <f t="shared" si="157"/>
        <v>0.32131148419969691</v>
      </c>
      <c r="GI150" s="870">
        <f t="shared" si="157"/>
        <v>0.32131148419969691</v>
      </c>
      <c r="GJ150" s="870">
        <f t="shared" si="157"/>
        <v>0.32131148419969691</v>
      </c>
      <c r="GK150" s="870">
        <f t="shared" si="157"/>
        <v>0.32131148419969691</v>
      </c>
      <c r="GL150" s="870">
        <f t="shared" si="157"/>
        <v>0.32131148419969691</v>
      </c>
      <c r="GM150" s="870">
        <f t="shared" si="157"/>
        <v>0.32131148419969691</v>
      </c>
      <c r="GN150" s="870">
        <f t="shared" si="157"/>
        <v>0.32131148419969691</v>
      </c>
      <c r="GO150" s="870">
        <f t="shared" si="157"/>
        <v>0.32131148419969691</v>
      </c>
      <c r="GP150" s="870">
        <f t="shared" si="157"/>
        <v>0.15203064492595963</v>
      </c>
      <c r="GQ150" s="870">
        <f t="shared" si="157"/>
        <v>0.15203064492595963</v>
      </c>
      <c r="GR150" s="870">
        <f t="shared" si="157"/>
        <v>0.15203064492595963</v>
      </c>
      <c r="GS150" s="870">
        <f t="shared" si="157"/>
        <v>0.15203064492595963</v>
      </c>
      <c r="GT150" s="870">
        <f t="shared" si="157"/>
        <v>0.15203064492595963</v>
      </c>
      <c r="GU150" s="870">
        <f t="shared" si="157"/>
        <v>0.15203064492595963</v>
      </c>
      <c r="GV150" s="870">
        <f t="shared" si="158"/>
        <v>0.15203064492595963</v>
      </c>
      <c r="GW150" s="870">
        <f t="shared" si="158"/>
        <v>-0.19381358067827925</v>
      </c>
      <c r="GX150" s="870">
        <f t="shared" si="158"/>
        <v>-0.19381358067827925</v>
      </c>
      <c r="GY150" s="870">
        <f t="shared" si="158"/>
        <v>-0.19381358067827925</v>
      </c>
      <c r="GZ150" s="870">
        <f t="shared" si="158"/>
        <v>-0.19381358067827925</v>
      </c>
      <c r="HA150" s="870">
        <f t="shared" si="158"/>
        <v>-0.19381358067827925</v>
      </c>
      <c r="HB150" s="870">
        <f t="shared" si="158"/>
        <v>-3.8851275780111827E-2</v>
      </c>
      <c r="HC150" s="870">
        <f t="shared" si="158"/>
        <v>-3.8851275780111827E-2</v>
      </c>
      <c r="HD150" s="870">
        <f t="shared" si="158"/>
        <v>-3.8851275780111827E-2</v>
      </c>
      <c r="HE150" s="870">
        <f t="shared" si="158"/>
        <v>-3.8851275780111827E-2</v>
      </c>
      <c r="HF150" s="870">
        <f t="shared" si="158"/>
        <v>9.4026679329690666E-2</v>
      </c>
      <c r="HG150" s="870">
        <f t="shared" si="158"/>
        <v>8.4593037451122122E-2</v>
      </c>
      <c r="HH150" s="870">
        <f t="shared" si="158"/>
        <v>8.4593037451122122E-2</v>
      </c>
      <c r="HI150" s="870">
        <f t="shared" si="158"/>
        <v>8.4593037451122122E-2</v>
      </c>
      <c r="HJ150" s="870">
        <f t="shared" si="158"/>
        <v>8.4593037451122122E-2</v>
      </c>
      <c r="HK150" s="870">
        <f t="shared" si="158"/>
        <v>8.4593037451122122E-2</v>
      </c>
      <c r="HL150" s="870">
        <f t="shared" si="158"/>
        <v>8.4593037451122122E-2</v>
      </c>
      <c r="HM150" s="870">
        <f t="shared" si="158"/>
        <v>8.4593037451122122E-2</v>
      </c>
      <c r="HN150" s="870">
        <f t="shared" si="158"/>
        <v>-8.4908893473389924E-3</v>
      </c>
      <c r="HO150" s="870">
        <f t="shared" si="158"/>
        <v>-8.4908893473389924E-3</v>
      </c>
      <c r="HP150" s="870">
        <f t="shared" si="158"/>
        <v>-8.4908893473389924E-3</v>
      </c>
      <c r="HQ150" s="870">
        <f t="shared" si="158"/>
        <v>-8.4908893473389924E-3</v>
      </c>
      <c r="HR150" s="870">
        <f t="shared" si="158"/>
        <v>-8.4908893473389924E-3</v>
      </c>
      <c r="HS150" s="870">
        <f t="shared" si="158"/>
        <v>-8.4908893473389924E-3</v>
      </c>
      <c r="HT150" s="870">
        <f t="shared" si="158"/>
        <v>-8.4908893473389924E-3</v>
      </c>
      <c r="HU150" s="870">
        <f t="shared" si="158"/>
        <v>1.5840029432920515</v>
      </c>
      <c r="HV150" s="870">
        <f t="shared" si="158"/>
        <v>1.5840029432920515</v>
      </c>
      <c r="HW150" s="870">
        <f t="shared" si="158"/>
        <v>1.5840029432920515</v>
      </c>
      <c r="HX150" s="870">
        <f t="shared" si="158"/>
        <v>1.5840029432920515</v>
      </c>
      <c r="HY150" s="870">
        <f t="shared" si="158"/>
        <v>1.2110906541589737</v>
      </c>
      <c r="HZ150" s="870">
        <f t="shared" si="158"/>
        <v>1.2110906541589737</v>
      </c>
      <c r="IA150" s="870">
        <f t="shared" si="158"/>
        <v>1.2703429066087715</v>
      </c>
      <c r="IB150" s="870">
        <f t="shared" si="158"/>
        <v>1.2703429066087715</v>
      </c>
      <c r="IC150" s="870">
        <f t="shared" si="158"/>
        <v>1.2703429066087715</v>
      </c>
      <c r="ID150" s="870">
        <f t="shared" si="158"/>
        <v>-5.2882344916083568E-2</v>
      </c>
      <c r="IE150" s="870">
        <f t="shared" si="158"/>
        <v>-5.2882344916083568E-2</v>
      </c>
      <c r="IF150" s="870">
        <f t="shared" si="158"/>
        <v>-5.2882344916083568E-2</v>
      </c>
      <c r="IG150" s="870">
        <f t="shared" si="158"/>
        <v>-5.2882344916083568E-2</v>
      </c>
      <c r="IH150" s="870">
        <f t="shared" si="158"/>
        <v>-5.7828952707758674E-2</v>
      </c>
      <c r="II150" s="870">
        <f t="shared" si="158"/>
        <v>-5.9208714333182755E-2</v>
      </c>
      <c r="IJ150" s="870">
        <f t="shared" si="158"/>
        <v>-5.9208714333182755E-2</v>
      </c>
      <c r="IK150" s="870">
        <f t="shared" si="158"/>
        <v>-5.9208714333182755E-2</v>
      </c>
      <c r="IL150" s="870">
        <f t="shared" si="158"/>
        <v>-5.9208714333182755E-2</v>
      </c>
      <c r="IM150" s="870">
        <f t="shared" si="158"/>
        <v>-5.9208714333182755E-2</v>
      </c>
      <c r="IN150" s="870">
        <f t="shared" si="158"/>
        <v>-5.9208714333182755E-2</v>
      </c>
      <c r="IO150" s="870">
        <f t="shared" si="158"/>
        <v>-5.9208714333182755E-2</v>
      </c>
      <c r="IP150" s="870">
        <f t="shared" si="158"/>
        <v>0.18414087007555047</v>
      </c>
      <c r="IQ150" s="870">
        <f t="shared" si="158"/>
        <v>0.18414087007555047</v>
      </c>
      <c r="IR150" s="870">
        <f t="shared" si="158"/>
        <v>0.18414087007555047</v>
      </c>
      <c r="IS150" s="870">
        <f t="shared" si="158"/>
        <v>0.18414087007555047</v>
      </c>
      <c r="IT150" s="870">
        <f t="shared" si="158"/>
        <v>0.18414087007555047</v>
      </c>
      <c r="IU150" s="870">
        <f t="shared" si="158"/>
        <v>0.18414087007555047</v>
      </c>
      <c r="IV150" s="870">
        <f t="shared" si="158"/>
        <v>0.18414087007555047</v>
      </c>
      <c r="IW150" s="870">
        <f t="shared" si="158"/>
        <v>-0.27654608870200015</v>
      </c>
      <c r="IX150" s="870">
        <f t="shared" si="158"/>
        <v>-0.27654608870200015</v>
      </c>
      <c r="IY150" s="870">
        <f t="shared" si="158"/>
        <v>-0.27654608870200015</v>
      </c>
      <c r="IZ150" s="870">
        <f t="shared" si="158"/>
        <v>-0.27654608870200015</v>
      </c>
      <c r="JA150" s="870">
        <f t="shared" si="158"/>
        <v>-0.27654608870200015</v>
      </c>
      <c r="JB150" s="870">
        <f t="shared" si="158"/>
        <v>2.7437147435448672E-2</v>
      </c>
      <c r="JC150" s="870">
        <f t="shared" si="158"/>
        <v>2.7437147435448672E-2</v>
      </c>
      <c r="JD150" s="870">
        <f t="shared" si="158"/>
        <v>2.7437147435448672E-2</v>
      </c>
      <c r="JE150" s="870">
        <f t="shared" si="158"/>
        <v>2.7437147435448672E-2</v>
      </c>
      <c r="JF150" s="870">
        <f t="shared" si="158"/>
        <v>0.22604797926738662</v>
      </c>
      <c r="JG150" s="870">
        <f t="shared" si="158"/>
        <v>0.22604797926738662</v>
      </c>
      <c r="JH150" s="870">
        <f t="shared" si="159"/>
        <v>0.22604797926738662</v>
      </c>
      <c r="JI150" s="870">
        <f t="shared" si="159"/>
        <v>0.22604797926738662</v>
      </c>
      <c r="JJ150" s="870">
        <f t="shared" si="159"/>
        <v>0.22604797926738662</v>
      </c>
      <c r="JK150" s="870">
        <f t="shared" si="159"/>
        <v>0.22604797926738662</v>
      </c>
      <c r="JL150" s="870">
        <f t="shared" si="159"/>
        <v>0.22604797926738662</v>
      </c>
      <c r="JM150" s="870">
        <f t="shared" si="159"/>
        <v>0.22604797926738662</v>
      </c>
      <c r="JN150" s="870">
        <f t="shared" si="159"/>
        <v>0.28637630992491658</v>
      </c>
      <c r="JO150" s="870">
        <f t="shared" si="159"/>
        <v>0.28637630992491658</v>
      </c>
      <c r="JP150" s="870">
        <f t="shared" si="159"/>
        <v>0.28637630992491658</v>
      </c>
      <c r="JQ150" s="870">
        <f t="shared" si="159"/>
        <v>0.28637630992491658</v>
      </c>
      <c r="JR150" s="870">
        <f t="shared" si="159"/>
        <v>0.28637630992491658</v>
      </c>
      <c r="JS150" s="870">
        <f t="shared" si="159"/>
        <v>0.28637630992491658</v>
      </c>
      <c r="JT150" s="870">
        <f t="shared" si="159"/>
        <v>0.28637630992491658</v>
      </c>
      <c r="JU150" s="870">
        <f t="shared" si="159"/>
        <v>1.6935880525764055</v>
      </c>
      <c r="JV150" s="870">
        <f t="shared" si="159"/>
        <v>1.6935880525764055</v>
      </c>
      <c r="JW150" s="870">
        <f t="shared" si="159"/>
        <v>1.6935880525764055</v>
      </c>
      <c r="JX150" s="870">
        <f t="shared" si="159"/>
        <v>1.6935880525764055</v>
      </c>
      <c r="JY150" s="870">
        <f t="shared" si="159"/>
        <v>1.2572274409840798</v>
      </c>
      <c r="JZ150" s="870">
        <f t="shared" si="159"/>
        <v>1.2572274409840798</v>
      </c>
      <c r="KA150" s="870">
        <f t="shared" si="159"/>
        <v>1.0635428985561806</v>
      </c>
      <c r="KB150" s="870">
        <f t="shared" si="159"/>
        <v>1.0635428985561806</v>
      </c>
      <c r="KC150" s="870">
        <f t="shared" si="159"/>
        <v>1.0635428985561806</v>
      </c>
      <c r="KD150" s="870">
        <f t="shared" si="159"/>
        <v>0.51440099145643181</v>
      </c>
      <c r="KE150" s="870">
        <f t="shared" si="159"/>
        <v>0.51440099145643181</v>
      </c>
      <c r="KF150" s="870">
        <f t="shared" si="159"/>
        <v>0.51440099145643181</v>
      </c>
      <c r="KG150" s="870">
        <f t="shared" si="159"/>
        <v>0.51440099145643181</v>
      </c>
      <c r="KH150" s="870">
        <f t="shared" si="159"/>
        <v>0.48592519955604807</v>
      </c>
      <c r="KI150" s="870">
        <f t="shared" si="159"/>
        <v>0.48592519955604807</v>
      </c>
      <c r="KJ150" s="870">
        <f t="shared" si="159"/>
        <v>0.48592519955604807</v>
      </c>
      <c r="KK150" s="870">
        <f t="shared" si="159"/>
        <v>0.48592519955604807</v>
      </c>
      <c r="KL150" s="870">
        <f t="shared" si="159"/>
        <v>0.48592519955604807</v>
      </c>
      <c r="KM150" s="870">
        <f t="shared" si="159"/>
        <v>0.48592519955604807</v>
      </c>
      <c r="KN150" s="870">
        <f t="shared" si="159"/>
        <v>0.48592519955604807</v>
      </c>
      <c r="KO150" s="870">
        <f t="shared" si="159"/>
        <v>0.48592519955604807</v>
      </c>
      <c r="KP150" s="870">
        <f t="shared" si="159"/>
        <v>7.0172491544120419E-2</v>
      </c>
      <c r="KQ150" s="870">
        <f t="shared" si="159"/>
        <v>7.0172491544120419E-2</v>
      </c>
      <c r="KR150" s="870">
        <f t="shared" si="159"/>
        <v>7.0172491544120419E-2</v>
      </c>
      <c r="KS150" s="870">
        <f t="shared" si="159"/>
        <v>7.0172491544120419E-2</v>
      </c>
      <c r="KT150" s="870">
        <f t="shared" si="159"/>
        <v>7.0172491544120419E-2</v>
      </c>
      <c r="KU150" s="870">
        <f t="shared" si="159"/>
        <v>7.0172491544120419E-2</v>
      </c>
      <c r="KV150" s="870">
        <f t="shared" si="159"/>
        <v>7.0172491544120419E-2</v>
      </c>
      <c r="KW150" s="870">
        <f t="shared" si="159"/>
        <v>-0.43132557083855083</v>
      </c>
      <c r="KX150" s="870">
        <f t="shared" si="159"/>
        <v>-0.43132557083855083</v>
      </c>
      <c r="KY150" s="870">
        <f t="shared" si="159"/>
        <v>-0.43132557083855083</v>
      </c>
      <c r="KZ150" s="870">
        <f t="shared" si="159"/>
        <v>-0.43132557083855083</v>
      </c>
      <c r="LA150" s="870">
        <f t="shared" si="159"/>
        <v>-0.43132557083855083</v>
      </c>
      <c r="LB150" s="870">
        <f t="shared" si="159"/>
        <v>-3.8851275780110051E-2</v>
      </c>
      <c r="LC150" s="870">
        <f t="shared" si="159"/>
        <v>-3.8851275780110051E-2</v>
      </c>
      <c r="LD150" s="870">
        <f t="shared" si="159"/>
        <v>-3.8851275780110051E-2</v>
      </c>
      <c r="LE150" s="870">
        <f t="shared" si="159"/>
        <v>-3.8851275780110051E-2</v>
      </c>
      <c r="LF150" s="870">
        <f t="shared" si="159"/>
        <v>0.11301421665964995</v>
      </c>
      <c r="LG150" s="870">
        <f t="shared" si="159"/>
        <v>0.12244828122923401</v>
      </c>
      <c r="LH150" s="870">
        <f t="shared" si="159"/>
        <v>0.12244828122923401</v>
      </c>
      <c r="LI150" s="870">
        <f t="shared" si="159"/>
        <v>0.12244828122923401</v>
      </c>
      <c r="LJ150" s="870">
        <f t="shared" si="159"/>
        <v>0.12244828122923401</v>
      </c>
      <c r="LK150" s="870">
        <f t="shared" si="159"/>
        <v>0.12244828122923401</v>
      </c>
      <c r="LL150" s="870">
        <f t="shared" si="159"/>
        <v>0.12244828122923401</v>
      </c>
      <c r="LM150" s="870">
        <f t="shared" si="159"/>
        <v>0.12244828122923401</v>
      </c>
      <c r="LN150" s="870">
        <f t="shared" si="159"/>
        <v>0.26321756976750876</v>
      </c>
      <c r="LO150" s="870">
        <f t="shared" si="159"/>
        <v>0.26321756976750876</v>
      </c>
      <c r="LP150" s="870">
        <f t="shared" si="159"/>
        <v>0.26321756976750876</v>
      </c>
      <c r="LQ150" s="870">
        <f t="shared" si="159"/>
        <v>0.26321756976750876</v>
      </c>
      <c r="LR150" s="870">
        <f t="shared" si="159"/>
        <v>0.26321756976750876</v>
      </c>
      <c r="LS150" s="870">
        <f t="shared" si="159"/>
        <v>0.26321756976750876</v>
      </c>
      <c r="LT150" s="870">
        <f t="shared" si="160"/>
        <v>0.26321756976750876</v>
      </c>
      <c r="LU150" s="870">
        <f t="shared" si="160"/>
        <v>1.4943423993321217</v>
      </c>
      <c r="LV150" s="870">
        <f t="shared" si="160"/>
        <v>1.4943423993321217</v>
      </c>
      <c r="LW150" s="870">
        <f t="shared" si="160"/>
        <v>1.4943423993321217</v>
      </c>
      <c r="LX150" s="870">
        <f t="shared" si="160"/>
        <v>1.4943423993321217</v>
      </c>
      <c r="LY150" s="870">
        <f t="shared" si="160"/>
        <v>1.2572274409840789</v>
      </c>
      <c r="LZ150" s="870">
        <f t="shared" si="160"/>
        <v>1.2572274409840789</v>
      </c>
      <c r="MA150" s="870">
        <f t="shared" si="160"/>
        <v>1.1915619511601649</v>
      </c>
      <c r="MB150" s="870">
        <f t="shared" si="160"/>
        <v>1.1915619511601649</v>
      </c>
      <c r="MC150" s="870">
        <f t="shared" si="160"/>
        <v>1.1915619511601649</v>
      </c>
      <c r="MD150" s="870">
        <f t="shared" si="160"/>
        <v>0.51440099145643714</v>
      </c>
      <c r="ME150" s="870">
        <f t="shared" si="160"/>
        <v>0.51440099145643714</v>
      </c>
      <c r="MF150" s="870">
        <f t="shared" si="160"/>
        <v>0.51440099145643714</v>
      </c>
      <c r="MG150" s="870">
        <f t="shared" si="160"/>
        <v>0.51440099145643714</v>
      </c>
      <c r="MH150" s="870">
        <f t="shared" si="160"/>
        <v>0.11824010963871068</v>
      </c>
      <c r="MI150" s="870">
        <f t="shared" si="160"/>
        <v>0.11824010963871068</v>
      </c>
      <c r="MJ150" s="870">
        <f t="shared" si="160"/>
        <v>0.11824010963871068</v>
      </c>
      <c r="MK150" s="870">
        <f t="shared" si="160"/>
        <v>0.11824010963871068</v>
      </c>
      <c r="ML150" s="870">
        <f t="shared" si="160"/>
        <v>0.11824010963871068</v>
      </c>
      <c r="MM150" s="870">
        <f t="shared" si="160"/>
        <v>0.11824010963871068</v>
      </c>
      <c r="MN150" s="870">
        <f t="shared" si="160"/>
        <v>0.11824010963871068</v>
      </c>
      <c r="MO150" s="870">
        <f t="shared" si="160"/>
        <v>0.11824010963871068</v>
      </c>
      <c r="MP150" s="870">
        <f t="shared" si="160"/>
        <v>9.2520110269100897E-2</v>
      </c>
      <c r="MQ150" s="870">
        <f t="shared" si="160"/>
        <v>9.2520110269100897E-2</v>
      </c>
      <c r="MR150" s="870">
        <f t="shared" si="160"/>
        <v>9.2520110269100897E-2</v>
      </c>
      <c r="MS150" s="870">
        <f t="shared" si="160"/>
        <v>9.2520110269100897E-2</v>
      </c>
      <c r="MT150" s="870">
        <f t="shared" si="160"/>
        <v>9.2520110269100897E-2</v>
      </c>
      <c r="MU150" s="870">
        <f t="shared" si="160"/>
        <v>9.2520110269100897E-2</v>
      </c>
      <c r="MV150" s="870">
        <f t="shared" si="160"/>
        <v>9.2520110269100897E-2</v>
      </c>
      <c r="MW150" s="870">
        <f t="shared" si="160"/>
        <v>0.20085908898762028</v>
      </c>
      <c r="MX150" s="870">
        <f t="shared" si="160"/>
        <v>0.20085908898762028</v>
      </c>
      <c r="MY150" s="870">
        <f t="shared" si="160"/>
        <v>0.20085908898762028</v>
      </c>
      <c r="MZ150" s="870">
        <f t="shared" si="160"/>
        <v>0.20085908898762028</v>
      </c>
      <c r="NA150" s="870">
        <f t="shared" si="160"/>
        <v>0.20085908898762028</v>
      </c>
      <c r="NB150" s="870">
        <f t="shared" si="160"/>
        <v>-3.8851275780110051E-2</v>
      </c>
      <c r="NC150" s="870">
        <f t="shared" si="160"/>
        <v>-3.8851275780110051E-2</v>
      </c>
      <c r="ND150" s="870">
        <f t="shared" si="160"/>
        <v>-3.8851275780110051E-2</v>
      </c>
      <c r="NE150" s="870">
        <f t="shared" si="160"/>
        <v>-3.8851275780110051E-2</v>
      </c>
      <c r="NF150" s="870">
        <f t="shared" si="160"/>
        <v>0.11301421665964995</v>
      </c>
      <c r="NG150" s="870">
        <f t="shared" si="160"/>
        <v>0.12244828122923401</v>
      </c>
      <c r="NH150" s="870">
        <f t="shared" si="160"/>
        <v>0.12244828122923401</v>
      </c>
      <c r="NI150" s="870">
        <f t="shared" si="160"/>
        <v>0.12244828122923401</v>
      </c>
      <c r="NJ150" s="870">
        <f t="shared" si="160"/>
        <v>0.12244828122923401</v>
      </c>
      <c r="NK150" s="870">
        <f t="shared" si="160"/>
        <v>0.12244828122923401</v>
      </c>
      <c r="NL150" s="870">
        <f t="shared" si="160"/>
        <v>0.12244828122923401</v>
      </c>
      <c r="NM150" s="870">
        <f t="shared" si="160"/>
        <v>0.12244828122923401</v>
      </c>
      <c r="NN150" s="870">
        <f t="shared" si="160"/>
        <v>0.26321756976750876</v>
      </c>
      <c r="NO150" s="870">
        <f t="shared" si="160"/>
        <v>0.26321756976750876</v>
      </c>
      <c r="NP150" s="870">
        <f t="shared" si="160"/>
        <v>0.26321756976750876</v>
      </c>
      <c r="NQ150" s="870">
        <f t="shared" si="160"/>
        <v>0.26321756976750876</v>
      </c>
      <c r="NR150" s="870">
        <f t="shared" si="160"/>
        <v>0.26321756976750876</v>
      </c>
      <c r="NS150" s="870">
        <f t="shared" si="160"/>
        <v>0.26321756976750876</v>
      </c>
      <c r="NT150" s="870">
        <f t="shared" si="160"/>
        <v>0.26321756976750876</v>
      </c>
      <c r="NU150" s="870">
        <f t="shared" si="160"/>
        <v>1.4943423993321217</v>
      </c>
      <c r="NV150" s="870">
        <f t="shared" si="160"/>
        <v>1.4943423993321217</v>
      </c>
      <c r="NW150" s="870">
        <f t="shared" si="160"/>
        <v>1.4943423993321217</v>
      </c>
      <c r="NX150" s="870">
        <f t="shared" si="160"/>
        <v>1.4943423993321217</v>
      </c>
      <c r="NY150" s="870">
        <f t="shared" si="160"/>
        <v>1.2572274409840789</v>
      </c>
      <c r="NZ150" s="870">
        <f t="shared" si="160"/>
        <v>1.2572274409840789</v>
      </c>
      <c r="OA150" s="870">
        <f t="shared" si="160"/>
        <v>1.1915619511601649</v>
      </c>
      <c r="OB150" s="870">
        <f t="shared" si="160"/>
        <v>1.1915619511601649</v>
      </c>
      <c r="OC150" s="870">
        <f t="shared" si="160"/>
        <v>1.1915619511601649</v>
      </c>
      <c r="OD150" s="870">
        <f t="shared" si="160"/>
        <v>0.51440099145643714</v>
      </c>
      <c r="OE150" s="870">
        <f t="shared" si="160"/>
        <v>0.51440099145643714</v>
      </c>
      <c r="OF150" s="870">
        <f t="shared" si="161"/>
        <v>0.51440099145643714</v>
      </c>
      <c r="OG150" s="870">
        <f t="shared" si="161"/>
        <v>0.51440099145643714</v>
      </c>
      <c r="OH150" s="870">
        <f t="shared" si="161"/>
        <v>0.11824010963871068</v>
      </c>
      <c r="OI150" s="870">
        <f t="shared" si="161"/>
        <v>0.11824010963871068</v>
      </c>
      <c r="OJ150" s="870">
        <f t="shared" si="161"/>
        <v>0.11824010963871068</v>
      </c>
      <c r="OK150" s="870">
        <f t="shared" si="161"/>
        <v>0.11824010963871068</v>
      </c>
      <c r="OL150" s="870">
        <f t="shared" si="161"/>
        <v>0.11824010963871068</v>
      </c>
      <c r="OM150" s="870">
        <f t="shared" si="161"/>
        <v>0.11824010963871068</v>
      </c>
      <c r="ON150" s="870">
        <f t="shared" si="161"/>
        <v>0.11824010963871068</v>
      </c>
      <c r="OO150" s="870">
        <f t="shared" si="161"/>
        <v>0.11824010963871068</v>
      </c>
      <c r="OP150" s="870">
        <f t="shared" si="161"/>
        <v>9.2520110269100897E-2</v>
      </c>
      <c r="OQ150" s="870">
        <f t="shared" si="161"/>
        <v>9.2520110269100897E-2</v>
      </c>
      <c r="OR150" s="870">
        <f t="shared" si="161"/>
        <v>9.2520110269100897E-2</v>
      </c>
      <c r="OS150" s="870">
        <f t="shared" si="161"/>
        <v>9.2520110269100897E-2</v>
      </c>
      <c r="OT150" s="870">
        <f t="shared" si="161"/>
        <v>9.2520110269100897E-2</v>
      </c>
      <c r="OU150" s="870">
        <f t="shared" si="161"/>
        <v>9.2520110269100897E-2</v>
      </c>
      <c r="OV150" s="870">
        <f t="shared" si="161"/>
        <v>9.2520110269100897E-2</v>
      </c>
      <c r="OW150" s="870">
        <f t="shared" si="161"/>
        <v>0.20085908898762028</v>
      </c>
      <c r="OX150" s="870">
        <f t="shared" si="161"/>
        <v>0.20085908898762028</v>
      </c>
      <c r="OY150" s="870">
        <f t="shared" si="161"/>
        <v>0.20085908898762028</v>
      </c>
      <c r="OZ150" s="870">
        <f t="shared" si="161"/>
        <v>0.20085908898762028</v>
      </c>
      <c r="PA150" s="870">
        <f t="shared" si="161"/>
        <v>0.20085908898762028</v>
      </c>
      <c r="PB150" s="870">
        <f t="shared" si="161"/>
        <v>-3.8851275780110051E-2</v>
      </c>
      <c r="PC150" s="870">
        <f t="shared" si="161"/>
        <v>-3.8851275780110051E-2</v>
      </c>
      <c r="PD150" s="870">
        <f t="shared" si="161"/>
        <v>-3.8851275780110051E-2</v>
      </c>
      <c r="PE150" s="870">
        <f t="shared" si="161"/>
        <v>-3.8851275780110051E-2</v>
      </c>
      <c r="PF150" s="870">
        <f t="shared" si="161"/>
        <v>0.11301421665964995</v>
      </c>
      <c r="PG150" s="870">
        <f t="shared" si="161"/>
        <v>0.12244828122923401</v>
      </c>
      <c r="PH150" s="870">
        <f t="shared" si="161"/>
        <v>0.12244828122923401</v>
      </c>
      <c r="PI150" s="870">
        <f t="shared" si="161"/>
        <v>0.12244828122923401</v>
      </c>
      <c r="PJ150" s="870">
        <f t="shared" si="161"/>
        <v>0.12244828122923401</v>
      </c>
      <c r="PK150" s="870">
        <f t="shared" si="161"/>
        <v>0.12244828122923401</v>
      </c>
      <c r="PL150" s="870">
        <f t="shared" si="161"/>
        <v>0.12244828122923401</v>
      </c>
      <c r="PM150" s="870">
        <f t="shared" si="161"/>
        <v>0.12244828122923401</v>
      </c>
      <c r="PN150" s="870">
        <f t="shared" si="161"/>
        <v>0.26321756976750876</v>
      </c>
      <c r="PO150" s="870">
        <f t="shared" si="161"/>
        <v>0.26321756976750876</v>
      </c>
      <c r="PP150" s="870">
        <f t="shared" si="161"/>
        <v>0.26321756976750876</v>
      </c>
      <c r="PQ150" s="870">
        <f t="shared" si="161"/>
        <v>0.26321756976750876</v>
      </c>
      <c r="PR150" s="870">
        <f t="shared" si="161"/>
        <v>0.26321756976750876</v>
      </c>
      <c r="PS150" s="870">
        <f t="shared" si="161"/>
        <v>0.26321756976750876</v>
      </c>
      <c r="PT150" s="870">
        <f t="shared" si="161"/>
        <v>0.26321756976750876</v>
      </c>
      <c r="PU150" s="870">
        <f t="shared" si="161"/>
        <v>1.4943423993321217</v>
      </c>
      <c r="PV150" s="870">
        <f t="shared" si="161"/>
        <v>1.4943423993321217</v>
      </c>
      <c r="PW150" s="870">
        <f t="shared" si="161"/>
        <v>1.4943423993321217</v>
      </c>
      <c r="PX150" s="870">
        <f t="shared" si="161"/>
        <v>1.4943423993321217</v>
      </c>
      <c r="PY150" s="870">
        <f t="shared" si="161"/>
        <v>1.2572274409840789</v>
      </c>
      <c r="PZ150" s="870">
        <f t="shared" si="161"/>
        <v>1.2572274409840789</v>
      </c>
      <c r="QA150" s="870">
        <f t="shared" si="161"/>
        <v>1.1915619511601649</v>
      </c>
      <c r="QB150" s="870">
        <f t="shared" si="161"/>
        <v>1.1915619511601649</v>
      </c>
      <c r="QC150" s="870">
        <f t="shared" si="161"/>
        <v>1.1915619511601649</v>
      </c>
      <c r="QD150" s="870">
        <f t="shared" si="161"/>
        <v>0.51440099145643714</v>
      </c>
      <c r="QE150" s="870">
        <f t="shared" si="161"/>
        <v>0.51440099145643714</v>
      </c>
      <c r="QF150" s="870">
        <f t="shared" si="161"/>
        <v>0.51440099145643714</v>
      </c>
      <c r="QG150" s="870">
        <f t="shared" si="161"/>
        <v>0.51440099145643714</v>
      </c>
      <c r="QH150" s="870">
        <f t="shared" si="161"/>
        <v>0.11824010963871068</v>
      </c>
      <c r="QI150" s="870">
        <f t="shared" si="161"/>
        <v>0.11824010963871068</v>
      </c>
      <c r="QJ150" s="870">
        <f t="shared" si="161"/>
        <v>0.11824010963871068</v>
      </c>
      <c r="QK150" s="870">
        <f t="shared" si="161"/>
        <v>0.11824010963871068</v>
      </c>
      <c r="QL150" s="870">
        <f t="shared" si="161"/>
        <v>0.11824010963871068</v>
      </c>
      <c r="QM150" s="870">
        <f t="shared" si="161"/>
        <v>0.11824010963871068</v>
      </c>
      <c r="QN150" s="870">
        <f t="shared" si="161"/>
        <v>0.11824010963871068</v>
      </c>
      <c r="QO150" s="870">
        <f t="shared" si="161"/>
        <v>0.11824010963871068</v>
      </c>
      <c r="QP150" s="870">
        <f t="shared" si="161"/>
        <v>9.2520110269100897E-2</v>
      </c>
      <c r="QQ150" s="870">
        <f t="shared" si="161"/>
        <v>9.2520110269100897E-2</v>
      </c>
      <c r="QR150" s="870">
        <f t="shared" si="162"/>
        <v>9.2520110269100897E-2</v>
      </c>
      <c r="QS150" s="870">
        <f t="shared" si="162"/>
        <v>9.2520110269100897E-2</v>
      </c>
      <c r="QT150" s="870">
        <f t="shared" si="162"/>
        <v>9.2520110269100897E-2</v>
      </c>
      <c r="QU150" s="870">
        <f t="shared" si="162"/>
        <v>9.2520110269100897E-2</v>
      </c>
      <c r="QV150" s="870">
        <f t="shared" si="162"/>
        <v>9.2520110269100897E-2</v>
      </c>
      <c r="QW150" s="870">
        <f t="shared" si="162"/>
        <v>0.20085908898762028</v>
      </c>
      <c r="QX150" s="870">
        <f t="shared" si="162"/>
        <v>0.20085908898762028</v>
      </c>
      <c r="QY150" s="870">
        <f t="shared" si="162"/>
        <v>0.20085908898762028</v>
      </c>
      <c r="QZ150" s="870">
        <f t="shared" si="162"/>
        <v>0.20085908898762028</v>
      </c>
      <c r="RA150" s="870">
        <f t="shared" si="162"/>
        <v>0.20085908898762028</v>
      </c>
      <c r="RB150" s="870">
        <f t="shared" si="162"/>
        <v>-3.8851275780110051E-2</v>
      </c>
      <c r="RC150" s="870">
        <f t="shared" si="162"/>
        <v>-3.8851275780110051E-2</v>
      </c>
      <c r="RD150" s="870">
        <f t="shared" si="162"/>
        <v>-3.8851275780110051E-2</v>
      </c>
      <c r="RE150" s="870">
        <f t="shared" si="162"/>
        <v>-3.8851275780110051E-2</v>
      </c>
      <c r="RF150" s="870">
        <f t="shared" si="162"/>
        <v>0.11301421665964995</v>
      </c>
      <c r="RG150" s="870">
        <f t="shared" si="162"/>
        <v>0.12244828122923401</v>
      </c>
      <c r="RH150" s="870">
        <f t="shared" si="162"/>
        <v>0.12244828122923401</v>
      </c>
      <c r="RI150" s="870">
        <f t="shared" si="162"/>
        <v>0.12244828122923401</v>
      </c>
      <c r="RJ150" s="870">
        <f t="shared" si="162"/>
        <v>0.12244828122923401</v>
      </c>
      <c r="RK150" s="870">
        <f t="shared" si="162"/>
        <v>0.12244828122923401</v>
      </c>
      <c r="RL150" s="870">
        <f t="shared" si="162"/>
        <v>0.12244828122923401</v>
      </c>
      <c r="RM150" s="870">
        <f t="shared" si="162"/>
        <v>0.12244828122923401</v>
      </c>
      <c r="RN150" s="870">
        <f t="shared" si="162"/>
        <v>0.26321756976750876</v>
      </c>
      <c r="RO150" s="870">
        <f t="shared" si="162"/>
        <v>0.26321756976750876</v>
      </c>
      <c r="RP150" s="870">
        <f t="shared" si="162"/>
        <v>0.26321756976750876</v>
      </c>
      <c r="RQ150" s="870">
        <f t="shared" si="162"/>
        <v>0.26321756976750876</v>
      </c>
      <c r="RR150" s="870">
        <f t="shared" si="162"/>
        <v>0.26321756976750876</v>
      </c>
      <c r="RS150" s="870">
        <f t="shared" si="162"/>
        <v>0.26321756976750876</v>
      </c>
      <c r="RT150" s="870">
        <f t="shared" si="162"/>
        <v>0.26321756976750876</v>
      </c>
      <c r="RU150" s="870">
        <f t="shared" si="162"/>
        <v>1.4943423993321217</v>
      </c>
      <c r="RV150" s="870">
        <f t="shared" si="162"/>
        <v>1.4943423993321217</v>
      </c>
      <c r="RW150" s="870">
        <f t="shared" si="162"/>
        <v>1.4943423993321217</v>
      </c>
      <c r="RX150" s="870">
        <f t="shared" si="162"/>
        <v>1.4943423993321217</v>
      </c>
      <c r="RY150" s="870">
        <f t="shared" si="162"/>
        <v>1.2572274409840789</v>
      </c>
      <c r="RZ150" s="870">
        <f t="shared" si="162"/>
        <v>1.2572274409840789</v>
      </c>
      <c r="SA150" s="870">
        <f t="shared" si="162"/>
        <v>1.1915619511601649</v>
      </c>
      <c r="SB150" s="870">
        <f t="shared" si="162"/>
        <v>1.1915619511601649</v>
      </c>
      <c r="SC150" s="870">
        <f t="shared" si="162"/>
        <v>1.1915619511601649</v>
      </c>
      <c r="SD150" s="870">
        <f t="shared" si="162"/>
        <v>0.51440099145643714</v>
      </c>
      <c r="SE150" s="870">
        <f t="shared" si="162"/>
        <v>0.51440099145643714</v>
      </c>
      <c r="SF150" s="870">
        <f t="shared" si="162"/>
        <v>0.51440099145643714</v>
      </c>
      <c r="SG150" s="870">
        <f t="shared" si="162"/>
        <v>0.51440099145643714</v>
      </c>
      <c r="SH150" s="870">
        <f t="shared" si="162"/>
        <v>0.11824010963871068</v>
      </c>
      <c r="SI150" s="870">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1"/>
      <c r="I151" s="563" t="s">
        <v>910</v>
      </c>
      <c r="J151" s="552"/>
      <c r="K151" s="871">
        <f>K150</f>
        <v>0</v>
      </c>
      <c r="L151" s="871">
        <f t="shared" ref="L151:BW151" si="167">L150</f>
        <v>0</v>
      </c>
      <c r="M151" s="871">
        <f t="shared" si="167"/>
        <v>0</v>
      </c>
      <c r="N151" s="871">
        <f t="shared" si="167"/>
        <v>0</v>
      </c>
      <c r="O151" s="871">
        <f t="shared" si="167"/>
        <v>0</v>
      </c>
      <c r="P151" s="871">
        <f t="shared" si="167"/>
        <v>0</v>
      </c>
      <c r="Q151" s="871">
        <f t="shared" si="167"/>
        <v>0</v>
      </c>
      <c r="R151" s="871">
        <f t="shared" si="167"/>
        <v>0</v>
      </c>
      <c r="S151" s="871">
        <f t="shared" si="167"/>
        <v>0</v>
      </c>
      <c r="T151" s="871">
        <f t="shared" si="167"/>
        <v>0</v>
      </c>
      <c r="U151" s="871">
        <f t="shared" si="167"/>
        <v>0</v>
      </c>
      <c r="V151" s="871">
        <f t="shared" si="167"/>
        <v>0</v>
      </c>
      <c r="W151" s="871">
        <f t="shared" si="167"/>
        <v>0</v>
      </c>
      <c r="X151" s="871">
        <f t="shared" si="167"/>
        <v>0</v>
      </c>
      <c r="Y151" s="871">
        <f t="shared" si="167"/>
        <v>0</v>
      </c>
      <c r="Z151" s="871">
        <f t="shared" si="167"/>
        <v>0</v>
      </c>
      <c r="AA151" s="871">
        <f t="shared" si="167"/>
        <v>0</v>
      </c>
      <c r="AB151" s="871">
        <f t="shared" si="167"/>
        <v>0</v>
      </c>
      <c r="AC151" s="871">
        <f t="shared" si="167"/>
        <v>0</v>
      </c>
      <c r="AD151" s="871">
        <f t="shared" si="167"/>
        <v>0</v>
      </c>
      <c r="AE151" s="871">
        <f t="shared" si="167"/>
        <v>0</v>
      </c>
      <c r="AF151" s="871">
        <f t="shared" si="167"/>
        <v>0</v>
      </c>
      <c r="AG151" s="871">
        <f t="shared" si="167"/>
        <v>0</v>
      </c>
      <c r="AH151" s="871">
        <f t="shared" si="167"/>
        <v>0</v>
      </c>
      <c r="AI151" s="871">
        <f t="shared" si="167"/>
        <v>0</v>
      </c>
      <c r="AJ151" s="871">
        <f t="shared" si="167"/>
        <v>0</v>
      </c>
      <c r="AK151" s="871">
        <f t="shared" si="167"/>
        <v>0</v>
      </c>
      <c r="AL151" s="871">
        <f t="shared" si="167"/>
        <v>0</v>
      </c>
      <c r="AM151" s="871">
        <f t="shared" si="167"/>
        <v>0</v>
      </c>
      <c r="AN151" s="871">
        <f t="shared" si="167"/>
        <v>0</v>
      </c>
      <c r="AO151" s="871">
        <f t="shared" si="167"/>
        <v>0</v>
      </c>
      <c r="AP151" s="871">
        <f t="shared" si="167"/>
        <v>-9.1376029800631642E-2</v>
      </c>
      <c r="AQ151" s="871">
        <f t="shared" si="167"/>
        <v>-9.1376029800631642E-2</v>
      </c>
      <c r="AR151" s="871">
        <f t="shared" si="167"/>
        <v>-9.1376029800631642E-2</v>
      </c>
      <c r="AS151" s="871">
        <f t="shared" si="167"/>
        <v>-9.1376029800631642E-2</v>
      </c>
      <c r="AT151" s="871">
        <f t="shared" si="167"/>
        <v>-9.1376029800631642E-2</v>
      </c>
      <c r="AU151" s="871">
        <f t="shared" si="167"/>
        <v>-9.1376029800631642E-2</v>
      </c>
      <c r="AV151" s="871">
        <f t="shared" si="167"/>
        <v>-9.1376029800631642E-2</v>
      </c>
      <c r="AW151" s="871">
        <f t="shared" si="167"/>
        <v>-0.10654326673810921</v>
      </c>
      <c r="AX151" s="871">
        <f t="shared" si="167"/>
        <v>-0.10654326673810921</v>
      </c>
      <c r="AY151" s="871">
        <f t="shared" si="167"/>
        <v>-0.10654326673810921</v>
      </c>
      <c r="AZ151" s="871">
        <f t="shared" si="167"/>
        <v>-0.10654326673810921</v>
      </c>
      <c r="BA151" s="871">
        <f t="shared" si="167"/>
        <v>-0.10654326673810921</v>
      </c>
      <c r="BB151" s="871">
        <f t="shared" si="167"/>
        <v>-0.10063123637849625</v>
      </c>
      <c r="BC151" s="871">
        <f t="shared" si="167"/>
        <v>-0.10063123637849625</v>
      </c>
      <c r="BD151" s="871">
        <f t="shared" si="167"/>
        <v>-0.10063123637849625</v>
      </c>
      <c r="BE151" s="871">
        <f t="shared" si="167"/>
        <v>-0.10063123637849625</v>
      </c>
      <c r="BF151" s="871">
        <f t="shared" si="167"/>
        <v>-7.3884078804304032E-2</v>
      </c>
      <c r="BG151" s="871">
        <f t="shared" si="167"/>
        <v>-7.3884078804304032E-2</v>
      </c>
      <c r="BH151" s="871">
        <f t="shared" si="167"/>
        <v>-7.3884078804304032E-2</v>
      </c>
      <c r="BI151" s="871">
        <f t="shared" si="167"/>
        <v>-7.3884078804304032E-2</v>
      </c>
      <c r="BJ151" s="871">
        <f t="shared" si="167"/>
        <v>-7.3884078804304032E-2</v>
      </c>
      <c r="BK151" s="871">
        <f t="shared" si="167"/>
        <v>-7.3884078804304032E-2</v>
      </c>
      <c r="BL151" s="871">
        <f t="shared" si="167"/>
        <v>-7.3884078804304032E-2</v>
      </c>
      <c r="BM151" s="871">
        <f t="shared" si="167"/>
        <v>-7.3884078804304032E-2</v>
      </c>
      <c r="BN151" s="871">
        <f t="shared" si="167"/>
        <v>1.323946747047966E-2</v>
      </c>
      <c r="BO151" s="871">
        <f t="shared" si="167"/>
        <v>1.323946747047966E-2</v>
      </c>
      <c r="BP151" s="871">
        <f t="shared" si="167"/>
        <v>1.323946747047966E-2</v>
      </c>
      <c r="BQ151" s="871">
        <f t="shared" si="167"/>
        <v>1.323946747047966E-2</v>
      </c>
      <c r="BR151" s="871">
        <f t="shared" si="167"/>
        <v>1.323946747047966E-2</v>
      </c>
      <c r="BS151" s="871">
        <f t="shared" si="167"/>
        <v>1.323946747047966E-2</v>
      </c>
      <c r="BT151" s="871">
        <f t="shared" si="167"/>
        <v>1.323946747047966E-2</v>
      </c>
      <c r="BU151" s="871">
        <f t="shared" si="167"/>
        <v>2.9886847986642984E-2</v>
      </c>
      <c r="BV151" s="871">
        <f t="shared" si="167"/>
        <v>2.9886847986642984E-2</v>
      </c>
      <c r="BW151" s="871">
        <f t="shared" si="167"/>
        <v>2.9886847986642984E-2</v>
      </c>
      <c r="BX151" s="871">
        <f t="shared" ref="BX151:EH151" si="168">BX150</f>
        <v>2.9886847986642984E-2</v>
      </c>
      <c r="BY151" s="871">
        <f t="shared" si="168"/>
        <v>2.3068393412549071E-2</v>
      </c>
      <c r="BZ151" s="871">
        <f t="shared" si="168"/>
        <v>2.3068393412549071E-2</v>
      </c>
      <c r="CA151" s="871">
        <f t="shared" si="168"/>
        <v>-9.8476194310790355E-3</v>
      </c>
      <c r="CB151" s="871">
        <f t="shared" si="168"/>
        <v>-9.8476194310790355E-3</v>
      </c>
      <c r="CC151" s="871">
        <f t="shared" si="168"/>
        <v>-9.8476194310790355E-3</v>
      </c>
      <c r="CD151" s="871">
        <f t="shared" si="168"/>
        <v>0</v>
      </c>
      <c r="CE151" s="871">
        <f t="shared" si="168"/>
        <v>0</v>
      </c>
      <c r="CF151" s="871">
        <f t="shared" si="168"/>
        <v>0</v>
      </c>
      <c r="CG151" s="871">
        <f t="shared" si="168"/>
        <v>0</v>
      </c>
      <c r="CH151" s="871">
        <f t="shared" si="168"/>
        <v>0.14810003831740826</v>
      </c>
      <c r="CI151" s="871">
        <f t="shared" si="168"/>
        <v>0.19665341278732207</v>
      </c>
      <c r="CJ151" s="871">
        <f t="shared" si="168"/>
        <v>0.19665341278732207</v>
      </c>
      <c r="CK151" s="871">
        <f t="shared" si="168"/>
        <v>0.19665341278732207</v>
      </c>
      <c r="CL151" s="871">
        <f t="shared" si="168"/>
        <v>0.19665341278732207</v>
      </c>
      <c r="CM151" s="871">
        <f t="shared" si="168"/>
        <v>0.19665341278732207</v>
      </c>
      <c r="CN151" s="871">
        <f t="shared" si="168"/>
        <v>0.19665341278732207</v>
      </c>
      <c r="CO151" s="871">
        <f t="shared" si="168"/>
        <v>0.19665341278732207</v>
      </c>
      <c r="CP151" s="871">
        <f t="shared" si="168"/>
        <v>5.4952114960929777E-2</v>
      </c>
      <c r="CQ151" s="871">
        <f t="shared" si="168"/>
        <v>5.4952114960929777E-2</v>
      </c>
      <c r="CR151" s="871">
        <f t="shared" si="168"/>
        <v>5.4952114960929777E-2</v>
      </c>
      <c r="CS151" s="871">
        <f t="shared" si="168"/>
        <v>5.4952114960929777E-2</v>
      </c>
      <c r="CT151" s="871">
        <f t="shared" si="168"/>
        <v>5.4952114960929777E-2</v>
      </c>
      <c r="CU151" s="871">
        <f t="shared" si="168"/>
        <v>5.4952114960929777E-2</v>
      </c>
      <c r="CV151" s="871">
        <f t="shared" si="168"/>
        <v>5.4952114960929777E-2</v>
      </c>
      <c r="CW151" s="871">
        <f t="shared" si="168"/>
        <v>1.645145898683964E-2</v>
      </c>
      <c r="CX151" s="871">
        <f t="shared" si="168"/>
        <v>1.645145898683964E-2</v>
      </c>
      <c r="CY151" s="871">
        <f t="shared" si="168"/>
        <v>1.645145898683964E-2</v>
      </c>
      <c r="CZ151" s="871">
        <f t="shared" si="168"/>
        <v>1.645145898683964E-2</v>
      </c>
      <c r="DA151" s="871">
        <f t="shared" si="168"/>
        <v>1.645145898683964E-2</v>
      </c>
      <c r="DB151" s="871">
        <f t="shared" si="168"/>
        <v>0</v>
      </c>
      <c r="DC151" s="871">
        <f t="shared" si="168"/>
        <v>0</v>
      </c>
      <c r="DD151" s="871">
        <f t="shared" si="168"/>
        <v>0</v>
      </c>
      <c r="DE151" s="871">
        <f t="shared" si="168"/>
        <v>0</v>
      </c>
      <c r="DF151" s="871">
        <f t="shared" si="168"/>
        <v>0.12233447158675492</v>
      </c>
      <c r="DG151" s="871">
        <f t="shared" si="168"/>
        <v>0.12703398218785455</v>
      </c>
      <c r="DH151" s="871">
        <f t="shared" si="168"/>
        <v>0.12703398218785455</v>
      </c>
      <c r="DI151" s="871">
        <f t="shared" si="168"/>
        <v>0.12703398218785455</v>
      </c>
      <c r="DJ151" s="871">
        <f t="shared" si="168"/>
        <v>0.12703398218785455</v>
      </c>
      <c r="DK151" s="871">
        <f t="shared" si="168"/>
        <v>0.12703398218785455</v>
      </c>
      <c r="DL151" s="871">
        <f t="shared" si="168"/>
        <v>0.12703398218785455</v>
      </c>
      <c r="DM151" s="871">
        <f t="shared" si="168"/>
        <v>0.12703398218785455</v>
      </c>
      <c r="DN151" s="871">
        <f t="shared" si="168"/>
        <v>0.16132689759944441</v>
      </c>
      <c r="DO151" s="871">
        <f t="shared" si="168"/>
        <v>0.16132689759944441</v>
      </c>
      <c r="DP151" s="871">
        <f t="shared" si="168"/>
        <v>0.16132689759944441</v>
      </c>
      <c r="DQ151" s="871">
        <f t="shared" si="168"/>
        <v>0.16132689759944441</v>
      </c>
      <c r="DR151" s="871">
        <f t="shared" si="168"/>
        <v>0.16132689759944441</v>
      </c>
      <c r="DS151" s="871">
        <f t="shared" si="168"/>
        <v>0.16132689759944441</v>
      </c>
      <c r="DT151" s="871">
        <f t="shared" si="168"/>
        <v>0.16132689759944441</v>
      </c>
      <c r="DU151" s="871">
        <f t="shared" si="168"/>
        <v>1.7035503352386181</v>
      </c>
      <c r="DV151" s="871">
        <f t="shared" si="168"/>
        <v>1.7035503352386181</v>
      </c>
      <c r="DW151" s="871">
        <f t="shared" si="168"/>
        <v>1.7035503352386181</v>
      </c>
      <c r="DX151" s="871">
        <f t="shared" si="168"/>
        <v>1.7035503352386181</v>
      </c>
      <c r="DY151" s="871">
        <f t="shared" si="168"/>
        <v>1.9</v>
      </c>
      <c r="DZ151" s="871">
        <f t="shared" si="168"/>
        <v>1.9</v>
      </c>
      <c r="EA151" s="871">
        <f t="shared" si="168"/>
        <v>2</v>
      </c>
      <c r="EB151" s="871">
        <f t="shared" si="168"/>
        <v>2</v>
      </c>
      <c r="EC151" s="871">
        <f t="shared" si="168"/>
        <v>2</v>
      </c>
      <c r="ED151" s="871">
        <f t="shared" si="168"/>
        <v>1.8</v>
      </c>
      <c r="EE151" s="871">
        <f t="shared" si="168"/>
        <v>1.8</v>
      </c>
      <c r="EF151" s="871">
        <f t="shared" si="168"/>
        <v>1.8</v>
      </c>
      <c r="EG151" s="871">
        <f t="shared" si="168"/>
        <v>1.5</v>
      </c>
      <c r="EH151" s="871">
        <f t="shared" si="168"/>
        <v>1.3</v>
      </c>
      <c r="EI151" s="871">
        <f t="shared" ref="EI151:EN151" si="169">EI150</f>
        <v>0.66167232204669624</v>
      </c>
      <c r="EJ151" s="871">
        <f t="shared" si="169"/>
        <v>0.66167232204669624</v>
      </c>
      <c r="EK151" s="871">
        <f t="shared" si="169"/>
        <v>0.66167232204669624</v>
      </c>
      <c r="EL151" s="871">
        <f t="shared" si="169"/>
        <v>0.66167232204669624</v>
      </c>
      <c r="EM151" s="871">
        <f t="shared" si="169"/>
        <v>0.66167232204669624</v>
      </c>
      <c r="EN151" s="871">
        <f t="shared" si="169"/>
        <v>0.66167232204669624</v>
      </c>
      <c r="EO151" s="871">
        <f t="shared" ref="EO151:ER151" si="170">EO150</f>
        <v>0.66167232204669624</v>
      </c>
      <c r="EP151" s="871">
        <f t="shared" si="170"/>
        <v>7.5642110469861024E-2</v>
      </c>
      <c r="EQ151" s="871">
        <f t="shared" si="170"/>
        <v>7.5642110469861024E-2</v>
      </c>
      <c r="ER151" s="871">
        <f t="shared" si="170"/>
        <v>0.08</v>
      </c>
      <c r="ES151" s="871">
        <f t="shared" ref="ES151:GU151" si="171">ES150</f>
        <v>7.5642110469861024E-2</v>
      </c>
      <c r="ET151" s="871">
        <f t="shared" si="171"/>
        <v>7.5642110469861024E-2</v>
      </c>
      <c r="EU151" s="871">
        <f t="shared" si="171"/>
        <v>7.5642110469861024E-2</v>
      </c>
      <c r="EV151" s="871">
        <f t="shared" si="171"/>
        <v>7.5642110469861024E-2</v>
      </c>
      <c r="EW151" s="871">
        <f t="shared" si="171"/>
        <v>-0.40819015171678963</v>
      </c>
      <c r="EX151" s="871">
        <f t="shared" si="171"/>
        <v>-0.40819015171678963</v>
      </c>
      <c r="EY151" s="871">
        <f t="shared" si="171"/>
        <v>-0.40819015171678963</v>
      </c>
      <c r="EZ151" s="871">
        <f t="shared" si="171"/>
        <v>-0.40819015171678963</v>
      </c>
      <c r="FA151" s="871">
        <f t="shared" si="171"/>
        <v>-0.40819015171678963</v>
      </c>
      <c r="FB151" s="871">
        <f t="shared" si="171"/>
        <v>5.5501822543016388E-2</v>
      </c>
      <c r="FC151" s="871">
        <f t="shared" si="171"/>
        <v>5.5501822543016388E-2</v>
      </c>
      <c r="FD151" s="871">
        <f t="shared" si="171"/>
        <v>5.5501822543016388E-2</v>
      </c>
      <c r="FE151" s="871">
        <f t="shared" si="171"/>
        <v>5.5501822543016388E-2</v>
      </c>
      <c r="FF151" s="871">
        <f t="shared" si="171"/>
        <v>0.20562144337116717</v>
      </c>
      <c r="FG151" s="871">
        <f t="shared" si="171"/>
        <v>0.20562144337116717</v>
      </c>
      <c r="FH151" s="871">
        <f t="shared" si="171"/>
        <v>0.20562144337116717</v>
      </c>
      <c r="FI151" s="871">
        <f t="shared" si="171"/>
        <v>0.20562144337116717</v>
      </c>
      <c r="FJ151" s="871">
        <f t="shared" si="171"/>
        <v>0.20562144337116717</v>
      </c>
      <c r="FK151" s="871">
        <f t="shared" si="171"/>
        <v>0.20562144337116717</v>
      </c>
      <c r="FL151" s="871">
        <f t="shared" si="171"/>
        <v>0.20562144337116717</v>
      </c>
      <c r="FM151" s="871">
        <f t="shared" si="171"/>
        <v>0.20562144337116717</v>
      </c>
      <c r="FN151" s="871">
        <f t="shared" si="171"/>
        <v>0.26321756976751409</v>
      </c>
      <c r="FO151" s="871">
        <f t="shared" si="171"/>
        <v>0.26321756976751409</v>
      </c>
      <c r="FP151" s="871">
        <f t="shared" si="171"/>
        <v>0.26321756976751409</v>
      </c>
      <c r="FQ151" s="871">
        <f t="shared" si="171"/>
        <v>0.26321756976751409</v>
      </c>
      <c r="FR151" s="871">
        <f t="shared" si="171"/>
        <v>0.26321756976751409</v>
      </c>
      <c r="FS151" s="871">
        <f t="shared" si="171"/>
        <v>0.26321756976751409</v>
      </c>
      <c r="FT151" s="871">
        <f t="shared" si="171"/>
        <v>0.26321756976751409</v>
      </c>
      <c r="FU151" s="871">
        <f t="shared" si="171"/>
        <v>1.5939652259542649</v>
      </c>
      <c r="FV151" s="871">
        <f t="shared" si="171"/>
        <v>1.5939652259542649</v>
      </c>
      <c r="FW151" s="871">
        <f t="shared" si="171"/>
        <v>1.5939652259542649</v>
      </c>
      <c r="FX151" s="871">
        <f t="shared" si="171"/>
        <v>1.5939652259542649</v>
      </c>
      <c r="FY151" s="871">
        <f t="shared" si="171"/>
        <v>1.2687616376903579</v>
      </c>
      <c r="FZ151" s="871">
        <f t="shared" si="171"/>
        <v>1.2687616376903579</v>
      </c>
      <c r="GA151" s="871">
        <f t="shared" si="171"/>
        <v>1.1915619511601676</v>
      </c>
      <c r="GB151" s="871">
        <f t="shared" si="171"/>
        <v>1.1915619511601676</v>
      </c>
      <c r="GC151" s="871">
        <f t="shared" si="171"/>
        <v>1.1915619511601676</v>
      </c>
      <c r="GD151" s="871">
        <f t="shared" si="171"/>
        <v>0.50478601965350478</v>
      </c>
      <c r="GE151" s="871">
        <f t="shared" si="171"/>
        <v>0.50478601965350478</v>
      </c>
      <c r="GF151" s="871">
        <f t="shared" si="171"/>
        <v>0.50478601965350478</v>
      </c>
      <c r="GG151" s="871">
        <f t="shared" si="171"/>
        <v>0.50478601965350478</v>
      </c>
      <c r="GH151" s="871">
        <f t="shared" si="171"/>
        <v>0.32131148419969691</v>
      </c>
      <c r="GI151" s="871">
        <f t="shared" si="171"/>
        <v>0.32131148419969691</v>
      </c>
      <c r="GJ151" s="871">
        <f t="shared" si="171"/>
        <v>0.32131148419969691</v>
      </c>
      <c r="GK151" s="871">
        <f t="shared" si="171"/>
        <v>0.32131148419969691</v>
      </c>
      <c r="GL151" s="871">
        <f t="shared" si="171"/>
        <v>0.32131148419969691</v>
      </c>
      <c r="GM151" s="871">
        <f t="shared" si="171"/>
        <v>0.32131148419969691</v>
      </c>
      <c r="GN151" s="871">
        <f t="shared" si="171"/>
        <v>0.32131148419969691</v>
      </c>
      <c r="GO151" s="871">
        <f t="shared" si="171"/>
        <v>0.32131148419969691</v>
      </c>
      <c r="GP151" s="871">
        <f t="shared" si="171"/>
        <v>0.15203064492595963</v>
      </c>
      <c r="GQ151" s="871">
        <f t="shared" si="171"/>
        <v>0.15203064492595963</v>
      </c>
      <c r="GR151" s="871">
        <f t="shared" si="171"/>
        <v>0.15203064492595963</v>
      </c>
      <c r="GS151" s="871">
        <f t="shared" si="171"/>
        <v>0.15203064492595963</v>
      </c>
      <c r="GT151" s="871">
        <f t="shared" si="171"/>
        <v>0.15203064492595963</v>
      </c>
      <c r="GU151" s="871">
        <f t="shared" si="171"/>
        <v>0.15203064492595963</v>
      </c>
      <c r="GV151" s="871">
        <f t="shared" ref="GV151:JG151" si="172">GV150</f>
        <v>0.15203064492595963</v>
      </c>
      <c r="GW151" s="871">
        <f t="shared" si="172"/>
        <v>-0.19381358067827925</v>
      </c>
      <c r="GX151" s="871">
        <f t="shared" si="172"/>
        <v>-0.19381358067827925</v>
      </c>
      <c r="GY151" s="871">
        <f t="shared" si="172"/>
        <v>-0.19381358067827925</v>
      </c>
      <c r="GZ151" s="871">
        <f t="shared" si="172"/>
        <v>-0.19381358067827925</v>
      </c>
      <c r="HA151" s="871">
        <f t="shared" si="172"/>
        <v>-0.19381358067827925</v>
      </c>
      <c r="HB151" s="871">
        <f t="shared" si="172"/>
        <v>-3.8851275780111827E-2</v>
      </c>
      <c r="HC151" s="871">
        <f t="shared" si="172"/>
        <v>-3.8851275780111827E-2</v>
      </c>
      <c r="HD151" s="871">
        <f t="shared" si="172"/>
        <v>-3.8851275780111827E-2</v>
      </c>
      <c r="HE151" s="871">
        <f t="shared" si="172"/>
        <v>-3.8851275780111827E-2</v>
      </c>
      <c r="HF151" s="871">
        <f t="shared" si="172"/>
        <v>9.4026679329690666E-2</v>
      </c>
      <c r="HG151" s="871">
        <f t="shared" si="172"/>
        <v>8.4593037451122122E-2</v>
      </c>
      <c r="HH151" s="871">
        <f t="shared" si="172"/>
        <v>8.4593037451122122E-2</v>
      </c>
      <c r="HI151" s="871">
        <f t="shared" si="172"/>
        <v>8.4593037451122122E-2</v>
      </c>
      <c r="HJ151" s="871">
        <f t="shared" si="172"/>
        <v>8.4593037451122122E-2</v>
      </c>
      <c r="HK151" s="871">
        <f t="shared" si="172"/>
        <v>8.4593037451122122E-2</v>
      </c>
      <c r="HL151" s="871">
        <f t="shared" si="172"/>
        <v>8.4593037451122122E-2</v>
      </c>
      <c r="HM151" s="871">
        <f t="shared" si="172"/>
        <v>8.4593037451122122E-2</v>
      </c>
      <c r="HN151" s="871">
        <f t="shared" si="172"/>
        <v>-8.4908893473389924E-3</v>
      </c>
      <c r="HO151" s="871">
        <f t="shared" si="172"/>
        <v>-8.4908893473389924E-3</v>
      </c>
      <c r="HP151" s="871">
        <f t="shared" si="172"/>
        <v>-8.4908893473389924E-3</v>
      </c>
      <c r="HQ151" s="871">
        <f t="shared" si="172"/>
        <v>-8.4908893473389924E-3</v>
      </c>
      <c r="HR151" s="871">
        <f t="shared" si="172"/>
        <v>-8.4908893473389924E-3</v>
      </c>
      <c r="HS151" s="871">
        <f t="shared" si="172"/>
        <v>-8.4908893473389924E-3</v>
      </c>
      <c r="HT151" s="871">
        <f t="shared" si="172"/>
        <v>-8.4908893473389924E-3</v>
      </c>
      <c r="HU151" s="871">
        <f t="shared" si="172"/>
        <v>1.5840029432920515</v>
      </c>
      <c r="HV151" s="871">
        <f t="shared" si="172"/>
        <v>1.5840029432920515</v>
      </c>
      <c r="HW151" s="871">
        <f t="shared" si="172"/>
        <v>1.5840029432920515</v>
      </c>
      <c r="HX151" s="871">
        <f t="shared" si="172"/>
        <v>1.5840029432920515</v>
      </c>
      <c r="HY151" s="871">
        <f t="shared" si="172"/>
        <v>1.2110906541589737</v>
      </c>
      <c r="HZ151" s="871">
        <f t="shared" si="172"/>
        <v>1.2110906541589737</v>
      </c>
      <c r="IA151" s="871">
        <f t="shared" si="172"/>
        <v>1.2703429066087715</v>
      </c>
      <c r="IB151" s="871">
        <f t="shared" si="172"/>
        <v>1.2703429066087715</v>
      </c>
      <c r="IC151" s="871">
        <f t="shared" si="172"/>
        <v>1.2703429066087715</v>
      </c>
      <c r="ID151" s="871">
        <f t="shared" si="172"/>
        <v>-5.2882344916083568E-2</v>
      </c>
      <c r="IE151" s="871">
        <f t="shared" si="172"/>
        <v>-5.2882344916083568E-2</v>
      </c>
      <c r="IF151" s="871">
        <f t="shared" si="172"/>
        <v>-5.2882344916083568E-2</v>
      </c>
      <c r="IG151" s="871">
        <f t="shared" si="172"/>
        <v>-5.2882344916083568E-2</v>
      </c>
      <c r="IH151" s="871">
        <f t="shared" si="172"/>
        <v>-5.7828952707758674E-2</v>
      </c>
      <c r="II151" s="871">
        <f t="shared" si="172"/>
        <v>-5.9208714333182755E-2</v>
      </c>
      <c r="IJ151" s="871">
        <f t="shared" si="172"/>
        <v>-5.9208714333182755E-2</v>
      </c>
      <c r="IK151" s="871">
        <f t="shared" si="172"/>
        <v>-5.9208714333182755E-2</v>
      </c>
      <c r="IL151" s="871">
        <f t="shared" si="172"/>
        <v>-5.9208714333182755E-2</v>
      </c>
      <c r="IM151" s="871">
        <f t="shared" si="172"/>
        <v>-5.9208714333182755E-2</v>
      </c>
      <c r="IN151" s="871">
        <f t="shared" si="172"/>
        <v>-5.9208714333182755E-2</v>
      </c>
      <c r="IO151" s="871">
        <f t="shared" si="172"/>
        <v>-5.9208714333182755E-2</v>
      </c>
      <c r="IP151" s="871">
        <f t="shared" si="172"/>
        <v>0.18414087007555047</v>
      </c>
      <c r="IQ151" s="871">
        <f t="shared" si="172"/>
        <v>0.18414087007555047</v>
      </c>
      <c r="IR151" s="871">
        <f t="shared" si="172"/>
        <v>0.18414087007555047</v>
      </c>
      <c r="IS151" s="871">
        <f t="shared" si="172"/>
        <v>0.18414087007555047</v>
      </c>
      <c r="IT151" s="871">
        <f t="shared" si="172"/>
        <v>0.18414087007555047</v>
      </c>
      <c r="IU151" s="871">
        <f t="shared" si="172"/>
        <v>0.18414087007555047</v>
      </c>
      <c r="IV151" s="871">
        <f t="shared" si="172"/>
        <v>0.18414087007555047</v>
      </c>
      <c r="IW151" s="871">
        <f t="shared" si="172"/>
        <v>-0.27654608870200015</v>
      </c>
      <c r="IX151" s="871">
        <f t="shared" si="172"/>
        <v>-0.27654608870200015</v>
      </c>
      <c r="IY151" s="871">
        <f t="shared" si="172"/>
        <v>-0.27654608870200015</v>
      </c>
      <c r="IZ151" s="871">
        <f t="shared" si="172"/>
        <v>-0.27654608870200015</v>
      </c>
      <c r="JA151" s="871">
        <f t="shared" si="172"/>
        <v>-0.27654608870200015</v>
      </c>
      <c r="JB151" s="871">
        <f t="shared" si="172"/>
        <v>2.7437147435448672E-2</v>
      </c>
      <c r="JC151" s="871">
        <f t="shared" si="172"/>
        <v>2.7437147435448672E-2</v>
      </c>
      <c r="JD151" s="871">
        <f t="shared" si="172"/>
        <v>2.7437147435448672E-2</v>
      </c>
      <c r="JE151" s="871">
        <f t="shared" si="172"/>
        <v>2.7437147435448672E-2</v>
      </c>
      <c r="JF151" s="871">
        <f t="shared" si="172"/>
        <v>0.22604797926738662</v>
      </c>
      <c r="JG151" s="871">
        <f t="shared" si="172"/>
        <v>0.22604797926738662</v>
      </c>
      <c r="JH151" s="871">
        <f t="shared" ref="JH151:LS151" si="173">JH150</f>
        <v>0.22604797926738662</v>
      </c>
      <c r="JI151" s="871">
        <f t="shared" si="173"/>
        <v>0.22604797926738662</v>
      </c>
      <c r="JJ151" s="871">
        <f t="shared" si="173"/>
        <v>0.22604797926738662</v>
      </c>
      <c r="JK151" s="871">
        <f t="shared" si="173"/>
        <v>0.22604797926738662</v>
      </c>
      <c r="JL151" s="871">
        <f t="shared" si="173"/>
        <v>0.22604797926738662</v>
      </c>
      <c r="JM151" s="871">
        <f t="shared" si="173"/>
        <v>0.22604797926738662</v>
      </c>
      <c r="JN151" s="871">
        <f t="shared" si="173"/>
        <v>0.28637630992491658</v>
      </c>
      <c r="JO151" s="871">
        <f t="shared" si="173"/>
        <v>0.28637630992491658</v>
      </c>
      <c r="JP151" s="871">
        <f t="shared" si="173"/>
        <v>0.28637630992491658</v>
      </c>
      <c r="JQ151" s="871">
        <f t="shared" si="173"/>
        <v>0.28637630992491658</v>
      </c>
      <c r="JR151" s="871">
        <f t="shared" si="173"/>
        <v>0.28637630992491658</v>
      </c>
      <c r="JS151" s="871">
        <f t="shared" si="173"/>
        <v>0.28637630992491658</v>
      </c>
      <c r="JT151" s="871">
        <f t="shared" si="173"/>
        <v>0.28637630992491658</v>
      </c>
      <c r="JU151" s="871">
        <f t="shared" si="173"/>
        <v>1.6935880525764055</v>
      </c>
      <c r="JV151" s="871">
        <f t="shared" si="173"/>
        <v>1.6935880525764055</v>
      </c>
      <c r="JW151" s="871">
        <f t="shared" si="173"/>
        <v>1.6935880525764055</v>
      </c>
      <c r="JX151" s="871">
        <f t="shared" si="173"/>
        <v>1.6935880525764055</v>
      </c>
      <c r="JY151" s="871">
        <f t="shared" si="173"/>
        <v>1.2572274409840798</v>
      </c>
      <c r="JZ151" s="871">
        <f t="shared" si="173"/>
        <v>1.2572274409840798</v>
      </c>
      <c r="KA151" s="871">
        <f t="shared" si="173"/>
        <v>1.0635428985561806</v>
      </c>
      <c r="KB151" s="871">
        <f t="shared" si="173"/>
        <v>1.0635428985561806</v>
      </c>
      <c r="KC151" s="871">
        <f t="shared" si="173"/>
        <v>1.0635428985561806</v>
      </c>
      <c r="KD151" s="871">
        <f t="shared" si="173"/>
        <v>0.51440099145643181</v>
      </c>
      <c r="KE151" s="871">
        <f t="shared" si="173"/>
        <v>0.51440099145643181</v>
      </c>
      <c r="KF151" s="871">
        <f t="shared" si="173"/>
        <v>0.51440099145643181</v>
      </c>
      <c r="KG151" s="871">
        <f t="shared" si="173"/>
        <v>0.51440099145643181</v>
      </c>
      <c r="KH151" s="871">
        <f t="shared" si="173"/>
        <v>0.48592519955604807</v>
      </c>
      <c r="KI151" s="871">
        <f t="shared" si="173"/>
        <v>0.48592519955604807</v>
      </c>
      <c r="KJ151" s="871">
        <f t="shared" si="173"/>
        <v>0.48592519955604807</v>
      </c>
      <c r="KK151" s="871">
        <f t="shared" si="173"/>
        <v>0.48592519955604807</v>
      </c>
      <c r="KL151" s="871">
        <f t="shared" si="173"/>
        <v>0.48592519955604807</v>
      </c>
      <c r="KM151" s="871">
        <f t="shared" si="173"/>
        <v>0.48592519955604807</v>
      </c>
      <c r="KN151" s="871">
        <f t="shared" si="173"/>
        <v>0.48592519955604807</v>
      </c>
      <c r="KO151" s="871">
        <f t="shared" si="173"/>
        <v>0.48592519955604807</v>
      </c>
      <c r="KP151" s="871">
        <f t="shared" si="173"/>
        <v>7.0172491544120419E-2</v>
      </c>
      <c r="KQ151" s="871">
        <f t="shared" si="173"/>
        <v>7.0172491544120419E-2</v>
      </c>
      <c r="KR151" s="871">
        <f t="shared" si="173"/>
        <v>7.0172491544120419E-2</v>
      </c>
      <c r="KS151" s="871">
        <f t="shared" si="173"/>
        <v>7.0172491544120419E-2</v>
      </c>
      <c r="KT151" s="871">
        <f t="shared" si="173"/>
        <v>7.0172491544120419E-2</v>
      </c>
      <c r="KU151" s="871">
        <f t="shared" si="173"/>
        <v>7.0172491544120419E-2</v>
      </c>
      <c r="KV151" s="871">
        <f t="shared" si="173"/>
        <v>7.0172491544120419E-2</v>
      </c>
      <c r="KW151" s="871">
        <f t="shared" si="173"/>
        <v>-0.43132557083855083</v>
      </c>
      <c r="KX151" s="871">
        <f t="shared" si="173"/>
        <v>-0.43132557083855083</v>
      </c>
      <c r="KY151" s="871">
        <f t="shared" si="173"/>
        <v>-0.43132557083855083</v>
      </c>
      <c r="KZ151" s="871">
        <f t="shared" si="173"/>
        <v>-0.43132557083855083</v>
      </c>
      <c r="LA151" s="871">
        <f t="shared" si="173"/>
        <v>-0.43132557083855083</v>
      </c>
      <c r="LB151" s="871">
        <f t="shared" si="173"/>
        <v>-3.8851275780110051E-2</v>
      </c>
      <c r="LC151" s="871">
        <f t="shared" si="173"/>
        <v>-3.8851275780110051E-2</v>
      </c>
      <c r="LD151" s="871">
        <f t="shared" si="173"/>
        <v>-3.8851275780110051E-2</v>
      </c>
      <c r="LE151" s="871">
        <f t="shared" si="173"/>
        <v>-3.8851275780110051E-2</v>
      </c>
      <c r="LF151" s="871">
        <f t="shared" si="173"/>
        <v>0.11301421665964995</v>
      </c>
      <c r="LG151" s="871">
        <f t="shared" si="173"/>
        <v>0.12244828122923401</v>
      </c>
      <c r="LH151" s="871">
        <f t="shared" si="173"/>
        <v>0.12244828122923401</v>
      </c>
      <c r="LI151" s="871">
        <f t="shared" si="173"/>
        <v>0.12244828122923401</v>
      </c>
      <c r="LJ151" s="871">
        <f t="shared" si="173"/>
        <v>0.12244828122923401</v>
      </c>
      <c r="LK151" s="871">
        <f t="shared" si="173"/>
        <v>0.12244828122923401</v>
      </c>
      <c r="LL151" s="871">
        <f t="shared" si="173"/>
        <v>0.12244828122923401</v>
      </c>
      <c r="LM151" s="871">
        <f t="shared" si="173"/>
        <v>0.12244828122923401</v>
      </c>
      <c r="LN151" s="871">
        <f t="shared" si="173"/>
        <v>0.26321756976750876</v>
      </c>
      <c r="LO151" s="871">
        <f t="shared" si="173"/>
        <v>0.26321756976750876</v>
      </c>
      <c r="LP151" s="871">
        <f t="shared" si="173"/>
        <v>0.26321756976750876</v>
      </c>
      <c r="LQ151" s="871">
        <f t="shared" si="173"/>
        <v>0.26321756976750876</v>
      </c>
      <c r="LR151" s="871">
        <f t="shared" si="173"/>
        <v>0.26321756976750876</v>
      </c>
      <c r="LS151" s="871">
        <f t="shared" si="173"/>
        <v>0.26321756976750876</v>
      </c>
      <c r="LT151" s="871">
        <f t="shared" ref="LT151:OE151" si="174">LT150</f>
        <v>0.26321756976750876</v>
      </c>
      <c r="LU151" s="871">
        <f t="shared" si="174"/>
        <v>1.4943423993321217</v>
      </c>
      <c r="LV151" s="871">
        <f t="shared" si="174"/>
        <v>1.4943423993321217</v>
      </c>
      <c r="LW151" s="871">
        <f t="shared" si="174"/>
        <v>1.4943423993321217</v>
      </c>
      <c r="LX151" s="871">
        <f t="shared" si="174"/>
        <v>1.4943423993321217</v>
      </c>
      <c r="LY151" s="871">
        <f t="shared" si="174"/>
        <v>1.2572274409840789</v>
      </c>
      <c r="LZ151" s="871">
        <f t="shared" si="174"/>
        <v>1.2572274409840789</v>
      </c>
      <c r="MA151" s="871">
        <f t="shared" si="174"/>
        <v>1.1915619511601649</v>
      </c>
      <c r="MB151" s="871">
        <f t="shared" si="174"/>
        <v>1.1915619511601649</v>
      </c>
      <c r="MC151" s="871">
        <f t="shared" si="174"/>
        <v>1.1915619511601649</v>
      </c>
      <c r="MD151" s="871">
        <f t="shared" si="174"/>
        <v>0.51440099145643714</v>
      </c>
      <c r="ME151" s="871">
        <f t="shared" si="174"/>
        <v>0.51440099145643714</v>
      </c>
      <c r="MF151" s="871">
        <f t="shared" si="174"/>
        <v>0.51440099145643714</v>
      </c>
      <c r="MG151" s="871">
        <f t="shared" si="174"/>
        <v>0.51440099145643714</v>
      </c>
      <c r="MH151" s="871">
        <f t="shared" si="174"/>
        <v>0.11824010963871068</v>
      </c>
      <c r="MI151" s="871">
        <f t="shared" si="174"/>
        <v>0.11824010963871068</v>
      </c>
      <c r="MJ151" s="871">
        <f t="shared" si="174"/>
        <v>0.11824010963871068</v>
      </c>
      <c r="MK151" s="871">
        <f t="shared" si="174"/>
        <v>0.11824010963871068</v>
      </c>
      <c r="ML151" s="871">
        <f t="shared" si="174"/>
        <v>0.11824010963871068</v>
      </c>
      <c r="MM151" s="871">
        <f t="shared" si="174"/>
        <v>0.11824010963871068</v>
      </c>
      <c r="MN151" s="871">
        <f t="shared" si="174"/>
        <v>0.11824010963871068</v>
      </c>
      <c r="MO151" s="871">
        <f t="shared" si="174"/>
        <v>0.11824010963871068</v>
      </c>
      <c r="MP151" s="871">
        <f t="shared" si="174"/>
        <v>9.2520110269100897E-2</v>
      </c>
      <c r="MQ151" s="871">
        <f t="shared" si="174"/>
        <v>9.2520110269100897E-2</v>
      </c>
      <c r="MR151" s="871">
        <f t="shared" si="174"/>
        <v>9.2520110269100897E-2</v>
      </c>
      <c r="MS151" s="871">
        <f t="shared" si="174"/>
        <v>9.2520110269100897E-2</v>
      </c>
      <c r="MT151" s="871">
        <f t="shared" si="174"/>
        <v>9.2520110269100897E-2</v>
      </c>
      <c r="MU151" s="871">
        <f t="shared" si="174"/>
        <v>9.2520110269100897E-2</v>
      </c>
      <c r="MV151" s="871">
        <f t="shared" si="174"/>
        <v>9.2520110269100897E-2</v>
      </c>
      <c r="MW151" s="871">
        <f t="shared" si="174"/>
        <v>0.20085908898762028</v>
      </c>
      <c r="MX151" s="871">
        <f t="shared" si="174"/>
        <v>0.20085908898762028</v>
      </c>
      <c r="MY151" s="871">
        <f t="shared" si="174"/>
        <v>0.20085908898762028</v>
      </c>
      <c r="MZ151" s="871">
        <f t="shared" si="174"/>
        <v>0.20085908898762028</v>
      </c>
      <c r="NA151" s="871">
        <f t="shared" si="174"/>
        <v>0.20085908898762028</v>
      </c>
      <c r="NB151" s="871">
        <f t="shared" si="174"/>
        <v>-3.8851275780110051E-2</v>
      </c>
      <c r="NC151" s="871">
        <f t="shared" si="174"/>
        <v>-3.8851275780110051E-2</v>
      </c>
      <c r="ND151" s="871">
        <f t="shared" si="174"/>
        <v>-3.8851275780110051E-2</v>
      </c>
      <c r="NE151" s="871">
        <f t="shared" si="174"/>
        <v>-3.8851275780110051E-2</v>
      </c>
      <c r="NF151" s="871">
        <f t="shared" si="174"/>
        <v>0.11301421665964995</v>
      </c>
      <c r="NG151" s="871">
        <f t="shared" si="174"/>
        <v>0.12244828122923401</v>
      </c>
      <c r="NH151" s="871">
        <f t="shared" si="174"/>
        <v>0.12244828122923401</v>
      </c>
      <c r="NI151" s="871">
        <f t="shared" si="174"/>
        <v>0.12244828122923401</v>
      </c>
      <c r="NJ151" s="871">
        <f t="shared" si="174"/>
        <v>0.12244828122923401</v>
      </c>
      <c r="NK151" s="871">
        <f t="shared" si="174"/>
        <v>0.12244828122923401</v>
      </c>
      <c r="NL151" s="871">
        <f t="shared" si="174"/>
        <v>0.12244828122923401</v>
      </c>
      <c r="NM151" s="871">
        <f t="shared" si="174"/>
        <v>0.12244828122923401</v>
      </c>
      <c r="NN151" s="871">
        <f t="shared" si="174"/>
        <v>0.26321756976750876</v>
      </c>
      <c r="NO151" s="871">
        <f t="shared" si="174"/>
        <v>0.26321756976750876</v>
      </c>
      <c r="NP151" s="871">
        <f t="shared" si="174"/>
        <v>0.26321756976750876</v>
      </c>
      <c r="NQ151" s="871">
        <f t="shared" si="174"/>
        <v>0.26321756976750876</v>
      </c>
      <c r="NR151" s="871">
        <f t="shared" si="174"/>
        <v>0.26321756976750876</v>
      </c>
      <c r="NS151" s="871">
        <f t="shared" si="174"/>
        <v>0.26321756976750876</v>
      </c>
      <c r="NT151" s="871">
        <f t="shared" si="174"/>
        <v>0.26321756976750876</v>
      </c>
      <c r="NU151" s="871">
        <f t="shared" si="174"/>
        <v>1.4943423993321217</v>
      </c>
      <c r="NV151" s="871">
        <f t="shared" si="174"/>
        <v>1.4943423993321217</v>
      </c>
      <c r="NW151" s="871">
        <f t="shared" si="174"/>
        <v>1.4943423993321217</v>
      </c>
      <c r="NX151" s="871">
        <f t="shared" si="174"/>
        <v>1.4943423993321217</v>
      </c>
      <c r="NY151" s="871">
        <f t="shared" si="174"/>
        <v>1.2572274409840789</v>
      </c>
      <c r="NZ151" s="871">
        <f t="shared" si="174"/>
        <v>1.2572274409840789</v>
      </c>
      <c r="OA151" s="871">
        <f t="shared" si="174"/>
        <v>1.1915619511601649</v>
      </c>
      <c r="OB151" s="871">
        <f t="shared" si="174"/>
        <v>1.1915619511601649</v>
      </c>
      <c r="OC151" s="871">
        <f t="shared" si="174"/>
        <v>1.1915619511601649</v>
      </c>
      <c r="OD151" s="871">
        <f t="shared" si="174"/>
        <v>0.51440099145643714</v>
      </c>
      <c r="OE151" s="871">
        <f t="shared" si="174"/>
        <v>0.51440099145643714</v>
      </c>
      <c r="OF151" s="871">
        <f t="shared" ref="OF151:QQ151" si="175">OF150</f>
        <v>0.51440099145643714</v>
      </c>
      <c r="OG151" s="871">
        <f t="shared" si="175"/>
        <v>0.51440099145643714</v>
      </c>
      <c r="OH151" s="871">
        <f t="shared" si="175"/>
        <v>0.11824010963871068</v>
      </c>
      <c r="OI151" s="871">
        <f t="shared" si="175"/>
        <v>0.11824010963871068</v>
      </c>
      <c r="OJ151" s="871">
        <f t="shared" si="175"/>
        <v>0.11824010963871068</v>
      </c>
      <c r="OK151" s="871">
        <f t="shared" si="175"/>
        <v>0.11824010963871068</v>
      </c>
      <c r="OL151" s="871">
        <f t="shared" si="175"/>
        <v>0.11824010963871068</v>
      </c>
      <c r="OM151" s="871">
        <f t="shared" si="175"/>
        <v>0.11824010963871068</v>
      </c>
      <c r="ON151" s="871">
        <f t="shared" si="175"/>
        <v>0.11824010963871068</v>
      </c>
      <c r="OO151" s="871">
        <f t="shared" si="175"/>
        <v>0.11824010963871068</v>
      </c>
      <c r="OP151" s="871">
        <f t="shared" si="175"/>
        <v>9.2520110269100897E-2</v>
      </c>
      <c r="OQ151" s="871">
        <f t="shared" si="175"/>
        <v>9.2520110269100897E-2</v>
      </c>
      <c r="OR151" s="871">
        <f t="shared" si="175"/>
        <v>9.2520110269100897E-2</v>
      </c>
      <c r="OS151" s="871">
        <f t="shared" si="175"/>
        <v>9.2520110269100897E-2</v>
      </c>
      <c r="OT151" s="871">
        <f t="shared" si="175"/>
        <v>9.2520110269100897E-2</v>
      </c>
      <c r="OU151" s="871">
        <f t="shared" si="175"/>
        <v>9.2520110269100897E-2</v>
      </c>
      <c r="OV151" s="871">
        <f t="shared" si="175"/>
        <v>9.2520110269100897E-2</v>
      </c>
      <c r="OW151" s="871">
        <f t="shared" si="175"/>
        <v>0.20085908898762028</v>
      </c>
      <c r="OX151" s="871">
        <f t="shared" si="175"/>
        <v>0.20085908898762028</v>
      </c>
      <c r="OY151" s="871">
        <f t="shared" si="175"/>
        <v>0.20085908898762028</v>
      </c>
      <c r="OZ151" s="871">
        <f t="shared" si="175"/>
        <v>0.20085908898762028</v>
      </c>
      <c r="PA151" s="871">
        <f t="shared" si="175"/>
        <v>0.20085908898762028</v>
      </c>
      <c r="PB151" s="871">
        <f t="shared" si="175"/>
        <v>-3.8851275780110051E-2</v>
      </c>
      <c r="PC151" s="871">
        <f t="shared" si="175"/>
        <v>-3.8851275780110051E-2</v>
      </c>
      <c r="PD151" s="871">
        <f t="shared" si="175"/>
        <v>-3.8851275780110051E-2</v>
      </c>
      <c r="PE151" s="871">
        <f t="shared" si="175"/>
        <v>-3.8851275780110051E-2</v>
      </c>
      <c r="PF151" s="871">
        <f t="shared" si="175"/>
        <v>0.11301421665964995</v>
      </c>
      <c r="PG151" s="871">
        <f t="shared" si="175"/>
        <v>0.12244828122923401</v>
      </c>
      <c r="PH151" s="871">
        <f t="shared" si="175"/>
        <v>0.12244828122923401</v>
      </c>
      <c r="PI151" s="871">
        <f t="shared" si="175"/>
        <v>0.12244828122923401</v>
      </c>
      <c r="PJ151" s="871">
        <f t="shared" si="175"/>
        <v>0.12244828122923401</v>
      </c>
      <c r="PK151" s="871">
        <f t="shared" si="175"/>
        <v>0.12244828122923401</v>
      </c>
      <c r="PL151" s="871">
        <f t="shared" si="175"/>
        <v>0.12244828122923401</v>
      </c>
      <c r="PM151" s="871">
        <f t="shared" si="175"/>
        <v>0.12244828122923401</v>
      </c>
      <c r="PN151" s="871">
        <f t="shared" si="175"/>
        <v>0.26321756976750876</v>
      </c>
      <c r="PO151" s="871">
        <f t="shared" si="175"/>
        <v>0.26321756976750876</v>
      </c>
      <c r="PP151" s="871">
        <f t="shared" si="175"/>
        <v>0.26321756976750876</v>
      </c>
      <c r="PQ151" s="871">
        <f t="shared" si="175"/>
        <v>0.26321756976750876</v>
      </c>
      <c r="PR151" s="871">
        <f t="shared" si="175"/>
        <v>0.26321756976750876</v>
      </c>
      <c r="PS151" s="871">
        <f t="shared" si="175"/>
        <v>0.26321756976750876</v>
      </c>
      <c r="PT151" s="871">
        <f t="shared" si="175"/>
        <v>0.26321756976750876</v>
      </c>
      <c r="PU151" s="871">
        <f t="shared" si="175"/>
        <v>1.4943423993321217</v>
      </c>
      <c r="PV151" s="871">
        <f t="shared" si="175"/>
        <v>1.4943423993321217</v>
      </c>
      <c r="PW151" s="871">
        <f t="shared" si="175"/>
        <v>1.4943423993321217</v>
      </c>
      <c r="PX151" s="871">
        <f t="shared" si="175"/>
        <v>1.4943423993321217</v>
      </c>
      <c r="PY151" s="871">
        <f t="shared" si="175"/>
        <v>1.2572274409840789</v>
      </c>
      <c r="PZ151" s="871">
        <f t="shared" si="175"/>
        <v>1.2572274409840789</v>
      </c>
      <c r="QA151" s="871">
        <f t="shared" si="175"/>
        <v>1.1915619511601649</v>
      </c>
      <c r="QB151" s="871">
        <f t="shared" si="175"/>
        <v>1.1915619511601649</v>
      </c>
      <c r="QC151" s="871">
        <f t="shared" si="175"/>
        <v>1.1915619511601649</v>
      </c>
      <c r="QD151" s="871">
        <f t="shared" si="175"/>
        <v>0.51440099145643714</v>
      </c>
      <c r="QE151" s="871">
        <f t="shared" si="175"/>
        <v>0.51440099145643714</v>
      </c>
      <c r="QF151" s="871">
        <f t="shared" si="175"/>
        <v>0.51440099145643714</v>
      </c>
      <c r="QG151" s="871">
        <f t="shared" si="175"/>
        <v>0.51440099145643714</v>
      </c>
      <c r="QH151" s="871">
        <f t="shared" si="175"/>
        <v>0.11824010963871068</v>
      </c>
      <c r="QI151" s="871">
        <f t="shared" si="175"/>
        <v>0.11824010963871068</v>
      </c>
      <c r="QJ151" s="871">
        <f t="shared" si="175"/>
        <v>0.11824010963871068</v>
      </c>
      <c r="QK151" s="871">
        <f t="shared" si="175"/>
        <v>0.11824010963871068</v>
      </c>
      <c r="QL151" s="871">
        <f t="shared" si="175"/>
        <v>0.11824010963871068</v>
      </c>
      <c r="QM151" s="871">
        <f t="shared" si="175"/>
        <v>0.11824010963871068</v>
      </c>
      <c r="QN151" s="871">
        <f t="shared" si="175"/>
        <v>0.11824010963871068</v>
      </c>
      <c r="QO151" s="871">
        <f t="shared" si="175"/>
        <v>0.11824010963871068</v>
      </c>
      <c r="QP151" s="871">
        <f t="shared" si="175"/>
        <v>9.2520110269100897E-2</v>
      </c>
      <c r="QQ151" s="871">
        <f t="shared" si="175"/>
        <v>9.2520110269100897E-2</v>
      </c>
      <c r="QR151" s="871">
        <f t="shared" ref="QR151:SI151" si="176">QR150</f>
        <v>9.2520110269100897E-2</v>
      </c>
      <c r="QS151" s="871">
        <f t="shared" si="176"/>
        <v>9.2520110269100897E-2</v>
      </c>
      <c r="QT151" s="871">
        <f t="shared" si="176"/>
        <v>9.2520110269100897E-2</v>
      </c>
      <c r="QU151" s="871">
        <f t="shared" si="176"/>
        <v>9.2520110269100897E-2</v>
      </c>
      <c r="QV151" s="871">
        <f t="shared" si="176"/>
        <v>9.2520110269100897E-2</v>
      </c>
      <c r="QW151" s="871">
        <f t="shared" si="176"/>
        <v>0.20085908898762028</v>
      </c>
      <c r="QX151" s="871">
        <f t="shared" si="176"/>
        <v>0.20085908898762028</v>
      </c>
      <c r="QY151" s="871">
        <f t="shared" si="176"/>
        <v>0.20085908898762028</v>
      </c>
      <c r="QZ151" s="871">
        <f t="shared" si="176"/>
        <v>0.20085908898762028</v>
      </c>
      <c r="RA151" s="871">
        <f t="shared" si="176"/>
        <v>0.20085908898762028</v>
      </c>
      <c r="RB151" s="871">
        <f t="shared" si="176"/>
        <v>-3.8851275780110051E-2</v>
      </c>
      <c r="RC151" s="871">
        <f t="shared" si="176"/>
        <v>-3.8851275780110051E-2</v>
      </c>
      <c r="RD151" s="871">
        <f t="shared" si="176"/>
        <v>-3.8851275780110051E-2</v>
      </c>
      <c r="RE151" s="871">
        <f t="shared" si="176"/>
        <v>-3.8851275780110051E-2</v>
      </c>
      <c r="RF151" s="871">
        <f t="shared" si="176"/>
        <v>0.11301421665964995</v>
      </c>
      <c r="RG151" s="871">
        <f t="shared" si="176"/>
        <v>0.12244828122923401</v>
      </c>
      <c r="RH151" s="871">
        <f t="shared" si="176"/>
        <v>0.12244828122923401</v>
      </c>
      <c r="RI151" s="871">
        <f t="shared" si="176"/>
        <v>0.12244828122923401</v>
      </c>
      <c r="RJ151" s="871">
        <f t="shared" si="176"/>
        <v>0.12244828122923401</v>
      </c>
      <c r="RK151" s="871">
        <f t="shared" si="176"/>
        <v>0.12244828122923401</v>
      </c>
      <c r="RL151" s="871">
        <f t="shared" si="176"/>
        <v>0.12244828122923401</v>
      </c>
      <c r="RM151" s="871">
        <f t="shared" si="176"/>
        <v>0.12244828122923401</v>
      </c>
      <c r="RN151" s="871">
        <f t="shared" si="176"/>
        <v>0.26321756976750876</v>
      </c>
      <c r="RO151" s="871">
        <f t="shared" si="176"/>
        <v>0.26321756976750876</v>
      </c>
      <c r="RP151" s="871">
        <f t="shared" si="176"/>
        <v>0.26321756976750876</v>
      </c>
      <c r="RQ151" s="871">
        <f t="shared" si="176"/>
        <v>0.26321756976750876</v>
      </c>
      <c r="RR151" s="871">
        <f t="shared" si="176"/>
        <v>0.26321756976750876</v>
      </c>
      <c r="RS151" s="871">
        <f t="shared" si="176"/>
        <v>0.26321756976750876</v>
      </c>
      <c r="RT151" s="871">
        <f t="shared" si="176"/>
        <v>0.26321756976750876</v>
      </c>
      <c r="RU151" s="871">
        <f t="shared" si="176"/>
        <v>1.4943423993321217</v>
      </c>
      <c r="RV151" s="871">
        <f t="shared" si="176"/>
        <v>1.4943423993321217</v>
      </c>
      <c r="RW151" s="871">
        <f t="shared" si="176"/>
        <v>1.4943423993321217</v>
      </c>
      <c r="RX151" s="871">
        <f t="shared" si="176"/>
        <v>1.4943423993321217</v>
      </c>
      <c r="RY151" s="871">
        <f t="shared" si="176"/>
        <v>1.2572274409840789</v>
      </c>
      <c r="RZ151" s="871">
        <f t="shared" si="176"/>
        <v>1.2572274409840789</v>
      </c>
      <c r="SA151" s="871">
        <f t="shared" si="176"/>
        <v>1.1915619511601649</v>
      </c>
      <c r="SB151" s="871">
        <f t="shared" si="176"/>
        <v>1.1915619511601649</v>
      </c>
      <c r="SC151" s="871">
        <f t="shared" si="176"/>
        <v>1.1915619511601649</v>
      </c>
      <c r="SD151" s="871">
        <f t="shared" si="176"/>
        <v>0.51440099145643714</v>
      </c>
      <c r="SE151" s="871">
        <f t="shared" si="176"/>
        <v>0.51440099145643714</v>
      </c>
      <c r="SF151" s="871">
        <f t="shared" si="176"/>
        <v>0.51440099145643714</v>
      </c>
      <c r="SG151" s="871">
        <f t="shared" si="176"/>
        <v>0.51440099145643714</v>
      </c>
      <c r="SH151" s="871">
        <f t="shared" si="176"/>
        <v>0.11824010963871068</v>
      </c>
      <c r="SI151" s="871">
        <f t="shared" si="176"/>
        <v>0.11824010963871068</v>
      </c>
      <c r="SJ151" s="280">
        <f t="shared" si="151"/>
        <v>0.11824010963871068</v>
      </c>
      <c r="SK151" s="267"/>
      <c r="SL151" s="255"/>
      <c r="SM151" s="255"/>
      <c r="SN151" s="255"/>
    </row>
    <row r="152" spans="1:508" outlineLevel="3" x14ac:dyDescent="0.25">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25">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25">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25">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25">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25">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25">
      <c r="A172" s="255"/>
      <c r="B172" s="264"/>
      <c r="C172" s="449">
        <f t="shared" si="180"/>
        <v>4</v>
      </c>
      <c r="D172" s="280"/>
      <c r="E172" s="329">
        <f t="shared" si="152"/>
        <v>31</v>
      </c>
      <c r="F172" s="335"/>
      <c r="G172" s="280"/>
      <c r="H172" s="551"/>
      <c r="I172" s="566" t="s">
        <v>912</v>
      </c>
      <c r="J172" s="552"/>
      <c r="K172" s="870">
        <f>K169</f>
        <v>0</v>
      </c>
      <c r="L172" s="870">
        <f t="shared" ref="L172:BW172" si="182">L169</f>
        <v>0</v>
      </c>
      <c r="M172" s="870">
        <f t="shared" si="182"/>
        <v>0</v>
      </c>
      <c r="N172" s="870">
        <f t="shared" si="182"/>
        <v>0</v>
      </c>
      <c r="O172" s="870">
        <f t="shared" si="182"/>
        <v>0</v>
      </c>
      <c r="P172" s="870">
        <f t="shared" si="182"/>
        <v>0</v>
      </c>
      <c r="Q172" s="870">
        <f t="shared" si="182"/>
        <v>0</v>
      </c>
      <c r="R172" s="870">
        <f t="shared" si="182"/>
        <v>0</v>
      </c>
      <c r="S172" s="870">
        <f t="shared" si="182"/>
        <v>0</v>
      </c>
      <c r="T172" s="870">
        <f t="shared" si="182"/>
        <v>0</v>
      </c>
      <c r="U172" s="870">
        <f t="shared" si="182"/>
        <v>0</v>
      </c>
      <c r="V172" s="870">
        <f t="shared" si="182"/>
        <v>0</v>
      </c>
      <c r="W172" s="870">
        <f t="shared" si="182"/>
        <v>0</v>
      </c>
      <c r="X172" s="870">
        <f t="shared" si="182"/>
        <v>0</v>
      </c>
      <c r="Y172" s="870">
        <f t="shared" si="182"/>
        <v>0</v>
      </c>
      <c r="Z172" s="870">
        <f t="shared" si="182"/>
        <v>0</v>
      </c>
      <c r="AA172" s="870">
        <f t="shared" si="182"/>
        <v>0</v>
      </c>
      <c r="AB172" s="870">
        <f t="shared" si="182"/>
        <v>0</v>
      </c>
      <c r="AC172" s="870">
        <f t="shared" si="182"/>
        <v>0</v>
      </c>
      <c r="AD172" s="870">
        <f t="shared" si="182"/>
        <v>0</v>
      </c>
      <c r="AE172" s="870">
        <f t="shared" si="182"/>
        <v>0</v>
      </c>
      <c r="AF172" s="870">
        <f t="shared" si="182"/>
        <v>0</v>
      </c>
      <c r="AG172" s="870">
        <f t="shared" si="182"/>
        <v>0</v>
      </c>
      <c r="AH172" s="870">
        <f t="shared" si="182"/>
        <v>0</v>
      </c>
      <c r="AI172" s="870">
        <f t="shared" si="182"/>
        <v>0</v>
      </c>
      <c r="AJ172" s="870">
        <f t="shared" si="182"/>
        <v>0</v>
      </c>
      <c r="AK172" s="870">
        <f t="shared" si="182"/>
        <v>0</v>
      </c>
      <c r="AL172" s="870">
        <f t="shared" si="182"/>
        <v>0</v>
      </c>
      <c r="AM172" s="870">
        <f t="shared" si="182"/>
        <v>0</v>
      </c>
      <c r="AN172" s="870">
        <f t="shared" si="182"/>
        <v>0</v>
      </c>
      <c r="AO172" s="870">
        <f t="shared" si="182"/>
        <v>0</v>
      </c>
      <c r="AP172" s="870">
        <f t="shared" si="182"/>
        <v>0</v>
      </c>
      <c r="AQ172" s="870">
        <f t="shared" si="182"/>
        <v>0</v>
      </c>
      <c r="AR172" s="870">
        <f t="shared" si="182"/>
        <v>0</v>
      </c>
      <c r="AS172" s="870">
        <f t="shared" si="182"/>
        <v>0</v>
      </c>
      <c r="AT172" s="870">
        <f t="shared" si="182"/>
        <v>0</v>
      </c>
      <c r="AU172" s="870">
        <f t="shared" si="182"/>
        <v>0</v>
      </c>
      <c r="AV172" s="870">
        <f t="shared" si="182"/>
        <v>0</v>
      </c>
      <c r="AW172" s="870">
        <f t="shared" si="182"/>
        <v>0</v>
      </c>
      <c r="AX172" s="870">
        <f t="shared" si="182"/>
        <v>0</v>
      </c>
      <c r="AY172" s="870">
        <f t="shared" si="182"/>
        <v>0</v>
      </c>
      <c r="AZ172" s="870">
        <f t="shared" si="182"/>
        <v>0</v>
      </c>
      <c r="BA172" s="870">
        <f t="shared" si="182"/>
        <v>0</v>
      </c>
      <c r="BB172" s="870">
        <f t="shared" si="182"/>
        <v>0</v>
      </c>
      <c r="BC172" s="870">
        <f t="shared" si="182"/>
        <v>0</v>
      </c>
      <c r="BD172" s="870">
        <f t="shared" si="182"/>
        <v>0</v>
      </c>
      <c r="BE172" s="870">
        <f t="shared" si="182"/>
        <v>0</v>
      </c>
      <c r="BF172" s="870">
        <f t="shared" si="182"/>
        <v>0</v>
      </c>
      <c r="BG172" s="870">
        <f t="shared" si="182"/>
        <v>0</v>
      </c>
      <c r="BH172" s="870">
        <f t="shared" si="182"/>
        <v>0</v>
      </c>
      <c r="BI172" s="870">
        <f t="shared" si="182"/>
        <v>0</v>
      </c>
      <c r="BJ172" s="870">
        <f t="shared" si="182"/>
        <v>0</v>
      </c>
      <c r="BK172" s="870">
        <f t="shared" si="182"/>
        <v>0</v>
      </c>
      <c r="BL172" s="870">
        <f t="shared" si="182"/>
        <v>0</v>
      </c>
      <c r="BM172" s="870">
        <f t="shared" si="182"/>
        <v>0</v>
      </c>
      <c r="BN172" s="870">
        <f t="shared" si="182"/>
        <v>-1.4256027151002826E-3</v>
      </c>
      <c r="BO172" s="870">
        <f t="shared" si="182"/>
        <v>-1.4256027151002826E-3</v>
      </c>
      <c r="BP172" s="870">
        <f t="shared" si="182"/>
        <v>-1.4256027151002826E-3</v>
      </c>
      <c r="BQ172" s="870">
        <f t="shared" si="182"/>
        <v>-1.4256027151002826E-3</v>
      </c>
      <c r="BR172" s="870">
        <f t="shared" si="182"/>
        <v>-1.4256027151002826E-3</v>
      </c>
      <c r="BS172" s="870">
        <f t="shared" si="182"/>
        <v>-1.4256027151002826E-3</v>
      </c>
      <c r="BT172" s="870">
        <f t="shared" si="182"/>
        <v>-1.4256027151002826E-3</v>
      </c>
      <c r="BU172" s="870">
        <f t="shared" si="182"/>
        <v>-9.9622826622143279E-3</v>
      </c>
      <c r="BV172" s="870">
        <f t="shared" si="182"/>
        <v>-9.9622826622143279E-3</v>
      </c>
      <c r="BW172" s="870">
        <f t="shared" si="182"/>
        <v>-9.9622826622143279E-3</v>
      </c>
      <c r="BX172" s="870">
        <f t="shared" ref="BX172:EI172" si="183">BX169</f>
        <v>-9.9622826622143279E-3</v>
      </c>
      <c r="BY172" s="870">
        <f t="shared" si="183"/>
        <v>0</v>
      </c>
      <c r="BZ172" s="870">
        <f t="shared" si="183"/>
        <v>0</v>
      </c>
      <c r="CA172" s="870">
        <f t="shared" si="183"/>
        <v>0</v>
      </c>
      <c r="CB172" s="870">
        <f t="shared" si="183"/>
        <v>0</v>
      </c>
      <c r="CC172" s="870">
        <f t="shared" si="183"/>
        <v>0</v>
      </c>
      <c r="CD172" s="870">
        <f t="shared" si="183"/>
        <v>0</v>
      </c>
      <c r="CE172" s="870">
        <f t="shared" si="183"/>
        <v>0</v>
      </c>
      <c r="CF172" s="870">
        <f t="shared" si="183"/>
        <v>0</v>
      </c>
      <c r="CG172" s="870">
        <f t="shared" si="183"/>
        <v>0</v>
      </c>
      <c r="CH172" s="870">
        <f t="shared" si="183"/>
        <v>-6.1097904578781836E-3</v>
      </c>
      <c r="CI172" s="870">
        <f t="shared" si="183"/>
        <v>-6.0860525519945696E-3</v>
      </c>
      <c r="CJ172" s="870">
        <f t="shared" si="183"/>
        <v>-6.0860525519945696E-3</v>
      </c>
      <c r="CK172" s="870">
        <f t="shared" si="183"/>
        <v>-6.0860525519945696E-3</v>
      </c>
      <c r="CL172" s="870">
        <f t="shared" si="183"/>
        <v>-6.0860525519945696E-3</v>
      </c>
      <c r="CM172" s="870">
        <f t="shared" si="183"/>
        <v>-6.0860525519945696E-3</v>
      </c>
      <c r="CN172" s="870">
        <f t="shared" si="183"/>
        <v>-6.0860525519945696E-3</v>
      </c>
      <c r="CO172" s="870">
        <f t="shared" si="183"/>
        <v>-6.0860525519945696E-3</v>
      </c>
      <c r="CP172" s="870">
        <f t="shared" si="183"/>
        <v>0</v>
      </c>
      <c r="CQ172" s="870">
        <f t="shared" si="183"/>
        <v>0</v>
      </c>
      <c r="CR172" s="870">
        <f t="shared" si="183"/>
        <v>0</v>
      </c>
      <c r="CS172" s="870">
        <f t="shared" si="183"/>
        <v>0</v>
      </c>
      <c r="CT172" s="870">
        <f t="shared" si="183"/>
        <v>0</v>
      </c>
      <c r="CU172" s="870">
        <f t="shared" si="183"/>
        <v>0</v>
      </c>
      <c r="CV172" s="870">
        <f t="shared" si="183"/>
        <v>0</v>
      </c>
      <c r="CW172" s="870">
        <f t="shared" si="183"/>
        <v>0</v>
      </c>
      <c r="CX172" s="870">
        <f t="shared" si="183"/>
        <v>0</v>
      </c>
      <c r="CY172" s="870">
        <f t="shared" si="183"/>
        <v>0</v>
      </c>
      <c r="CZ172" s="870">
        <f t="shared" si="183"/>
        <v>0</v>
      </c>
      <c r="DA172" s="870">
        <f t="shared" si="183"/>
        <v>0</v>
      </c>
      <c r="DB172" s="870">
        <f t="shared" si="183"/>
        <v>-2.6173618428790846E-3</v>
      </c>
      <c r="DC172" s="870">
        <f t="shared" si="183"/>
        <v>-2.6173618428790846E-3</v>
      </c>
      <c r="DD172" s="870">
        <f t="shared" si="183"/>
        <v>-2.6173618428790846E-3</v>
      </c>
      <c r="DE172" s="870">
        <f t="shared" si="183"/>
        <v>-2.6173618428790846E-3</v>
      </c>
      <c r="DF172" s="870">
        <f t="shared" si="183"/>
        <v>0</v>
      </c>
      <c r="DG172" s="870">
        <f t="shared" si="183"/>
        <v>-2.3519104818898739E-3</v>
      </c>
      <c r="DH172" s="870">
        <f t="shared" si="183"/>
        <v>-2.3519104818898739E-3</v>
      </c>
      <c r="DI172" s="870">
        <f t="shared" si="183"/>
        <v>-2.3519104818898739E-3</v>
      </c>
      <c r="DJ172" s="870">
        <f t="shared" si="183"/>
        <v>-2.3519104818898739E-3</v>
      </c>
      <c r="DK172" s="870">
        <f t="shared" si="183"/>
        <v>-2.3519104818898739E-3</v>
      </c>
      <c r="DL172" s="870">
        <f t="shared" si="183"/>
        <v>-2.3519104818898739E-3</v>
      </c>
      <c r="DM172" s="870">
        <f t="shared" si="183"/>
        <v>-2.3519104818898739E-3</v>
      </c>
      <c r="DN172" s="870">
        <f t="shared" si="183"/>
        <v>-8.490889347337216E-3</v>
      </c>
      <c r="DO172" s="870">
        <f t="shared" si="183"/>
        <v>-8.490889347337216E-3</v>
      </c>
      <c r="DP172" s="870">
        <f t="shared" si="183"/>
        <v>-8.490889347337216E-3</v>
      </c>
      <c r="DQ172" s="870">
        <f t="shared" si="183"/>
        <v>-8.490889347337216E-3</v>
      </c>
      <c r="DR172" s="870">
        <f t="shared" si="183"/>
        <v>-8.490889347337216E-3</v>
      </c>
      <c r="DS172" s="870">
        <f t="shared" si="183"/>
        <v>-8.490889347337216E-3</v>
      </c>
      <c r="DT172" s="870">
        <f t="shared" si="183"/>
        <v>-8.490889347337216E-3</v>
      </c>
      <c r="DU172" s="870">
        <f t="shared" si="183"/>
        <v>-9.9622826622125515E-3</v>
      </c>
      <c r="DV172" s="870">
        <f t="shared" si="183"/>
        <v>-9.9622826622125515E-3</v>
      </c>
      <c r="DW172" s="870">
        <f t="shared" si="183"/>
        <v>-9.9622826622125515E-3</v>
      </c>
      <c r="DX172" s="870">
        <f t="shared" si="183"/>
        <v>-9.9622826622125515E-3</v>
      </c>
      <c r="DY172" s="870">
        <f t="shared" si="183"/>
        <v>-0.19608134400669108</v>
      </c>
      <c r="DZ172" s="870">
        <f t="shared" si="183"/>
        <v>-0.19608134400669108</v>
      </c>
      <c r="EA172" s="870">
        <f t="shared" si="183"/>
        <v>-1.6642476838517988</v>
      </c>
      <c r="EB172" s="870">
        <f t="shared" si="183"/>
        <v>-1.6642476838517988</v>
      </c>
      <c r="EC172" s="870">
        <f t="shared" si="183"/>
        <v>-1.6642476838517988</v>
      </c>
      <c r="ED172" s="870">
        <f t="shared" si="183"/>
        <v>-4.060991753841324</v>
      </c>
      <c r="EE172" s="870">
        <f t="shared" si="183"/>
        <v>-4.060991753841324</v>
      </c>
      <c r="EF172" s="870">
        <f t="shared" si="183"/>
        <v>-4.060991753841324</v>
      </c>
      <c r="EG172" s="870">
        <f t="shared" si="183"/>
        <v>-4.060991753841324</v>
      </c>
      <c r="EH172" s="870">
        <f t="shared" si="183"/>
        <v>-3.6155161877605897</v>
      </c>
      <c r="EI172" s="870">
        <f t="shared" si="183"/>
        <v>-3.5933461672033316</v>
      </c>
      <c r="EJ172" s="870">
        <f t="shared" ref="EJ172:GU172" si="184">EJ169</f>
        <v>-3.5933461672033316</v>
      </c>
      <c r="EK172" s="870">
        <f t="shared" si="184"/>
        <v>-3.5933461672033316</v>
      </c>
      <c r="EL172" s="870">
        <f t="shared" si="184"/>
        <v>-3.5933461672033316</v>
      </c>
      <c r="EM172" s="870">
        <f t="shared" si="184"/>
        <v>-3.5933461672033316</v>
      </c>
      <c r="EN172" s="870">
        <f t="shared" si="184"/>
        <v>-3.5933461672033316</v>
      </c>
      <c r="EO172" s="870">
        <f t="shared" si="184"/>
        <v>-3.5933461672033316</v>
      </c>
      <c r="EP172" s="870">
        <f t="shared" si="184"/>
        <v>-2.2958880994381534</v>
      </c>
      <c r="EQ172" s="870">
        <f t="shared" si="184"/>
        <v>-2.2958880994381534</v>
      </c>
      <c r="ER172" s="870">
        <f t="shared" si="184"/>
        <v>-2.2958880994381534</v>
      </c>
      <c r="ES172" s="870">
        <f t="shared" si="184"/>
        <v>-2.2958880994381534</v>
      </c>
      <c r="ET172" s="870">
        <f t="shared" si="184"/>
        <v>-2.2958880994381534</v>
      </c>
      <c r="EU172" s="870">
        <f t="shared" si="184"/>
        <v>-2.2958880994381534</v>
      </c>
      <c r="EV172" s="870">
        <f t="shared" si="184"/>
        <v>-2.2958880994381534</v>
      </c>
      <c r="EW172" s="870">
        <f t="shared" si="184"/>
        <v>-0.22476154211469002</v>
      </c>
      <c r="EX172" s="870">
        <f t="shared" si="184"/>
        <v>-0.22476154211469002</v>
      </c>
      <c r="EY172" s="870">
        <f t="shared" si="184"/>
        <v>-0.22476154211469002</v>
      </c>
      <c r="EZ172" s="870">
        <f t="shared" si="184"/>
        <v>-0.22476154211469002</v>
      </c>
      <c r="FA172" s="870">
        <f t="shared" si="184"/>
        <v>-0.22476154211469002</v>
      </c>
      <c r="FB172" s="870">
        <f t="shared" si="184"/>
        <v>-0.3141869913290245</v>
      </c>
      <c r="FC172" s="870">
        <f t="shared" si="184"/>
        <v>-0.3141869913290245</v>
      </c>
      <c r="FD172" s="870">
        <f t="shared" si="184"/>
        <v>-0.3141869913290245</v>
      </c>
      <c r="FE172" s="870">
        <f t="shared" si="184"/>
        <v>-0.3141869913290245</v>
      </c>
      <c r="FF172" s="870">
        <f t="shared" si="184"/>
        <v>-0.16322425633876136</v>
      </c>
      <c r="FG172" s="870">
        <f t="shared" si="184"/>
        <v>-0.14634741870309576</v>
      </c>
      <c r="FH172" s="870">
        <f t="shared" si="184"/>
        <v>-0.14634741870309576</v>
      </c>
      <c r="FI172" s="870">
        <f t="shared" si="184"/>
        <v>-0.14634741870309576</v>
      </c>
      <c r="FJ172" s="870">
        <f t="shared" si="184"/>
        <v>-0.14634741870309576</v>
      </c>
      <c r="FK172" s="870">
        <f t="shared" si="184"/>
        <v>-0.14634741870309576</v>
      </c>
      <c r="FL172" s="870">
        <f t="shared" si="184"/>
        <v>-0.14634741870309576</v>
      </c>
      <c r="FM172" s="870">
        <f t="shared" si="184"/>
        <v>-0.14634741870309576</v>
      </c>
      <c r="FN172" s="870">
        <f t="shared" si="184"/>
        <v>-1.6981778694674432E-2</v>
      </c>
      <c r="FO172" s="870">
        <f t="shared" si="184"/>
        <v>-1.6981778694674432E-2</v>
      </c>
      <c r="FP172" s="870">
        <f t="shared" si="184"/>
        <v>-1.6981778694674432E-2</v>
      </c>
      <c r="FQ172" s="870">
        <f t="shared" si="184"/>
        <v>-1.6981778694674432E-2</v>
      </c>
      <c r="FR172" s="870">
        <f t="shared" si="184"/>
        <v>-1.6981778694674432E-2</v>
      </c>
      <c r="FS172" s="870">
        <f t="shared" si="184"/>
        <v>-1.6981778694674432E-2</v>
      </c>
      <c r="FT172" s="870">
        <f t="shared" si="184"/>
        <v>-1.6981778694674432E-2</v>
      </c>
      <c r="FU172" s="870">
        <f t="shared" si="184"/>
        <v>-1.9924565324425991E-2</v>
      </c>
      <c r="FV172" s="870">
        <f t="shared" si="184"/>
        <v>-1.9924565324425991E-2</v>
      </c>
      <c r="FW172" s="870">
        <f t="shared" si="184"/>
        <v>-1.9924565324425991E-2</v>
      </c>
      <c r="FX172" s="870">
        <f t="shared" si="184"/>
        <v>-1.9924565324425991E-2</v>
      </c>
      <c r="FY172" s="870">
        <f t="shared" si="184"/>
        <v>-8.0739376943927965E-2</v>
      </c>
      <c r="FZ172" s="870">
        <f t="shared" si="184"/>
        <v>-8.0739376943927965E-2</v>
      </c>
      <c r="GA172" s="870">
        <f t="shared" si="184"/>
        <v>-1.3294286231952288</v>
      </c>
      <c r="GB172" s="870">
        <f t="shared" si="184"/>
        <v>-1.3294286231952288</v>
      </c>
      <c r="GC172" s="870">
        <f t="shared" si="184"/>
        <v>-1.3294286231952288</v>
      </c>
      <c r="GD172" s="870">
        <f t="shared" si="184"/>
        <v>-3.5305972803504311</v>
      </c>
      <c r="GE172" s="870">
        <f t="shared" si="184"/>
        <v>-3.5305972803504311</v>
      </c>
      <c r="GF172" s="870">
        <f t="shared" si="184"/>
        <v>-3.5305972803504311</v>
      </c>
      <c r="GG172" s="870">
        <f t="shared" si="184"/>
        <v>-3.5305972803504311</v>
      </c>
      <c r="GH172" s="870">
        <f t="shared" si="184"/>
        <v>-3.3285457457602856</v>
      </c>
      <c r="GI172" s="870">
        <f t="shared" si="184"/>
        <v>-3.3810270580641948</v>
      </c>
      <c r="GJ172" s="870">
        <f t="shared" si="184"/>
        <v>-3.3810270580641948</v>
      </c>
      <c r="GK172" s="870">
        <f t="shared" si="184"/>
        <v>-3.3810270580641948</v>
      </c>
      <c r="GL172" s="870">
        <f t="shared" si="184"/>
        <v>-3.3810270580641948</v>
      </c>
      <c r="GM172" s="870">
        <f t="shared" si="184"/>
        <v>-3.3810270580641948</v>
      </c>
      <c r="GN172" s="870">
        <f t="shared" si="184"/>
        <v>-3.3810270580641948</v>
      </c>
      <c r="GO172" s="870">
        <f t="shared" si="184"/>
        <v>-3.3810270580641948</v>
      </c>
      <c r="GP172" s="870">
        <f t="shared" si="184"/>
        <v>-2.9269323206151512</v>
      </c>
      <c r="GQ172" s="870">
        <f t="shared" si="184"/>
        <v>-2.9269323206151512</v>
      </c>
      <c r="GR172" s="870">
        <f t="shared" si="184"/>
        <v>-2.9269323206151512</v>
      </c>
      <c r="GS172" s="870">
        <f t="shared" si="184"/>
        <v>-2.9269323206151512</v>
      </c>
      <c r="GT172" s="870">
        <f t="shared" si="184"/>
        <v>-2.9269323206151512</v>
      </c>
      <c r="GU172" s="870">
        <f t="shared" si="184"/>
        <v>-2.9269323206151512</v>
      </c>
      <c r="GV172" s="870">
        <f t="shared" ref="GV172:JG172" si="185">GV169</f>
        <v>-2.9269323206151512</v>
      </c>
      <c r="GW172" s="870">
        <f t="shared" si="185"/>
        <v>-0.42303683408490933</v>
      </c>
      <c r="GX172" s="870">
        <f t="shared" si="185"/>
        <v>-0.42303683408490933</v>
      </c>
      <c r="GY172" s="870">
        <f t="shared" si="185"/>
        <v>-0.42303683408490933</v>
      </c>
      <c r="GZ172" s="870">
        <f t="shared" si="185"/>
        <v>-0.42303683408490933</v>
      </c>
      <c r="HA172" s="870">
        <f t="shared" si="185"/>
        <v>-0.42303683408490933</v>
      </c>
      <c r="HB172" s="870">
        <f t="shared" si="185"/>
        <v>-0.25284057446332575</v>
      </c>
      <c r="HC172" s="870">
        <f t="shared" si="185"/>
        <v>-0.25284057446332575</v>
      </c>
      <c r="HD172" s="870">
        <f t="shared" si="185"/>
        <v>-0.25284057446332575</v>
      </c>
      <c r="HE172" s="870">
        <f t="shared" si="185"/>
        <v>-0.25284057446332575</v>
      </c>
      <c r="HF172" s="870">
        <f t="shared" si="185"/>
        <v>-0.23498555405252386</v>
      </c>
      <c r="HG172" s="870">
        <f t="shared" si="185"/>
        <v>-0.21413403401555176</v>
      </c>
      <c r="HH172" s="870">
        <f t="shared" si="185"/>
        <v>-0.21413403401555176</v>
      </c>
      <c r="HI172" s="870">
        <f t="shared" si="185"/>
        <v>-0.21413403401555176</v>
      </c>
      <c r="HJ172" s="870">
        <f t="shared" si="185"/>
        <v>-0.21413403401555176</v>
      </c>
      <c r="HK172" s="870">
        <f t="shared" si="185"/>
        <v>-0.21413403401555176</v>
      </c>
      <c r="HL172" s="870">
        <f t="shared" si="185"/>
        <v>-0.21413403401555176</v>
      </c>
      <c r="HM172" s="870">
        <f t="shared" si="185"/>
        <v>-0.21413403401555176</v>
      </c>
      <c r="HN172" s="870">
        <f t="shared" si="185"/>
        <v>1.6981778694679761E-2</v>
      </c>
      <c r="HO172" s="870">
        <f t="shared" si="185"/>
        <v>1.6981778694679761E-2</v>
      </c>
      <c r="HP172" s="870">
        <f t="shared" si="185"/>
        <v>1.6981778694679761E-2</v>
      </c>
      <c r="HQ172" s="870">
        <f t="shared" si="185"/>
        <v>1.6981778694679761E-2</v>
      </c>
      <c r="HR172" s="870">
        <f t="shared" si="185"/>
        <v>1.6981778694679761E-2</v>
      </c>
      <c r="HS172" s="870">
        <f t="shared" si="185"/>
        <v>1.6981778694679761E-2</v>
      </c>
      <c r="HT172" s="870">
        <f t="shared" si="185"/>
        <v>1.6981778694679761E-2</v>
      </c>
      <c r="HU172" s="870">
        <f t="shared" si="185"/>
        <v>1.9924565324430432E-2</v>
      </c>
      <c r="HV172" s="870">
        <f t="shared" si="185"/>
        <v>1.9924565324430432E-2</v>
      </c>
      <c r="HW172" s="870">
        <f t="shared" si="185"/>
        <v>1.9924565324430432E-2</v>
      </c>
      <c r="HX172" s="870">
        <f t="shared" si="185"/>
        <v>1.9924565324430432E-2</v>
      </c>
      <c r="HY172" s="870">
        <f t="shared" si="185"/>
        <v>4.6136786825104359E-2</v>
      </c>
      <c r="HZ172" s="870">
        <f t="shared" si="185"/>
        <v>4.6136786825104359E-2</v>
      </c>
      <c r="IA172" s="870">
        <f t="shared" si="185"/>
        <v>-1.4476000563681346</v>
      </c>
      <c r="IB172" s="870">
        <f t="shared" si="185"/>
        <v>-1.4476000563681346</v>
      </c>
      <c r="IC172" s="870">
        <f t="shared" si="185"/>
        <v>-1.4476000563681346</v>
      </c>
      <c r="ID172" s="870">
        <f t="shared" si="185"/>
        <v>-3.7459559157719289</v>
      </c>
      <c r="IE172" s="870">
        <f t="shared" si="185"/>
        <v>-3.7459559157719289</v>
      </c>
      <c r="IF172" s="870">
        <f t="shared" si="185"/>
        <v>-3.7459559157719289</v>
      </c>
      <c r="IG172" s="870">
        <f t="shared" si="185"/>
        <v>-3.7459559157719289</v>
      </c>
      <c r="IH172" s="870">
        <f t="shared" si="185"/>
        <v>-2.8286867876332407</v>
      </c>
      <c r="II172" s="870">
        <f t="shared" si="185"/>
        <v>-2.8909103425312885</v>
      </c>
      <c r="IJ172" s="870">
        <f t="shared" si="185"/>
        <v>-2.8909103425312885</v>
      </c>
      <c r="IK172" s="870">
        <f t="shared" si="185"/>
        <v>-2.8909103425312885</v>
      </c>
      <c r="IL172" s="870">
        <f t="shared" si="185"/>
        <v>-2.8909103425312885</v>
      </c>
      <c r="IM172" s="870">
        <f t="shared" si="185"/>
        <v>-2.8909103425312885</v>
      </c>
      <c r="IN172" s="870">
        <f t="shared" si="185"/>
        <v>-2.8909103425312885</v>
      </c>
      <c r="IO172" s="870">
        <f t="shared" si="185"/>
        <v>-2.8909103425312885</v>
      </c>
      <c r="IP172" s="870">
        <f t="shared" si="185"/>
        <v>-1.5614756292319818</v>
      </c>
      <c r="IQ172" s="870">
        <f t="shared" si="185"/>
        <v>-1.5614756292319818</v>
      </c>
      <c r="IR172" s="870">
        <f t="shared" si="185"/>
        <v>-1.5614756292319818</v>
      </c>
      <c r="IS172" s="870">
        <f t="shared" si="185"/>
        <v>-1.5614756292319818</v>
      </c>
      <c r="IT172" s="870">
        <f t="shared" si="185"/>
        <v>-1.5614756292319818</v>
      </c>
      <c r="IU172" s="870">
        <f t="shared" si="185"/>
        <v>-1.5614756292319818</v>
      </c>
      <c r="IV172" s="870">
        <f t="shared" si="185"/>
        <v>-1.5614756292319818</v>
      </c>
      <c r="IW172" s="870">
        <f t="shared" si="185"/>
        <v>-2.4192222947799991E-2</v>
      </c>
      <c r="IX172" s="870">
        <f t="shared" si="185"/>
        <v>-2.4192222947799991E-2</v>
      </c>
      <c r="IY172" s="870">
        <f t="shared" si="185"/>
        <v>-2.4192222947799991E-2</v>
      </c>
      <c r="IZ172" s="870">
        <f t="shared" si="185"/>
        <v>-2.4192222947799991E-2</v>
      </c>
      <c r="JA172" s="870">
        <f t="shared" si="185"/>
        <v>-2.4192222947799991E-2</v>
      </c>
      <c r="JB172" s="870">
        <f t="shared" si="185"/>
        <v>-5.5501822543018164E-3</v>
      </c>
      <c r="JC172" s="870">
        <f t="shared" si="185"/>
        <v>-5.5501822543018164E-3</v>
      </c>
      <c r="JD172" s="870">
        <f t="shared" si="185"/>
        <v>-5.5501822543018164E-3</v>
      </c>
      <c r="JE172" s="870">
        <f t="shared" si="185"/>
        <v>-5.5501822543018164E-3</v>
      </c>
      <c r="JF172" s="870">
        <f t="shared" si="185"/>
        <v>-2.007506568895856E-2</v>
      </c>
      <c r="JG172" s="870">
        <f t="shared" si="185"/>
        <v>-1.3383377125973261E-2</v>
      </c>
      <c r="JH172" s="870">
        <f t="shared" ref="JH172:LS172" si="186">JH169</f>
        <v>-1.3383377125973261E-2</v>
      </c>
      <c r="JI172" s="870">
        <f t="shared" si="186"/>
        <v>-1.3383377125973261E-2</v>
      </c>
      <c r="JJ172" s="870">
        <f t="shared" si="186"/>
        <v>-1.3383377125973261E-2</v>
      </c>
      <c r="JK172" s="870">
        <f t="shared" si="186"/>
        <v>-1.3383377125973261E-2</v>
      </c>
      <c r="JL172" s="870">
        <f t="shared" si="186"/>
        <v>-1.3383377125973261E-2</v>
      </c>
      <c r="JM172" s="870">
        <f t="shared" si="186"/>
        <v>-1.3383377125973261E-2</v>
      </c>
      <c r="JN172" s="870">
        <f t="shared" si="186"/>
        <v>8.4908893473389924E-3</v>
      </c>
      <c r="JO172" s="870">
        <f t="shared" si="186"/>
        <v>8.4908893473389924E-3</v>
      </c>
      <c r="JP172" s="870">
        <f t="shared" si="186"/>
        <v>8.4908893473389924E-3</v>
      </c>
      <c r="JQ172" s="870">
        <f t="shared" si="186"/>
        <v>8.4908893473389924E-3</v>
      </c>
      <c r="JR172" s="870">
        <f t="shared" si="186"/>
        <v>8.4908893473389924E-3</v>
      </c>
      <c r="JS172" s="870">
        <f t="shared" si="186"/>
        <v>8.4908893473389924E-3</v>
      </c>
      <c r="JT172" s="870">
        <f t="shared" si="186"/>
        <v>8.4908893473389924E-3</v>
      </c>
      <c r="JU172" s="870">
        <f t="shared" si="186"/>
        <v>0</v>
      </c>
      <c r="JV172" s="870">
        <f t="shared" si="186"/>
        <v>0</v>
      </c>
      <c r="JW172" s="870">
        <f t="shared" si="186"/>
        <v>0</v>
      </c>
      <c r="JX172" s="870">
        <f t="shared" si="186"/>
        <v>0</v>
      </c>
      <c r="JY172" s="870">
        <f t="shared" si="186"/>
        <v>-9.227357365020783E-2</v>
      </c>
      <c r="JZ172" s="870">
        <f t="shared" si="186"/>
        <v>-9.227357365020783E-2</v>
      </c>
      <c r="KA172" s="870">
        <f t="shared" si="186"/>
        <v>-1.5756191089721225</v>
      </c>
      <c r="KB172" s="870">
        <f t="shared" si="186"/>
        <v>-1.5756191089721225</v>
      </c>
      <c r="KC172" s="870">
        <f t="shared" si="186"/>
        <v>-1.5756191089721225</v>
      </c>
      <c r="KD172" s="870">
        <f t="shared" si="186"/>
        <v>-4.2677576925303926</v>
      </c>
      <c r="KE172" s="870">
        <f t="shared" si="186"/>
        <v>-4.2677576925303926</v>
      </c>
      <c r="KF172" s="870">
        <f t="shared" si="186"/>
        <v>-4.2677576925303926</v>
      </c>
      <c r="KG172" s="870">
        <f t="shared" si="186"/>
        <v>-4.2677576925303926</v>
      </c>
      <c r="KH172" s="870">
        <f t="shared" si="186"/>
        <v>-3.8304467283144081</v>
      </c>
      <c r="KI172" s="870">
        <f t="shared" si="186"/>
        <v>-3.9114452322710997</v>
      </c>
      <c r="KJ172" s="870">
        <f t="shared" si="186"/>
        <v>-3.9114452322710997</v>
      </c>
      <c r="KK172" s="870">
        <f t="shared" si="186"/>
        <v>-3.9114452322710997</v>
      </c>
      <c r="KL172" s="870">
        <f t="shared" si="186"/>
        <v>-3.9114452322710997</v>
      </c>
      <c r="KM172" s="870">
        <f t="shared" si="186"/>
        <v>-3.9114452322710997</v>
      </c>
      <c r="KN172" s="870">
        <f t="shared" si="186"/>
        <v>-3.9114452322710997</v>
      </c>
      <c r="KO172" s="870">
        <f t="shared" si="186"/>
        <v>-3.9114452322710997</v>
      </c>
      <c r="KP172" s="870">
        <f t="shared" si="186"/>
        <v>-1.8578139093513233</v>
      </c>
      <c r="KQ172" s="870">
        <f t="shared" si="186"/>
        <v>-1.8578139093513233</v>
      </c>
      <c r="KR172" s="870">
        <f t="shared" si="186"/>
        <v>-1.8578139093513233</v>
      </c>
      <c r="KS172" s="870">
        <f t="shared" si="186"/>
        <v>-1.8578139093513233</v>
      </c>
      <c r="KT172" s="870">
        <f t="shared" si="186"/>
        <v>-1.8578139093513233</v>
      </c>
      <c r="KU172" s="870">
        <f t="shared" si="186"/>
        <v>-1.8578139093513233</v>
      </c>
      <c r="KV172" s="870">
        <f t="shared" si="186"/>
        <v>-1.8578139093513233</v>
      </c>
      <c r="KW172" s="870">
        <f t="shared" si="186"/>
        <v>-8.3007352028559467E-2</v>
      </c>
      <c r="KX172" s="870">
        <f t="shared" si="186"/>
        <v>-8.3007352028559467E-2</v>
      </c>
      <c r="KY172" s="870">
        <f t="shared" si="186"/>
        <v>-8.3007352028559467E-2</v>
      </c>
      <c r="KZ172" s="870">
        <f t="shared" si="186"/>
        <v>-8.3007352028559467E-2</v>
      </c>
      <c r="LA172" s="870">
        <f t="shared" si="186"/>
        <v>-8.3007352028559467E-2</v>
      </c>
      <c r="LB172" s="870">
        <f t="shared" si="186"/>
        <v>-0.15149466528181765</v>
      </c>
      <c r="LC172" s="870">
        <f t="shared" si="186"/>
        <v>-0.15149466528181765</v>
      </c>
      <c r="LD172" s="870">
        <f t="shared" si="186"/>
        <v>-0.15149466528181765</v>
      </c>
      <c r="LE172" s="870">
        <f t="shared" si="186"/>
        <v>-0.15149466528181765</v>
      </c>
      <c r="LF172" s="870">
        <f t="shared" si="186"/>
        <v>-0.15310424084147378</v>
      </c>
      <c r="LG172" s="870">
        <f t="shared" si="186"/>
        <v>-0.15310424084147378</v>
      </c>
      <c r="LH172" s="870">
        <f t="shared" si="186"/>
        <v>-0.15310424084147378</v>
      </c>
      <c r="LI172" s="870">
        <f t="shared" si="186"/>
        <v>-0.15310424084147378</v>
      </c>
      <c r="LJ172" s="870">
        <f t="shared" si="186"/>
        <v>-0.15310424084147378</v>
      </c>
      <c r="LK172" s="870">
        <f t="shared" si="186"/>
        <v>-0.15310424084147378</v>
      </c>
      <c r="LL172" s="870">
        <f t="shared" si="186"/>
        <v>-0.15310424084147378</v>
      </c>
      <c r="LM172" s="870">
        <f t="shared" si="186"/>
        <v>-0.15310424084147378</v>
      </c>
      <c r="LN172" s="870">
        <f t="shared" si="186"/>
        <v>-0.1443451189047682</v>
      </c>
      <c r="LO172" s="870">
        <f t="shared" si="186"/>
        <v>-0.1443451189047682</v>
      </c>
      <c r="LP172" s="870">
        <f t="shared" si="186"/>
        <v>-0.1443451189047682</v>
      </c>
      <c r="LQ172" s="870">
        <f t="shared" si="186"/>
        <v>-0.1443451189047682</v>
      </c>
      <c r="LR172" s="870">
        <f t="shared" si="186"/>
        <v>-0.1443451189047682</v>
      </c>
      <c r="LS172" s="870">
        <f t="shared" si="186"/>
        <v>-0.1443451189047682</v>
      </c>
      <c r="LT172" s="870">
        <f t="shared" ref="LT172:OE172" si="187">LT169</f>
        <v>-0.1443451189047682</v>
      </c>
      <c r="LU172" s="870">
        <f t="shared" si="187"/>
        <v>-0.15939652259542747</v>
      </c>
      <c r="LV172" s="870">
        <f t="shared" si="187"/>
        <v>-0.15939652259542747</v>
      </c>
      <c r="LW172" s="870">
        <f t="shared" si="187"/>
        <v>-0.15939652259542747</v>
      </c>
      <c r="LX172" s="870">
        <f t="shared" si="187"/>
        <v>-0.15939652259542747</v>
      </c>
      <c r="LY172" s="870">
        <f t="shared" si="187"/>
        <v>2.30683934125544E-2</v>
      </c>
      <c r="LZ172" s="870">
        <f t="shared" si="187"/>
        <v>2.30683934125544E-2</v>
      </c>
      <c r="MA172" s="870">
        <f t="shared" si="187"/>
        <v>-1.8907429307665433</v>
      </c>
      <c r="MB172" s="870">
        <f t="shared" si="187"/>
        <v>-1.8907429307665433</v>
      </c>
      <c r="MC172" s="870">
        <f t="shared" si="187"/>
        <v>-1.8907429307665433</v>
      </c>
      <c r="MD172" s="870">
        <f t="shared" si="187"/>
        <v>-3.7867038267538415</v>
      </c>
      <c r="ME172" s="870">
        <f t="shared" si="187"/>
        <v>-3.7867038267538415</v>
      </c>
      <c r="MF172" s="870">
        <f t="shared" si="187"/>
        <v>-3.7867038267538415</v>
      </c>
      <c r="MG172" s="870">
        <f t="shared" si="187"/>
        <v>-3.7867038267538415</v>
      </c>
      <c r="MH172" s="870">
        <f t="shared" si="187"/>
        <v>-0.92552853431385707</v>
      </c>
      <c r="MI172" s="870">
        <f t="shared" si="187"/>
        <v>-0.91949581480545817</v>
      </c>
      <c r="MJ172" s="870">
        <f t="shared" si="187"/>
        <v>-0.91949581480545817</v>
      </c>
      <c r="MK172" s="870">
        <f t="shared" si="187"/>
        <v>-0.91949581480545817</v>
      </c>
      <c r="ML172" s="870">
        <f t="shared" si="187"/>
        <v>-0.91949581480545817</v>
      </c>
      <c r="MM172" s="870">
        <f t="shared" si="187"/>
        <v>-0.91949581480545817</v>
      </c>
      <c r="MN172" s="870">
        <f t="shared" si="187"/>
        <v>-0.91949581480545817</v>
      </c>
      <c r="MO172" s="870">
        <f t="shared" si="187"/>
        <v>-0.91949581480545817</v>
      </c>
      <c r="MP172" s="870">
        <f t="shared" si="187"/>
        <v>-8.2701226390421212E-2</v>
      </c>
      <c r="MQ172" s="870">
        <f t="shared" si="187"/>
        <v>-8.2701226390421212E-2</v>
      </c>
      <c r="MR172" s="870">
        <f t="shared" si="187"/>
        <v>-8.2701226390421212E-2</v>
      </c>
      <c r="MS172" s="870">
        <f t="shared" si="187"/>
        <v>-8.2701226390421212E-2</v>
      </c>
      <c r="MT172" s="870">
        <f t="shared" si="187"/>
        <v>-8.2701226390421212E-2</v>
      </c>
      <c r="MU172" s="870">
        <f t="shared" si="187"/>
        <v>-8.2701226390421212E-2</v>
      </c>
      <c r="MV172" s="870">
        <f t="shared" si="187"/>
        <v>-8.2701226390421212E-2</v>
      </c>
      <c r="MW172" s="870">
        <f t="shared" si="187"/>
        <v>-0.50081704815520034</v>
      </c>
      <c r="MX172" s="870">
        <f t="shared" si="187"/>
        <v>-0.50081704815520034</v>
      </c>
      <c r="MY172" s="870">
        <f t="shared" si="187"/>
        <v>-0.50081704815520034</v>
      </c>
      <c r="MZ172" s="870">
        <f t="shared" si="187"/>
        <v>-0.50081704815520034</v>
      </c>
      <c r="NA172" s="870">
        <f t="shared" si="187"/>
        <v>-0.50081704815520034</v>
      </c>
      <c r="NB172" s="870">
        <f t="shared" si="187"/>
        <v>-0.11655382734033282</v>
      </c>
      <c r="NC172" s="870">
        <f t="shared" si="187"/>
        <v>-0.11655382734033282</v>
      </c>
      <c r="ND172" s="870">
        <f t="shared" si="187"/>
        <v>-0.11655382734033282</v>
      </c>
      <c r="NE172" s="870">
        <f t="shared" si="187"/>
        <v>-0.11655382734033282</v>
      </c>
      <c r="NF172" s="870">
        <f t="shared" si="187"/>
        <v>-0.1680177051931393</v>
      </c>
      <c r="NG172" s="870">
        <f t="shared" si="187"/>
        <v>-0.1680177051931393</v>
      </c>
      <c r="NH172" s="870">
        <f t="shared" si="187"/>
        <v>-0.1680177051931393</v>
      </c>
      <c r="NI172" s="870">
        <f t="shared" si="187"/>
        <v>-0.1680177051931393</v>
      </c>
      <c r="NJ172" s="870">
        <f t="shared" si="187"/>
        <v>-0.1680177051931393</v>
      </c>
      <c r="NK172" s="870">
        <f t="shared" si="187"/>
        <v>-0.1680177051931393</v>
      </c>
      <c r="NL172" s="870">
        <f t="shared" si="187"/>
        <v>-0.1680177051931393</v>
      </c>
      <c r="NM172" s="870">
        <f t="shared" si="187"/>
        <v>-0.1680177051931393</v>
      </c>
      <c r="NN172" s="870">
        <f t="shared" si="187"/>
        <v>-0.1443451189047682</v>
      </c>
      <c r="NO172" s="870">
        <f t="shared" si="187"/>
        <v>-0.1443451189047682</v>
      </c>
      <c r="NP172" s="870">
        <f t="shared" si="187"/>
        <v>-0.1443451189047682</v>
      </c>
      <c r="NQ172" s="870">
        <f t="shared" si="187"/>
        <v>-0.1443451189047682</v>
      </c>
      <c r="NR172" s="870">
        <f t="shared" si="187"/>
        <v>-0.1443451189047682</v>
      </c>
      <c r="NS172" s="870">
        <f t="shared" si="187"/>
        <v>-0.1443451189047682</v>
      </c>
      <c r="NT172" s="870">
        <f t="shared" si="187"/>
        <v>-0.1443451189047682</v>
      </c>
      <c r="NU172" s="870">
        <f t="shared" si="187"/>
        <v>-0.15939652259542747</v>
      </c>
      <c r="NV172" s="870">
        <f t="shared" si="187"/>
        <v>-0.15939652259542747</v>
      </c>
      <c r="NW172" s="870">
        <f t="shared" si="187"/>
        <v>-0.15939652259542747</v>
      </c>
      <c r="NX172" s="870">
        <f t="shared" si="187"/>
        <v>-0.15939652259542747</v>
      </c>
      <c r="NY172" s="870">
        <f t="shared" si="187"/>
        <v>2.30683934125544E-2</v>
      </c>
      <c r="NZ172" s="870">
        <f t="shared" si="187"/>
        <v>2.30683934125544E-2</v>
      </c>
      <c r="OA172" s="870">
        <f t="shared" si="187"/>
        <v>-1.8907429307665433</v>
      </c>
      <c r="OB172" s="870">
        <f t="shared" si="187"/>
        <v>-1.8907429307665433</v>
      </c>
      <c r="OC172" s="870">
        <f t="shared" si="187"/>
        <v>-1.8907429307665433</v>
      </c>
      <c r="OD172" s="870">
        <f t="shared" si="187"/>
        <v>-3.7867038267538415</v>
      </c>
      <c r="OE172" s="870">
        <f t="shared" si="187"/>
        <v>-3.7867038267538415</v>
      </c>
      <c r="OF172" s="870">
        <f t="shared" ref="OF172:QQ172" si="188">OF169</f>
        <v>-3.7867038267538415</v>
      </c>
      <c r="OG172" s="870">
        <f t="shared" si="188"/>
        <v>-3.7867038267538415</v>
      </c>
      <c r="OH172" s="870">
        <f t="shared" si="188"/>
        <v>-0.92552853431385707</v>
      </c>
      <c r="OI172" s="870">
        <f t="shared" si="188"/>
        <v>-0.91949581480545817</v>
      </c>
      <c r="OJ172" s="870">
        <f t="shared" si="188"/>
        <v>-0.91949581480545817</v>
      </c>
      <c r="OK172" s="870">
        <f t="shared" si="188"/>
        <v>-0.91949581480545817</v>
      </c>
      <c r="OL172" s="870">
        <f t="shared" si="188"/>
        <v>-0.91949581480545817</v>
      </c>
      <c r="OM172" s="870">
        <f t="shared" si="188"/>
        <v>-0.91949581480545817</v>
      </c>
      <c r="ON172" s="870">
        <f t="shared" si="188"/>
        <v>-0.91949581480545817</v>
      </c>
      <c r="OO172" s="870">
        <f t="shared" si="188"/>
        <v>-0.91949581480545817</v>
      </c>
      <c r="OP172" s="870">
        <f t="shared" si="188"/>
        <v>-8.2701226390421212E-2</v>
      </c>
      <c r="OQ172" s="870">
        <f t="shared" si="188"/>
        <v>-8.2701226390421212E-2</v>
      </c>
      <c r="OR172" s="870">
        <f t="shared" si="188"/>
        <v>-8.2701226390421212E-2</v>
      </c>
      <c r="OS172" s="870">
        <f t="shared" si="188"/>
        <v>-8.2701226390421212E-2</v>
      </c>
      <c r="OT172" s="870">
        <f t="shared" si="188"/>
        <v>-8.2701226390421212E-2</v>
      </c>
      <c r="OU172" s="870">
        <f t="shared" si="188"/>
        <v>-8.2701226390421212E-2</v>
      </c>
      <c r="OV172" s="870">
        <f t="shared" si="188"/>
        <v>-8.2701226390421212E-2</v>
      </c>
      <c r="OW172" s="870">
        <f t="shared" si="188"/>
        <v>-0.50081704815520034</v>
      </c>
      <c r="OX172" s="870">
        <f t="shared" si="188"/>
        <v>-0.50081704815520034</v>
      </c>
      <c r="OY172" s="870">
        <f t="shared" si="188"/>
        <v>-0.50081704815520034</v>
      </c>
      <c r="OZ172" s="870">
        <f t="shared" si="188"/>
        <v>-0.50081704815520034</v>
      </c>
      <c r="PA172" s="870">
        <f t="shared" si="188"/>
        <v>-0.50081704815520034</v>
      </c>
      <c r="PB172" s="870">
        <f t="shared" si="188"/>
        <v>-0.11655382734033282</v>
      </c>
      <c r="PC172" s="870">
        <f t="shared" si="188"/>
        <v>-0.11655382734033282</v>
      </c>
      <c r="PD172" s="870">
        <f t="shared" si="188"/>
        <v>-0.11655382734033282</v>
      </c>
      <c r="PE172" s="870">
        <f t="shared" si="188"/>
        <v>-0.11655382734033282</v>
      </c>
      <c r="PF172" s="870">
        <f t="shared" si="188"/>
        <v>-0.1680177051931393</v>
      </c>
      <c r="PG172" s="870">
        <f t="shared" si="188"/>
        <v>-0.1680177051931393</v>
      </c>
      <c r="PH172" s="870">
        <f t="shared" si="188"/>
        <v>-0.1680177051931393</v>
      </c>
      <c r="PI172" s="870">
        <f t="shared" si="188"/>
        <v>-0.1680177051931393</v>
      </c>
      <c r="PJ172" s="870">
        <f t="shared" si="188"/>
        <v>-0.1680177051931393</v>
      </c>
      <c r="PK172" s="870">
        <f t="shared" si="188"/>
        <v>-0.1680177051931393</v>
      </c>
      <c r="PL172" s="870">
        <f t="shared" si="188"/>
        <v>-0.1680177051931393</v>
      </c>
      <c r="PM172" s="870">
        <f t="shared" si="188"/>
        <v>-0.1680177051931393</v>
      </c>
      <c r="PN172" s="870">
        <f t="shared" si="188"/>
        <v>-0.1443451189047682</v>
      </c>
      <c r="PO172" s="870">
        <f t="shared" si="188"/>
        <v>-0.1443451189047682</v>
      </c>
      <c r="PP172" s="870">
        <f t="shared" si="188"/>
        <v>-0.1443451189047682</v>
      </c>
      <c r="PQ172" s="870">
        <f t="shared" si="188"/>
        <v>-0.1443451189047682</v>
      </c>
      <c r="PR172" s="870">
        <f t="shared" si="188"/>
        <v>-0.1443451189047682</v>
      </c>
      <c r="PS172" s="870">
        <f t="shared" si="188"/>
        <v>-0.1443451189047682</v>
      </c>
      <c r="PT172" s="870">
        <f t="shared" si="188"/>
        <v>-0.1443451189047682</v>
      </c>
      <c r="PU172" s="870">
        <f t="shared" si="188"/>
        <v>-0.15939652259542747</v>
      </c>
      <c r="PV172" s="870">
        <f t="shared" si="188"/>
        <v>-0.15939652259542747</v>
      </c>
      <c r="PW172" s="870">
        <f t="shared" si="188"/>
        <v>-0.15939652259542747</v>
      </c>
      <c r="PX172" s="870">
        <f t="shared" si="188"/>
        <v>-0.15939652259542747</v>
      </c>
      <c r="PY172" s="870">
        <f t="shared" si="188"/>
        <v>2.30683934125544E-2</v>
      </c>
      <c r="PZ172" s="870">
        <f t="shared" si="188"/>
        <v>2.30683934125544E-2</v>
      </c>
      <c r="QA172" s="870">
        <f t="shared" si="188"/>
        <v>-1.8907429307665433</v>
      </c>
      <c r="QB172" s="870">
        <f t="shared" si="188"/>
        <v>-1.8907429307665433</v>
      </c>
      <c r="QC172" s="870">
        <f t="shared" si="188"/>
        <v>-1.8907429307665433</v>
      </c>
      <c r="QD172" s="870">
        <f t="shared" si="188"/>
        <v>-3.7867038267538415</v>
      </c>
      <c r="QE172" s="870">
        <f t="shared" si="188"/>
        <v>-3.7867038267538415</v>
      </c>
      <c r="QF172" s="870">
        <f t="shared" si="188"/>
        <v>-3.7867038267538415</v>
      </c>
      <c r="QG172" s="870">
        <f t="shared" si="188"/>
        <v>-3.7867038267538415</v>
      </c>
      <c r="QH172" s="870">
        <f t="shared" si="188"/>
        <v>-0.92552853431385707</v>
      </c>
      <c r="QI172" s="870">
        <f t="shared" si="188"/>
        <v>-0.91949581480545817</v>
      </c>
      <c r="QJ172" s="870">
        <f t="shared" si="188"/>
        <v>-0.91949581480545817</v>
      </c>
      <c r="QK172" s="870">
        <f t="shared" si="188"/>
        <v>-0.91949581480545817</v>
      </c>
      <c r="QL172" s="870">
        <f t="shared" si="188"/>
        <v>-0.91949581480545817</v>
      </c>
      <c r="QM172" s="870">
        <f t="shared" si="188"/>
        <v>-0.91949581480545817</v>
      </c>
      <c r="QN172" s="870">
        <f t="shared" si="188"/>
        <v>-0.91949581480545817</v>
      </c>
      <c r="QO172" s="870">
        <f t="shared" si="188"/>
        <v>-0.91949581480545817</v>
      </c>
      <c r="QP172" s="870">
        <f t="shared" si="188"/>
        <v>-8.2701226390421212E-2</v>
      </c>
      <c r="QQ172" s="870">
        <f t="shared" si="188"/>
        <v>-8.2701226390421212E-2</v>
      </c>
      <c r="QR172" s="870">
        <f t="shared" ref="QR172:SI172" si="189">QR169</f>
        <v>-8.2701226390421212E-2</v>
      </c>
      <c r="QS172" s="870">
        <f t="shared" si="189"/>
        <v>-8.2701226390421212E-2</v>
      </c>
      <c r="QT172" s="870">
        <f t="shared" si="189"/>
        <v>-8.2701226390421212E-2</v>
      </c>
      <c r="QU172" s="870">
        <f t="shared" si="189"/>
        <v>-8.2701226390421212E-2</v>
      </c>
      <c r="QV172" s="870">
        <f t="shared" si="189"/>
        <v>-8.2701226390421212E-2</v>
      </c>
      <c r="QW172" s="870">
        <f t="shared" si="189"/>
        <v>-0.50081704815520034</v>
      </c>
      <c r="QX172" s="870">
        <f t="shared" si="189"/>
        <v>-0.50081704815520034</v>
      </c>
      <c r="QY172" s="870">
        <f t="shared" si="189"/>
        <v>-0.50081704815520034</v>
      </c>
      <c r="QZ172" s="870">
        <f t="shared" si="189"/>
        <v>-0.50081704815520034</v>
      </c>
      <c r="RA172" s="870">
        <f t="shared" si="189"/>
        <v>-0.50081704815520034</v>
      </c>
      <c r="RB172" s="870">
        <f t="shared" si="189"/>
        <v>-0.11655382734033282</v>
      </c>
      <c r="RC172" s="870">
        <f t="shared" si="189"/>
        <v>-0.11655382734033282</v>
      </c>
      <c r="RD172" s="870">
        <f t="shared" si="189"/>
        <v>-0.11655382734033282</v>
      </c>
      <c r="RE172" s="870">
        <f t="shared" si="189"/>
        <v>-0.11655382734033282</v>
      </c>
      <c r="RF172" s="870">
        <f t="shared" si="189"/>
        <v>-0.1680177051931393</v>
      </c>
      <c r="RG172" s="870">
        <f t="shared" si="189"/>
        <v>-0.1680177051931393</v>
      </c>
      <c r="RH172" s="870">
        <f t="shared" si="189"/>
        <v>-0.1680177051931393</v>
      </c>
      <c r="RI172" s="870">
        <f t="shared" si="189"/>
        <v>-0.1680177051931393</v>
      </c>
      <c r="RJ172" s="870">
        <f t="shared" si="189"/>
        <v>-0.1680177051931393</v>
      </c>
      <c r="RK172" s="870">
        <f t="shared" si="189"/>
        <v>-0.1680177051931393</v>
      </c>
      <c r="RL172" s="870">
        <f t="shared" si="189"/>
        <v>-0.1680177051931393</v>
      </c>
      <c r="RM172" s="870">
        <f t="shared" si="189"/>
        <v>-0.1680177051931393</v>
      </c>
      <c r="RN172" s="870">
        <f t="shared" si="189"/>
        <v>-0.1443451189047682</v>
      </c>
      <c r="RO172" s="870">
        <f t="shared" si="189"/>
        <v>-0.1443451189047682</v>
      </c>
      <c r="RP172" s="870">
        <f t="shared" si="189"/>
        <v>-0.1443451189047682</v>
      </c>
      <c r="RQ172" s="870">
        <f t="shared" si="189"/>
        <v>-0.1443451189047682</v>
      </c>
      <c r="RR172" s="870">
        <f t="shared" si="189"/>
        <v>-0.1443451189047682</v>
      </c>
      <c r="RS172" s="870">
        <f t="shared" si="189"/>
        <v>-0.1443451189047682</v>
      </c>
      <c r="RT172" s="870">
        <f t="shared" si="189"/>
        <v>-0.1443451189047682</v>
      </c>
      <c r="RU172" s="870">
        <f t="shared" si="189"/>
        <v>-0.15939652259542747</v>
      </c>
      <c r="RV172" s="870">
        <f t="shared" si="189"/>
        <v>-0.15939652259542747</v>
      </c>
      <c r="RW172" s="870">
        <f t="shared" si="189"/>
        <v>-0.15939652259542747</v>
      </c>
      <c r="RX172" s="870">
        <f t="shared" si="189"/>
        <v>-0.15939652259542747</v>
      </c>
      <c r="RY172" s="870">
        <f t="shared" si="189"/>
        <v>2.30683934125544E-2</v>
      </c>
      <c r="RZ172" s="870">
        <f t="shared" si="189"/>
        <v>2.30683934125544E-2</v>
      </c>
      <c r="SA172" s="870">
        <f t="shared" si="189"/>
        <v>-1.8907429307665433</v>
      </c>
      <c r="SB172" s="870">
        <f t="shared" si="189"/>
        <v>-1.8907429307665433</v>
      </c>
      <c r="SC172" s="870">
        <f t="shared" si="189"/>
        <v>-1.8907429307665433</v>
      </c>
      <c r="SD172" s="870">
        <f t="shared" si="189"/>
        <v>-3.7867038267538415</v>
      </c>
      <c r="SE172" s="870">
        <f t="shared" si="189"/>
        <v>-3.7867038267538415</v>
      </c>
      <c r="SF172" s="870">
        <f t="shared" si="189"/>
        <v>-3.7867038267538415</v>
      </c>
      <c r="SG172" s="870">
        <f t="shared" si="189"/>
        <v>-3.7867038267538415</v>
      </c>
      <c r="SH172" s="870">
        <f t="shared" si="189"/>
        <v>-0.92552853431385707</v>
      </c>
      <c r="SI172" s="870">
        <f t="shared" si="189"/>
        <v>-0.91949581480545817</v>
      </c>
      <c r="SJ172" s="280">
        <f t="shared" si="181"/>
        <v>-0.91949581480545817</v>
      </c>
      <c r="SK172" s="267"/>
      <c r="SL172" s="255"/>
      <c r="SM172" s="255"/>
      <c r="SN172" s="255"/>
    </row>
    <row r="173" spans="1:508" outlineLevel="3" x14ac:dyDescent="0.25">
      <c r="A173" s="255"/>
      <c r="B173" s="264"/>
      <c r="C173" s="449">
        <f>INT($C$29)+3</f>
        <v>4</v>
      </c>
      <c r="D173" s="280"/>
      <c r="E173" s="329">
        <f t="shared" si="152"/>
        <v>32</v>
      </c>
      <c r="F173" s="335"/>
      <c r="G173" s="280"/>
      <c r="H173" s="551"/>
      <c r="I173" s="563" t="s">
        <v>908</v>
      </c>
      <c r="J173" s="552"/>
      <c r="K173" s="870">
        <f t="shared" ref="K173:BV173" si="190">K170</f>
        <v>0</v>
      </c>
      <c r="L173" s="870">
        <f t="shared" si="190"/>
        <v>0</v>
      </c>
      <c r="M173" s="870">
        <f t="shared" si="190"/>
        <v>0</v>
      </c>
      <c r="N173" s="870">
        <f t="shared" si="190"/>
        <v>0</v>
      </c>
      <c r="O173" s="870">
        <f t="shared" si="190"/>
        <v>0</v>
      </c>
      <c r="P173" s="870">
        <f t="shared" si="190"/>
        <v>0</v>
      </c>
      <c r="Q173" s="870">
        <f t="shared" si="190"/>
        <v>0</v>
      </c>
      <c r="R173" s="870">
        <f t="shared" si="190"/>
        <v>0</v>
      </c>
      <c r="S173" s="870">
        <f t="shared" si="190"/>
        <v>0</v>
      </c>
      <c r="T173" s="870">
        <f t="shared" si="190"/>
        <v>0</v>
      </c>
      <c r="U173" s="870">
        <f t="shared" si="190"/>
        <v>0</v>
      </c>
      <c r="V173" s="870">
        <f t="shared" si="190"/>
        <v>0</v>
      </c>
      <c r="W173" s="870">
        <f t="shared" si="190"/>
        <v>0</v>
      </c>
      <c r="X173" s="870">
        <f t="shared" si="190"/>
        <v>0</v>
      </c>
      <c r="Y173" s="870">
        <f t="shared" si="190"/>
        <v>0</v>
      </c>
      <c r="Z173" s="870">
        <f t="shared" si="190"/>
        <v>0</v>
      </c>
      <c r="AA173" s="870">
        <f t="shared" si="190"/>
        <v>0</v>
      </c>
      <c r="AB173" s="870">
        <f t="shared" si="190"/>
        <v>0</v>
      </c>
      <c r="AC173" s="870">
        <f t="shared" si="190"/>
        <v>0</v>
      </c>
      <c r="AD173" s="870">
        <f t="shared" si="190"/>
        <v>0</v>
      </c>
      <c r="AE173" s="870">
        <f t="shared" si="190"/>
        <v>0</v>
      </c>
      <c r="AF173" s="870">
        <f t="shared" si="190"/>
        <v>0</v>
      </c>
      <c r="AG173" s="870">
        <f t="shared" si="190"/>
        <v>0</v>
      </c>
      <c r="AH173" s="870">
        <f t="shared" si="190"/>
        <v>0</v>
      </c>
      <c r="AI173" s="870">
        <f t="shared" si="190"/>
        <v>0</v>
      </c>
      <c r="AJ173" s="870">
        <f t="shared" si="190"/>
        <v>0</v>
      </c>
      <c r="AK173" s="870">
        <f t="shared" si="190"/>
        <v>0</v>
      </c>
      <c r="AL173" s="870">
        <f t="shared" si="190"/>
        <v>0</v>
      </c>
      <c r="AM173" s="870">
        <f t="shared" si="190"/>
        <v>0</v>
      </c>
      <c r="AN173" s="870">
        <f t="shared" si="190"/>
        <v>0</v>
      </c>
      <c r="AO173" s="870">
        <f t="shared" si="190"/>
        <v>0</v>
      </c>
      <c r="AP173" s="870">
        <f t="shared" si="190"/>
        <v>0</v>
      </c>
      <c r="AQ173" s="870">
        <f t="shared" si="190"/>
        <v>0</v>
      </c>
      <c r="AR173" s="870">
        <f t="shared" si="190"/>
        <v>0</v>
      </c>
      <c r="AS173" s="870">
        <f t="shared" si="190"/>
        <v>0</v>
      </c>
      <c r="AT173" s="870">
        <f t="shared" si="190"/>
        <v>0</v>
      </c>
      <c r="AU173" s="870">
        <f t="shared" si="190"/>
        <v>0</v>
      </c>
      <c r="AV173" s="870">
        <f t="shared" si="190"/>
        <v>0</v>
      </c>
      <c r="AW173" s="870">
        <f t="shared" si="190"/>
        <v>0</v>
      </c>
      <c r="AX173" s="870">
        <f t="shared" si="190"/>
        <v>0</v>
      </c>
      <c r="AY173" s="870">
        <f t="shared" si="190"/>
        <v>0</v>
      </c>
      <c r="AZ173" s="870">
        <f t="shared" si="190"/>
        <v>0</v>
      </c>
      <c r="BA173" s="870">
        <f t="shared" si="190"/>
        <v>0</v>
      </c>
      <c r="BB173" s="870">
        <f t="shared" si="190"/>
        <v>0</v>
      </c>
      <c r="BC173" s="870">
        <f t="shared" si="190"/>
        <v>0</v>
      </c>
      <c r="BD173" s="870">
        <f t="shared" si="190"/>
        <v>0</v>
      </c>
      <c r="BE173" s="870">
        <f t="shared" si="190"/>
        <v>0</v>
      </c>
      <c r="BF173" s="870">
        <f t="shared" si="190"/>
        <v>0</v>
      </c>
      <c r="BG173" s="870">
        <f t="shared" si="190"/>
        <v>0</v>
      </c>
      <c r="BH173" s="870">
        <f t="shared" si="190"/>
        <v>0</v>
      </c>
      <c r="BI173" s="870">
        <f t="shared" si="190"/>
        <v>0</v>
      </c>
      <c r="BJ173" s="870">
        <f t="shared" si="190"/>
        <v>0</v>
      </c>
      <c r="BK173" s="870">
        <f t="shared" si="190"/>
        <v>0</v>
      </c>
      <c r="BL173" s="870">
        <f t="shared" si="190"/>
        <v>0</v>
      </c>
      <c r="BM173" s="870">
        <f t="shared" si="190"/>
        <v>0</v>
      </c>
      <c r="BN173" s="870">
        <f t="shared" si="190"/>
        <v>-1.4256027151002826E-3</v>
      </c>
      <c r="BO173" s="870">
        <f t="shared" si="190"/>
        <v>-1.4256027151002826E-3</v>
      </c>
      <c r="BP173" s="870">
        <f t="shared" si="190"/>
        <v>-1.4256027151002826E-3</v>
      </c>
      <c r="BQ173" s="870">
        <f t="shared" si="190"/>
        <v>-1.4256027151002826E-3</v>
      </c>
      <c r="BR173" s="870">
        <f t="shared" si="190"/>
        <v>-1.4256027151002826E-3</v>
      </c>
      <c r="BS173" s="870">
        <f t="shared" si="190"/>
        <v>-1.4256027151002826E-3</v>
      </c>
      <c r="BT173" s="870">
        <f t="shared" si="190"/>
        <v>-1.4256027151002826E-3</v>
      </c>
      <c r="BU173" s="870">
        <f t="shared" si="190"/>
        <v>-9.9622826622143279E-3</v>
      </c>
      <c r="BV173" s="870">
        <f t="shared" si="190"/>
        <v>-9.9622826622143279E-3</v>
      </c>
      <c r="BW173" s="870">
        <f t="shared" ref="BW173:EH173" si="191">BW170</f>
        <v>-9.9622826622143279E-3</v>
      </c>
      <c r="BX173" s="870">
        <f t="shared" si="191"/>
        <v>-9.9622826622143279E-3</v>
      </c>
      <c r="BY173" s="870">
        <f t="shared" si="191"/>
        <v>0</v>
      </c>
      <c r="BZ173" s="870">
        <f t="shared" si="191"/>
        <v>0</v>
      </c>
      <c r="CA173" s="870">
        <f t="shared" si="191"/>
        <v>0</v>
      </c>
      <c r="CB173" s="870">
        <f t="shared" si="191"/>
        <v>0</v>
      </c>
      <c r="CC173" s="870">
        <f t="shared" si="191"/>
        <v>0</v>
      </c>
      <c r="CD173" s="870">
        <f t="shared" si="191"/>
        <v>0</v>
      </c>
      <c r="CE173" s="870">
        <f t="shared" si="191"/>
        <v>0</v>
      </c>
      <c r="CF173" s="870">
        <f t="shared" si="191"/>
        <v>0</v>
      </c>
      <c r="CG173" s="870">
        <f t="shared" si="191"/>
        <v>0</v>
      </c>
      <c r="CH173" s="870">
        <f t="shared" si="191"/>
        <v>-6.1097904578781836E-3</v>
      </c>
      <c r="CI173" s="870">
        <f t="shared" si="191"/>
        <v>-6.0860525519945696E-3</v>
      </c>
      <c r="CJ173" s="870">
        <f t="shared" si="191"/>
        <v>-6.0860525519945696E-3</v>
      </c>
      <c r="CK173" s="870">
        <f t="shared" si="191"/>
        <v>-6.0860525519945696E-3</v>
      </c>
      <c r="CL173" s="870">
        <f t="shared" si="191"/>
        <v>-6.0860525519945696E-3</v>
      </c>
      <c r="CM173" s="870">
        <f t="shared" si="191"/>
        <v>-6.0860525519945696E-3</v>
      </c>
      <c r="CN173" s="870">
        <f t="shared" si="191"/>
        <v>-6.0860525519945696E-3</v>
      </c>
      <c r="CO173" s="870">
        <f t="shared" si="191"/>
        <v>-6.0860525519945696E-3</v>
      </c>
      <c r="CP173" s="870">
        <f t="shared" si="191"/>
        <v>0</v>
      </c>
      <c r="CQ173" s="870">
        <f t="shared" si="191"/>
        <v>0</v>
      </c>
      <c r="CR173" s="870">
        <f t="shared" si="191"/>
        <v>0</v>
      </c>
      <c r="CS173" s="870">
        <f t="shared" si="191"/>
        <v>0</v>
      </c>
      <c r="CT173" s="870">
        <f t="shared" si="191"/>
        <v>0</v>
      </c>
      <c r="CU173" s="870">
        <f t="shared" si="191"/>
        <v>0</v>
      </c>
      <c r="CV173" s="870">
        <f t="shared" si="191"/>
        <v>0</v>
      </c>
      <c r="CW173" s="870">
        <f t="shared" si="191"/>
        <v>0</v>
      </c>
      <c r="CX173" s="870">
        <f t="shared" si="191"/>
        <v>0</v>
      </c>
      <c r="CY173" s="870">
        <f t="shared" si="191"/>
        <v>0</v>
      </c>
      <c r="CZ173" s="870">
        <f t="shared" si="191"/>
        <v>0</v>
      </c>
      <c r="DA173" s="870">
        <f t="shared" si="191"/>
        <v>0</v>
      </c>
      <c r="DB173" s="870">
        <f t="shared" si="191"/>
        <v>-2.6173618428790846E-3</v>
      </c>
      <c r="DC173" s="870">
        <f t="shared" si="191"/>
        <v>-2.6173618428790846E-3</v>
      </c>
      <c r="DD173" s="870">
        <f t="shared" si="191"/>
        <v>-2.6173618428790846E-3</v>
      </c>
      <c r="DE173" s="870">
        <f t="shared" si="191"/>
        <v>-2.6173618428790846E-3</v>
      </c>
      <c r="DF173" s="870">
        <f t="shared" si="191"/>
        <v>0</v>
      </c>
      <c r="DG173" s="870">
        <f t="shared" si="191"/>
        <v>-2.3519104818898739E-3</v>
      </c>
      <c r="DH173" s="870">
        <f t="shared" si="191"/>
        <v>-2.3519104818898739E-3</v>
      </c>
      <c r="DI173" s="870">
        <f t="shared" si="191"/>
        <v>-2.3519104818898739E-3</v>
      </c>
      <c r="DJ173" s="870">
        <f t="shared" si="191"/>
        <v>-2.3519104818898739E-3</v>
      </c>
      <c r="DK173" s="870">
        <f t="shared" si="191"/>
        <v>-2.3519104818898739E-3</v>
      </c>
      <c r="DL173" s="870">
        <f t="shared" si="191"/>
        <v>-2.3519104818898739E-3</v>
      </c>
      <c r="DM173" s="870">
        <f t="shared" si="191"/>
        <v>-2.3519104818898739E-3</v>
      </c>
      <c r="DN173" s="870">
        <f t="shared" si="191"/>
        <v>-8.490889347337216E-3</v>
      </c>
      <c r="DO173" s="870">
        <f t="shared" si="191"/>
        <v>-8.490889347337216E-3</v>
      </c>
      <c r="DP173" s="870">
        <f t="shared" si="191"/>
        <v>-8.490889347337216E-3</v>
      </c>
      <c r="DQ173" s="870">
        <f t="shared" si="191"/>
        <v>-8.490889347337216E-3</v>
      </c>
      <c r="DR173" s="870">
        <f t="shared" si="191"/>
        <v>-8.490889347337216E-3</v>
      </c>
      <c r="DS173" s="870">
        <f t="shared" si="191"/>
        <v>-8.490889347337216E-3</v>
      </c>
      <c r="DT173" s="870">
        <f t="shared" si="191"/>
        <v>-8.490889347337216E-3</v>
      </c>
      <c r="DU173" s="870">
        <f t="shared" si="191"/>
        <v>-9.9622826622125515E-3</v>
      </c>
      <c r="DV173" s="870">
        <f t="shared" si="191"/>
        <v>-9.9622826622125515E-3</v>
      </c>
      <c r="DW173" s="870">
        <f t="shared" si="191"/>
        <v>-9.9622826622125515E-3</v>
      </c>
      <c r="DX173" s="870">
        <f t="shared" si="191"/>
        <v>-9.9622826622125515E-3</v>
      </c>
      <c r="DY173" s="870">
        <f t="shared" si="191"/>
        <v>-6.9205180237654318E-2</v>
      </c>
      <c r="DZ173" s="870">
        <f t="shared" si="191"/>
        <v>-6.9205180237654318E-2</v>
      </c>
      <c r="EA173" s="870">
        <f t="shared" si="191"/>
        <v>-0.64994288245099874</v>
      </c>
      <c r="EB173" s="870">
        <f t="shared" si="191"/>
        <v>-0.64994288245099874</v>
      </c>
      <c r="EC173" s="870">
        <f t="shared" si="191"/>
        <v>-0.64994288245099874</v>
      </c>
      <c r="ED173" s="870">
        <f t="shared" si="191"/>
        <v>-1.0337548784891011</v>
      </c>
      <c r="EE173" s="870">
        <f t="shared" si="191"/>
        <v>-1.0337548784891011</v>
      </c>
      <c r="EF173" s="870">
        <f t="shared" si="191"/>
        <v>-1.0337548784891011</v>
      </c>
      <c r="EG173" s="870">
        <f t="shared" si="191"/>
        <v>-1.0337548784891011</v>
      </c>
      <c r="EH173" s="870">
        <f t="shared" si="191"/>
        <v>-0.13131837684676206</v>
      </c>
      <c r="EI173" s="870">
        <f t="shared" ref="EI173:GT173" si="192">EI170</f>
        <v>-0.1024385495460205</v>
      </c>
      <c r="EJ173" s="870">
        <f t="shared" si="192"/>
        <v>-0.1024385495460205</v>
      </c>
      <c r="EK173" s="870">
        <f t="shared" si="192"/>
        <v>-0.1024385495460205</v>
      </c>
      <c r="EL173" s="870">
        <f t="shared" si="192"/>
        <v>-0.1024385495460205</v>
      </c>
      <c r="EM173" s="870">
        <f t="shared" si="192"/>
        <v>-0.1024385495460205</v>
      </c>
      <c r="EN173" s="870">
        <f t="shared" si="192"/>
        <v>-0.1024385495460205</v>
      </c>
      <c r="EO173" s="870">
        <f t="shared" si="192"/>
        <v>-0.1024385495460205</v>
      </c>
      <c r="EP173" s="870">
        <f t="shared" si="192"/>
        <v>0.39124173536470863</v>
      </c>
      <c r="EQ173" s="870">
        <f t="shared" si="192"/>
        <v>0.39124173536470863</v>
      </c>
      <c r="ER173" s="870">
        <f t="shared" si="192"/>
        <v>0.39124173536470863</v>
      </c>
      <c r="ES173" s="870">
        <f t="shared" si="192"/>
        <v>0.39124173536470863</v>
      </c>
      <c r="ET173" s="870">
        <f t="shared" si="192"/>
        <v>0.39124173536470863</v>
      </c>
      <c r="EU173" s="870">
        <f t="shared" si="192"/>
        <v>0.39124173536470863</v>
      </c>
      <c r="EV173" s="870">
        <f t="shared" si="192"/>
        <v>0.39124173536470863</v>
      </c>
      <c r="EW173" s="870">
        <f t="shared" si="192"/>
        <v>2.8130090989970213E-2</v>
      </c>
      <c r="EX173" s="870">
        <f t="shared" si="192"/>
        <v>2.8130090989970213E-2</v>
      </c>
      <c r="EY173" s="870">
        <f t="shared" si="192"/>
        <v>2.8130090989970213E-2</v>
      </c>
      <c r="EZ173" s="870">
        <f t="shared" si="192"/>
        <v>2.8130090989970213E-2</v>
      </c>
      <c r="FA173" s="870">
        <f t="shared" si="192"/>
        <v>2.8130090989970213E-2</v>
      </c>
      <c r="FB173" s="870">
        <f t="shared" si="192"/>
        <v>-4.9951640288712795E-2</v>
      </c>
      <c r="FC173" s="870">
        <f t="shared" si="192"/>
        <v>-4.9951640288712795E-2</v>
      </c>
      <c r="FD173" s="870">
        <f t="shared" si="192"/>
        <v>-4.9951640288712795E-2</v>
      </c>
      <c r="FE173" s="870">
        <f t="shared" si="192"/>
        <v>-4.9951640288712795E-2</v>
      </c>
      <c r="FF173" s="870">
        <f t="shared" si="192"/>
        <v>0</v>
      </c>
      <c r="FG173" s="870">
        <f t="shared" si="192"/>
        <v>-6.6916885629844103E-3</v>
      </c>
      <c r="FH173" s="870">
        <f t="shared" si="192"/>
        <v>-6.6916885629844103E-3</v>
      </c>
      <c r="FI173" s="870">
        <f t="shared" si="192"/>
        <v>-6.6916885629844103E-3</v>
      </c>
      <c r="FJ173" s="870">
        <f t="shared" si="192"/>
        <v>-6.6916885629844103E-3</v>
      </c>
      <c r="FK173" s="870">
        <f t="shared" si="192"/>
        <v>-6.6916885629844103E-3</v>
      </c>
      <c r="FL173" s="870">
        <f t="shared" si="192"/>
        <v>-6.6916885629844103E-3</v>
      </c>
      <c r="FM173" s="870">
        <f t="shared" si="192"/>
        <v>-6.6916885629844103E-3</v>
      </c>
      <c r="FN173" s="870">
        <f t="shared" si="192"/>
        <v>-1.6981778694674432E-2</v>
      </c>
      <c r="FO173" s="870">
        <f t="shared" si="192"/>
        <v>-1.6981778694674432E-2</v>
      </c>
      <c r="FP173" s="870">
        <f t="shared" si="192"/>
        <v>-1.6981778694674432E-2</v>
      </c>
      <c r="FQ173" s="870">
        <f t="shared" si="192"/>
        <v>-1.6981778694674432E-2</v>
      </c>
      <c r="FR173" s="870">
        <f t="shared" si="192"/>
        <v>-1.6981778694674432E-2</v>
      </c>
      <c r="FS173" s="870">
        <f t="shared" si="192"/>
        <v>-1.6981778694674432E-2</v>
      </c>
      <c r="FT173" s="870">
        <f t="shared" si="192"/>
        <v>-1.6981778694674432E-2</v>
      </c>
      <c r="FU173" s="870">
        <f t="shared" si="192"/>
        <v>-1.9924565324425991E-2</v>
      </c>
      <c r="FV173" s="870">
        <f t="shared" si="192"/>
        <v>-1.9924565324425991E-2</v>
      </c>
      <c r="FW173" s="870">
        <f t="shared" si="192"/>
        <v>-1.9924565324425991E-2</v>
      </c>
      <c r="FX173" s="870">
        <f t="shared" si="192"/>
        <v>-1.9924565324425991E-2</v>
      </c>
      <c r="FY173" s="870">
        <f t="shared" si="192"/>
        <v>-0.1153419670627569</v>
      </c>
      <c r="FZ173" s="870">
        <f t="shared" si="192"/>
        <v>-0.1153419670627569</v>
      </c>
      <c r="GA173" s="870">
        <f t="shared" si="192"/>
        <v>-0.83704765164143868</v>
      </c>
      <c r="GB173" s="870">
        <f t="shared" si="192"/>
        <v>-0.83704765164143868</v>
      </c>
      <c r="GC173" s="870">
        <f t="shared" si="192"/>
        <v>-0.83704765164143868</v>
      </c>
      <c r="GD173" s="870">
        <f t="shared" si="192"/>
        <v>-1.6519034191723891</v>
      </c>
      <c r="GE173" s="870">
        <f t="shared" si="192"/>
        <v>-1.6519034191723891</v>
      </c>
      <c r="GF173" s="870">
        <f t="shared" si="192"/>
        <v>-1.6519034191723891</v>
      </c>
      <c r="GG173" s="870">
        <f t="shared" si="192"/>
        <v>-1.6519034191723891</v>
      </c>
      <c r="GH173" s="870">
        <f t="shared" si="192"/>
        <v>-0.60373012997768427</v>
      </c>
      <c r="GI173" s="870">
        <f t="shared" si="192"/>
        <v>-0.59698085226941977</v>
      </c>
      <c r="GJ173" s="870">
        <f t="shared" si="192"/>
        <v>-0.59698085226941977</v>
      </c>
      <c r="GK173" s="870">
        <f t="shared" si="192"/>
        <v>-0.59698085226941977</v>
      </c>
      <c r="GL173" s="870">
        <f t="shared" si="192"/>
        <v>-0.59698085226941977</v>
      </c>
      <c r="GM173" s="870">
        <f t="shared" si="192"/>
        <v>-0.59698085226941977</v>
      </c>
      <c r="GN173" s="870">
        <f t="shared" si="192"/>
        <v>-0.59698085226941977</v>
      </c>
      <c r="GO173" s="870">
        <f t="shared" si="192"/>
        <v>-0.59698085226941977</v>
      </c>
      <c r="GP173" s="870">
        <f t="shared" si="192"/>
        <v>-0.13359023432675876</v>
      </c>
      <c r="GQ173" s="870">
        <f t="shared" si="192"/>
        <v>-0.13359023432675876</v>
      </c>
      <c r="GR173" s="870">
        <f t="shared" si="192"/>
        <v>-0.13359023432675876</v>
      </c>
      <c r="GS173" s="870">
        <f t="shared" si="192"/>
        <v>-0.13359023432675876</v>
      </c>
      <c r="GT173" s="870">
        <f t="shared" si="192"/>
        <v>-0.13359023432675876</v>
      </c>
      <c r="GU173" s="870">
        <f t="shared" ref="GU173:JF173" si="193">GU170</f>
        <v>-0.13359023432675876</v>
      </c>
      <c r="GV173" s="870">
        <f t="shared" si="193"/>
        <v>-0.13359023432675876</v>
      </c>
      <c r="GW173" s="870">
        <f t="shared" si="193"/>
        <v>-0.22355006174108993</v>
      </c>
      <c r="GX173" s="870">
        <f t="shared" si="193"/>
        <v>-0.22355006174108993</v>
      </c>
      <c r="GY173" s="870">
        <f t="shared" si="193"/>
        <v>-0.22355006174108993</v>
      </c>
      <c r="GZ173" s="870">
        <f t="shared" si="193"/>
        <v>-0.22355006174108993</v>
      </c>
      <c r="HA173" s="870">
        <f t="shared" si="193"/>
        <v>-0.22355006174108993</v>
      </c>
      <c r="HB173" s="870">
        <f t="shared" si="193"/>
        <v>-0.10545346283172563</v>
      </c>
      <c r="HC173" s="870">
        <f t="shared" si="193"/>
        <v>-0.10545346283172563</v>
      </c>
      <c r="HD173" s="870">
        <f t="shared" si="193"/>
        <v>-0.10545346283172563</v>
      </c>
      <c r="HE173" s="870">
        <f t="shared" si="193"/>
        <v>-0.10545346283172563</v>
      </c>
      <c r="HF173" s="870">
        <f t="shared" si="193"/>
        <v>-0.16729221407464845</v>
      </c>
      <c r="HG173" s="870">
        <f t="shared" si="193"/>
        <v>-0.15390883694867341</v>
      </c>
      <c r="HH173" s="870">
        <f t="shared" si="193"/>
        <v>-0.15390883694867341</v>
      </c>
      <c r="HI173" s="870">
        <f t="shared" si="193"/>
        <v>-0.15390883694867341</v>
      </c>
      <c r="HJ173" s="870">
        <f t="shared" si="193"/>
        <v>-0.15390883694867341</v>
      </c>
      <c r="HK173" s="870">
        <f t="shared" si="193"/>
        <v>-0.15390883694867341</v>
      </c>
      <c r="HL173" s="870">
        <f t="shared" si="193"/>
        <v>-0.15390883694867341</v>
      </c>
      <c r="HM173" s="870">
        <f t="shared" si="193"/>
        <v>-0.15390883694867341</v>
      </c>
      <c r="HN173" s="870">
        <f t="shared" si="193"/>
        <v>1.6981778694679761E-2</v>
      </c>
      <c r="HO173" s="870">
        <f t="shared" si="193"/>
        <v>1.6981778694679761E-2</v>
      </c>
      <c r="HP173" s="870">
        <f t="shared" si="193"/>
        <v>1.6981778694679761E-2</v>
      </c>
      <c r="HQ173" s="870">
        <f t="shared" si="193"/>
        <v>1.6981778694679761E-2</v>
      </c>
      <c r="HR173" s="870">
        <f t="shared" si="193"/>
        <v>1.6981778694679761E-2</v>
      </c>
      <c r="HS173" s="870">
        <f t="shared" si="193"/>
        <v>1.6981778694679761E-2</v>
      </c>
      <c r="HT173" s="870">
        <f t="shared" si="193"/>
        <v>1.6981778694679761E-2</v>
      </c>
      <c r="HU173" s="870">
        <f t="shared" si="193"/>
        <v>9.9622826622134397E-3</v>
      </c>
      <c r="HV173" s="870">
        <f t="shared" si="193"/>
        <v>9.9622826622134397E-3</v>
      </c>
      <c r="HW173" s="870">
        <f t="shared" si="193"/>
        <v>9.9622826622134397E-3</v>
      </c>
      <c r="HX173" s="870">
        <f t="shared" si="193"/>
        <v>9.9622826622134397E-3</v>
      </c>
      <c r="HY173" s="870">
        <f t="shared" si="193"/>
        <v>-4.6136786825103471E-2</v>
      </c>
      <c r="HZ173" s="870">
        <f t="shared" si="193"/>
        <v>-4.6136786825103471E-2</v>
      </c>
      <c r="IA173" s="870">
        <f t="shared" si="193"/>
        <v>-0.88628574879681565</v>
      </c>
      <c r="IB173" s="870">
        <f t="shared" si="193"/>
        <v>-0.88628574879681565</v>
      </c>
      <c r="IC173" s="870">
        <f t="shared" si="193"/>
        <v>-0.88628574879681565</v>
      </c>
      <c r="ID173" s="870">
        <f t="shared" si="193"/>
        <v>-1.474515301860472</v>
      </c>
      <c r="IE173" s="870">
        <f t="shared" si="193"/>
        <v>-1.474515301860472</v>
      </c>
      <c r="IF173" s="870">
        <f t="shared" si="193"/>
        <v>-1.474515301860472</v>
      </c>
      <c r="IG173" s="870">
        <f t="shared" si="193"/>
        <v>-1.474515301860472</v>
      </c>
      <c r="IH173" s="870">
        <f t="shared" si="193"/>
        <v>-0.22391404500682555</v>
      </c>
      <c r="II173" s="870">
        <f t="shared" si="193"/>
        <v>-0.21060089667708048</v>
      </c>
      <c r="IJ173" s="870">
        <f t="shared" si="193"/>
        <v>-0.21060089667708048</v>
      </c>
      <c r="IK173" s="870">
        <f t="shared" si="193"/>
        <v>-0.21060089667708048</v>
      </c>
      <c r="IL173" s="870">
        <f t="shared" si="193"/>
        <v>-0.21060089667708048</v>
      </c>
      <c r="IM173" s="870">
        <f t="shared" si="193"/>
        <v>-0.21060089667708048</v>
      </c>
      <c r="IN173" s="870">
        <f t="shared" si="193"/>
        <v>-0.21060089667708048</v>
      </c>
      <c r="IO173" s="870">
        <f t="shared" si="193"/>
        <v>-0.21060089667708048</v>
      </c>
      <c r="IP173" s="870">
        <f t="shared" si="193"/>
        <v>0.61805313129707962</v>
      </c>
      <c r="IQ173" s="870">
        <f t="shared" si="193"/>
        <v>0.61805313129707962</v>
      </c>
      <c r="IR173" s="870">
        <f t="shared" si="193"/>
        <v>0.61805313129707962</v>
      </c>
      <c r="IS173" s="870">
        <f t="shared" si="193"/>
        <v>0.61805313129707962</v>
      </c>
      <c r="IT173" s="870">
        <f t="shared" si="193"/>
        <v>0.61805313129707962</v>
      </c>
      <c r="IU173" s="870">
        <f t="shared" si="193"/>
        <v>0.61805313129707962</v>
      </c>
      <c r="IV173" s="870">
        <f t="shared" si="193"/>
        <v>0.61805313129707962</v>
      </c>
      <c r="IW173" s="870">
        <f t="shared" si="193"/>
        <v>-0.12941306212433901</v>
      </c>
      <c r="IX173" s="870">
        <f t="shared" si="193"/>
        <v>-0.12941306212433901</v>
      </c>
      <c r="IY173" s="870">
        <f t="shared" si="193"/>
        <v>-0.12941306212433901</v>
      </c>
      <c r="IZ173" s="870">
        <f t="shared" si="193"/>
        <v>-0.12941306212433901</v>
      </c>
      <c r="JA173" s="870">
        <f t="shared" si="193"/>
        <v>-0.12941306212433901</v>
      </c>
      <c r="JB173" s="870">
        <f t="shared" si="193"/>
        <v>4.4401458034411867E-2</v>
      </c>
      <c r="JC173" s="870">
        <f t="shared" si="193"/>
        <v>4.4401458034411867E-2</v>
      </c>
      <c r="JD173" s="870">
        <f t="shared" si="193"/>
        <v>4.4401458034411867E-2</v>
      </c>
      <c r="JE173" s="870">
        <f t="shared" si="193"/>
        <v>4.4401458034411867E-2</v>
      </c>
      <c r="JF173" s="870">
        <f t="shared" si="193"/>
        <v>5.353350850388594E-2</v>
      </c>
      <c r="JG173" s="870">
        <f t="shared" ref="JG173:LR173" si="194">JG170</f>
        <v>4.6841819940900642E-2</v>
      </c>
      <c r="JH173" s="870">
        <f t="shared" si="194"/>
        <v>4.6841819940900642E-2</v>
      </c>
      <c r="JI173" s="870">
        <f t="shared" si="194"/>
        <v>4.6841819940900642E-2</v>
      </c>
      <c r="JJ173" s="870">
        <f t="shared" si="194"/>
        <v>4.6841819940900642E-2</v>
      </c>
      <c r="JK173" s="870">
        <f t="shared" si="194"/>
        <v>4.6841819940900642E-2</v>
      </c>
      <c r="JL173" s="870">
        <f t="shared" si="194"/>
        <v>4.6841819940900642E-2</v>
      </c>
      <c r="JM173" s="870">
        <f t="shared" si="194"/>
        <v>4.6841819940900642E-2</v>
      </c>
      <c r="JN173" s="870">
        <f t="shared" si="194"/>
        <v>8.4908893473389924E-3</v>
      </c>
      <c r="JO173" s="870">
        <f t="shared" si="194"/>
        <v>8.4908893473389924E-3</v>
      </c>
      <c r="JP173" s="870">
        <f t="shared" si="194"/>
        <v>8.4908893473389924E-3</v>
      </c>
      <c r="JQ173" s="870">
        <f t="shared" si="194"/>
        <v>8.4908893473389924E-3</v>
      </c>
      <c r="JR173" s="870">
        <f t="shared" si="194"/>
        <v>8.4908893473389924E-3</v>
      </c>
      <c r="JS173" s="870">
        <f t="shared" si="194"/>
        <v>8.4908893473389924E-3</v>
      </c>
      <c r="JT173" s="870">
        <f t="shared" si="194"/>
        <v>8.4908893473389924E-3</v>
      </c>
      <c r="JU173" s="870">
        <f t="shared" si="194"/>
        <v>0</v>
      </c>
      <c r="JV173" s="870">
        <f t="shared" si="194"/>
        <v>0</v>
      </c>
      <c r="JW173" s="870">
        <f t="shared" si="194"/>
        <v>0</v>
      </c>
      <c r="JX173" s="870">
        <f t="shared" si="194"/>
        <v>0</v>
      </c>
      <c r="JY173" s="870">
        <f t="shared" si="194"/>
        <v>-5.7670983531379783E-2</v>
      </c>
      <c r="JZ173" s="870">
        <f t="shared" si="194"/>
        <v>-5.7670983531379783E-2</v>
      </c>
      <c r="KA173" s="870">
        <f t="shared" si="194"/>
        <v>-0.7878095544860626</v>
      </c>
      <c r="KB173" s="870">
        <f t="shared" si="194"/>
        <v>-0.7878095544860626</v>
      </c>
      <c r="KC173" s="870">
        <f t="shared" si="194"/>
        <v>-0.7878095544860626</v>
      </c>
      <c r="KD173" s="870">
        <f t="shared" si="194"/>
        <v>-1.4542163545469684</v>
      </c>
      <c r="KE173" s="870">
        <f t="shared" si="194"/>
        <v>-1.4542163545469684</v>
      </c>
      <c r="KF173" s="870">
        <f t="shared" si="194"/>
        <v>-1.4542163545469684</v>
      </c>
      <c r="KG173" s="870">
        <f t="shared" si="194"/>
        <v>-1.4542163545469684</v>
      </c>
      <c r="KH173" s="870">
        <f t="shared" si="194"/>
        <v>-0.16457340768265105</v>
      </c>
      <c r="KI173" s="870">
        <f t="shared" si="194"/>
        <v>-0.15920256967590696</v>
      </c>
      <c r="KJ173" s="870">
        <f t="shared" si="194"/>
        <v>-0.15920256967590696</v>
      </c>
      <c r="KK173" s="870">
        <f t="shared" si="194"/>
        <v>-0.15920256967590696</v>
      </c>
      <c r="KL173" s="870">
        <f t="shared" si="194"/>
        <v>-0.15920256967590696</v>
      </c>
      <c r="KM173" s="870">
        <f t="shared" si="194"/>
        <v>-0.15920256967590696</v>
      </c>
      <c r="KN173" s="870">
        <f t="shared" si="194"/>
        <v>-0.15920256967590696</v>
      </c>
      <c r="KO173" s="870">
        <f t="shared" si="194"/>
        <v>-0.15920256967590696</v>
      </c>
      <c r="KP173" s="870">
        <f t="shared" si="194"/>
        <v>0.48674096374698017</v>
      </c>
      <c r="KQ173" s="870">
        <f t="shared" si="194"/>
        <v>0.48674096374698017</v>
      </c>
      <c r="KR173" s="870">
        <f t="shared" si="194"/>
        <v>0.48674096374698017</v>
      </c>
      <c r="KS173" s="870">
        <f t="shared" si="194"/>
        <v>0.48674096374698017</v>
      </c>
      <c r="KT173" s="870">
        <f t="shared" si="194"/>
        <v>0.48674096374698017</v>
      </c>
      <c r="KU173" s="870">
        <f t="shared" si="194"/>
        <v>0.48674096374698017</v>
      </c>
      <c r="KV173" s="870">
        <f t="shared" si="194"/>
        <v>0.48674096374698017</v>
      </c>
      <c r="KW173" s="870">
        <f t="shared" si="194"/>
        <v>8.0701167137750218E-2</v>
      </c>
      <c r="KX173" s="870">
        <f t="shared" si="194"/>
        <v>8.0701167137750218E-2</v>
      </c>
      <c r="KY173" s="870">
        <f t="shared" si="194"/>
        <v>8.0701167137750218E-2</v>
      </c>
      <c r="KZ173" s="870">
        <f t="shared" si="194"/>
        <v>8.0701167137750218E-2</v>
      </c>
      <c r="LA173" s="870">
        <f t="shared" si="194"/>
        <v>8.0701167137750218E-2</v>
      </c>
      <c r="LB173" s="870">
        <f t="shared" si="194"/>
        <v>0.19632667153520433</v>
      </c>
      <c r="LC173" s="870">
        <f t="shared" si="194"/>
        <v>0.19632667153520433</v>
      </c>
      <c r="LD173" s="870">
        <f t="shared" si="194"/>
        <v>0.19632667153520433</v>
      </c>
      <c r="LE173" s="870">
        <f t="shared" si="194"/>
        <v>0.19632667153520433</v>
      </c>
      <c r="LF173" s="870">
        <f t="shared" si="194"/>
        <v>0.17355923258269179</v>
      </c>
      <c r="LG173" s="870">
        <f t="shared" si="194"/>
        <v>0.13340910120477556</v>
      </c>
      <c r="LH173" s="870">
        <f t="shared" si="194"/>
        <v>0.13340910120477556</v>
      </c>
      <c r="LI173" s="870">
        <f t="shared" si="194"/>
        <v>0.13340910120477556</v>
      </c>
      <c r="LJ173" s="870">
        <f t="shared" si="194"/>
        <v>0.13340910120477556</v>
      </c>
      <c r="LK173" s="870">
        <f t="shared" si="194"/>
        <v>0.13340910120477556</v>
      </c>
      <c r="LL173" s="870">
        <f t="shared" si="194"/>
        <v>0.13340910120477556</v>
      </c>
      <c r="LM173" s="870">
        <f t="shared" si="194"/>
        <v>0.13340910120477556</v>
      </c>
      <c r="LN173" s="870">
        <f t="shared" si="194"/>
        <v>-0.1443451189047682</v>
      </c>
      <c r="LO173" s="870">
        <f t="shared" si="194"/>
        <v>-0.1443451189047682</v>
      </c>
      <c r="LP173" s="870">
        <f t="shared" si="194"/>
        <v>-0.1443451189047682</v>
      </c>
      <c r="LQ173" s="870">
        <f t="shared" si="194"/>
        <v>-0.1443451189047682</v>
      </c>
      <c r="LR173" s="870">
        <f t="shared" si="194"/>
        <v>-0.1443451189047682</v>
      </c>
      <c r="LS173" s="870">
        <f t="shared" ref="LS173:OD173" si="195">LS170</f>
        <v>-0.1443451189047682</v>
      </c>
      <c r="LT173" s="870">
        <f t="shared" si="195"/>
        <v>-0.1443451189047682</v>
      </c>
      <c r="LU173" s="870">
        <f t="shared" si="195"/>
        <v>-0.15939652259542747</v>
      </c>
      <c r="LV173" s="870">
        <f t="shared" si="195"/>
        <v>-0.15939652259542747</v>
      </c>
      <c r="LW173" s="870">
        <f t="shared" si="195"/>
        <v>-0.15939652259542747</v>
      </c>
      <c r="LX173" s="870">
        <f t="shared" si="195"/>
        <v>-0.15939652259542747</v>
      </c>
      <c r="LY173" s="870">
        <f t="shared" si="195"/>
        <v>-0.1384103604753113</v>
      </c>
      <c r="LZ173" s="870">
        <f t="shared" si="195"/>
        <v>-0.1384103604753113</v>
      </c>
      <c r="MA173" s="870">
        <f t="shared" si="195"/>
        <v>-1.1817143317290917</v>
      </c>
      <c r="MB173" s="870">
        <f t="shared" si="195"/>
        <v>-1.1817143317290917</v>
      </c>
      <c r="MC173" s="870">
        <f t="shared" si="195"/>
        <v>-1.1817143317290917</v>
      </c>
      <c r="MD173" s="870">
        <f t="shared" si="195"/>
        <v>-1.094977517074077</v>
      </c>
      <c r="ME173" s="870">
        <f t="shared" si="195"/>
        <v>-1.094977517074077</v>
      </c>
      <c r="MF173" s="870">
        <f t="shared" si="195"/>
        <v>-1.094977517074077</v>
      </c>
      <c r="MG173" s="870">
        <f t="shared" si="195"/>
        <v>-1.094977517074077</v>
      </c>
      <c r="MH173" s="870">
        <f t="shared" si="195"/>
        <v>-0.3591296161903248</v>
      </c>
      <c r="MI173" s="870">
        <f t="shared" si="195"/>
        <v>-0.33785464211351268</v>
      </c>
      <c r="MJ173" s="870">
        <f t="shared" si="195"/>
        <v>-0.33785464211351268</v>
      </c>
      <c r="MK173" s="870">
        <f t="shared" si="195"/>
        <v>-0.33785464211351268</v>
      </c>
      <c r="ML173" s="870">
        <f t="shared" si="195"/>
        <v>-0.33785464211351268</v>
      </c>
      <c r="MM173" s="870">
        <f t="shared" si="195"/>
        <v>-0.33785464211351268</v>
      </c>
      <c r="MN173" s="870">
        <f t="shared" si="195"/>
        <v>-0.33785464211351268</v>
      </c>
      <c r="MO173" s="870">
        <f t="shared" si="195"/>
        <v>-0.33785464211351268</v>
      </c>
      <c r="MP173" s="870">
        <f t="shared" si="195"/>
        <v>-9.0821514163799577E-2</v>
      </c>
      <c r="MQ173" s="870">
        <f t="shared" si="195"/>
        <v>-9.0821514163799577E-2</v>
      </c>
      <c r="MR173" s="870">
        <f t="shared" si="195"/>
        <v>-9.0821514163799577E-2</v>
      </c>
      <c r="MS173" s="870">
        <f t="shared" si="195"/>
        <v>-9.0821514163799577E-2</v>
      </c>
      <c r="MT173" s="870">
        <f t="shared" si="195"/>
        <v>-9.0821514163799577E-2</v>
      </c>
      <c r="MU173" s="870">
        <f t="shared" si="195"/>
        <v>-9.0821514163799577E-2</v>
      </c>
      <c r="MV173" s="870">
        <f t="shared" si="195"/>
        <v>-9.0821514163799577E-2</v>
      </c>
      <c r="MW173" s="870">
        <f t="shared" si="195"/>
        <v>-0.41501014688062021</v>
      </c>
      <c r="MX173" s="870">
        <f t="shared" si="195"/>
        <v>-0.41501014688062021</v>
      </c>
      <c r="MY173" s="870">
        <f t="shared" si="195"/>
        <v>-0.41501014688062021</v>
      </c>
      <c r="MZ173" s="870">
        <f t="shared" si="195"/>
        <v>-0.41501014688062021</v>
      </c>
      <c r="NA173" s="870">
        <f t="shared" si="195"/>
        <v>-0.41501014688062021</v>
      </c>
      <c r="NB173" s="870">
        <f t="shared" si="195"/>
        <v>-0.39406294005540499</v>
      </c>
      <c r="NC173" s="870">
        <f t="shared" si="195"/>
        <v>-0.39406294005540499</v>
      </c>
      <c r="ND173" s="870">
        <f t="shared" si="195"/>
        <v>-0.39406294005540499</v>
      </c>
      <c r="NE173" s="870">
        <f t="shared" si="195"/>
        <v>-0.39406294005540499</v>
      </c>
      <c r="NF173" s="870">
        <f t="shared" si="195"/>
        <v>-0.18923451761543753</v>
      </c>
      <c r="NG173" s="870">
        <f t="shared" si="195"/>
        <v>-0.18923451761543753</v>
      </c>
      <c r="NH173" s="870">
        <f t="shared" si="195"/>
        <v>-0.18923451761543753</v>
      </c>
      <c r="NI173" s="870">
        <f t="shared" si="195"/>
        <v>-0.18923451761543753</v>
      </c>
      <c r="NJ173" s="870">
        <f t="shared" si="195"/>
        <v>-0.18923451761543753</v>
      </c>
      <c r="NK173" s="870">
        <f t="shared" si="195"/>
        <v>-0.18923451761543753</v>
      </c>
      <c r="NL173" s="870">
        <f t="shared" si="195"/>
        <v>-0.18923451761543753</v>
      </c>
      <c r="NM173" s="870">
        <f t="shared" si="195"/>
        <v>-0.18923451761543753</v>
      </c>
      <c r="NN173" s="870">
        <f t="shared" si="195"/>
        <v>-0.1443451189047682</v>
      </c>
      <c r="NO173" s="870">
        <f t="shared" si="195"/>
        <v>-0.1443451189047682</v>
      </c>
      <c r="NP173" s="870">
        <f t="shared" si="195"/>
        <v>-0.1443451189047682</v>
      </c>
      <c r="NQ173" s="870">
        <f t="shared" si="195"/>
        <v>-0.1443451189047682</v>
      </c>
      <c r="NR173" s="870">
        <f t="shared" si="195"/>
        <v>-0.1443451189047682</v>
      </c>
      <c r="NS173" s="870">
        <f t="shared" si="195"/>
        <v>-0.1443451189047682</v>
      </c>
      <c r="NT173" s="870">
        <f t="shared" si="195"/>
        <v>-0.1443451189047682</v>
      </c>
      <c r="NU173" s="870">
        <f t="shared" si="195"/>
        <v>-0.15939652259542747</v>
      </c>
      <c r="NV173" s="870">
        <f t="shared" si="195"/>
        <v>-0.15939652259542747</v>
      </c>
      <c r="NW173" s="870">
        <f t="shared" si="195"/>
        <v>-0.15939652259542747</v>
      </c>
      <c r="NX173" s="870">
        <f t="shared" si="195"/>
        <v>-0.15939652259542747</v>
      </c>
      <c r="NY173" s="870">
        <f t="shared" si="195"/>
        <v>-0.1384103604753113</v>
      </c>
      <c r="NZ173" s="870">
        <f t="shared" si="195"/>
        <v>-0.1384103604753113</v>
      </c>
      <c r="OA173" s="870">
        <f t="shared" si="195"/>
        <v>-1.1817143317290917</v>
      </c>
      <c r="OB173" s="870">
        <f t="shared" si="195"/>
        <v>-1.1817143317290917</v>
      </c>
      <c r="OC173" s="870">
        <f t="shared" si="195"/>
        <v>-1.1817143317290917</v>
      </c>
      <c r="OD173" s="870">
        <f t="shared" si="195"/>
        <v>-1.094977517074077</v>
      </c>
      <c r="OE173" s="870">
        <f t="shared" ref="OE173:QP173" si="196">OE170</f>
        <v>-1.094977517074077</v>
      </c>
      <c r="OF173" s="870">
        <f t="shared" si="196"/>
        <v>-1.094977517074077</v>
      </c>
      <c r="OG173" s="870">
        <f t="shared" si="196"/>
        <v>-1.094977517074077</v>
      </c>
      <c r="OH173" s="870">
        <f t="shared" si="196"/>
        <v>-0.3591296161903248</v>
      </c>
      <c r="OI173" s="870">
        <f t="shared" si="196"/>
        <v>-0.33785464211351268</v>
      </c>
      <c r="OJ173" s="870">
        <f t="shared" si="196"/>
        <v>-0.33785464211351268</v>
      </c>
      <c r="OK173" s="870">
        <f t="shared" si="196"/>
        <v>-0.33785464211351268</v>
      </c>
      <c r="OL173" s="870">
        <f t="shared" si="196"/>
        <v>-0.33785464211351268</v>
      </c>
      <c r="OM173" s="870">
        <f t="shared" si="196"/>
        <v>-0.33785464211351268</v>
      </c>
      <c r="ON173" s="870">
        <f t="shared" si="196"/>
        <v>-0.33785464211351268</v>
      </c>
      <c r="OO173" s="870">
        <f t="shared" si="196"/>
        <v>-0.33785464211351268</v>
      </c>
      <c r="OP173" s="870">
        <f t="shared" si="196"/>
        <v>-9.0821514163799577E-2</v>
      </c>
      <c r="OQ173" s="870">
        <f t="shared" si="196"/>
        <v>-9.0821514163799577E-2</v>
      </c>
      <c r="OR173" s="870">
        <f t="shared" si="196"/>
        <v>-9.0821514163799577E-2</v>
      </c>
      <c r="OS173" s="870">
        <f t="shared" si="196"/>
        <v>-9.0821514163799577E-2</v>
      </c>
      <c r="OT173" s="870">
        <f t="shared" si="196"/>
        <v>-9.0821514163799577E-2</v>
      </c>
      <c r="OU173" s="870">
        <f t="shared" si="196"/>
        <v>-9.0821514163799577E-2</v>
      </c>
      <c r="OV173" s="870">
        <f t="shared" si="196"/>
        <v>-9.0821514163799577E-2</v>
      </c>
      <c r="OW173" s="870">
        <f t="shared" si="196"/>
        <v>-0.41501014688062021</v>
      </c>
      <c r="OX173" s="870">
        <f t="shared" si="196"/>
        <v>-0.41501014688062021</v>
      </c>
      <c r="OY173" s="870">
        <f t="shared" si="196"/>
        <v>-0.41501014688062021</v>
      </c>
      <c r="OZ173" s="870">
        <f t="shared" si="196"/>
        <v>-0.41501014688062021</v>
      </c>
      <c r="PA173" s="870">
        <f t="shared" si="196"/>
        <v>-0.41501014688062021</v>
      </c>
      <c r="PB173" s="870">
        <f t="shared" si="196"/>
        <v>-0.39406294005540499</v>
      </c>
      <c r="PC173" s="870">
        <f t="shared" si="196"/>
        <v>-0.39406294005540499</v>
      </c>
      <c r="PD173" s="870">
        <f t="shared" si="196"/>
        <v>-0.39406294005540499</v>
      </c>
      <c r="PE173" s="870">
        <f t="shared" si="196"/>
        <v>-0.39406294005540499</v>
      </c>
      <c r="PF173" s="870">
        <f t="shared" si="196"/>
        <v>-0.18923451761543753</v>
      </c>
      <c r="PG173" s="870">
        <f t="shared" si="196"/>
        <v>-0.18923451761543753</v>
      </c>
      <c r="PH173" s="870">
        <f t="shared" si="196"/>
        <v>-0.18923451761543753</v>
      </c>
      <c r="PI173" s="870">
        <f t="shared" si="196"/>
        <v>-0.18923451761543753</v>
      </c>
      <c r="PJ173" s="870">
        <f t="shared" si="196"/>
        <v>-0.18923451761543753</v>
      </c>
      <c r="PK173" s="870">
        <f t="shared" si="196"/>
        <v>-0.18923451761543753</v>
      </c>
      <c r="PL173" s="870">
        <f t="shared" si="196"/>
        <v>-0.18923451761543753</v>
      </c>
      <c r="PM173" s="870">
        <f t="shared" si="196"/>
        <v>-0.18923451761543753</v>
      </c>
      <c r="PN173" s="870">
        <f t="shared" si="196"/>
        <v>-0.1443451189047682</v>
      </c>
      <c r="PO173" s="870">
        <f t="shared" si="196"/>
        <v>-0.1443451189047682</v>
      </c>
      <c r="PP173" s="870">
        <f t="shared" si="196"/>
        <v>-0.1443451189047682</v>
      </c>
      <c r="PQ173" s="870">
        <f t="shared" si="196"/>
        <v>-0.1443451189047682</v>
      </c>
      <c r="PR173" s="870">
        <f t="shared" si="196"/>
        <v>-0.1443451189047682</v>
      </c>
      <c r="PS173" s="870">
        <f t="shared" si="196"/>
        <v>-0.1443451189047682</v>
      </c>
      <c r="PT173" s="870">
        <f t="shared" si="196"/>
        <v>-0.1443451189047682</v>
      </c>
      <c r="PU173" s="870">
        <f t="shared" si="196"/>
        <v>-0.15939652259542747</v>
      </c>
      <c r="PV173" s="870">
        <f t="shared" si="196"/>
        <v>-0.15939652259542747</v>
      </c>
      <c r="PW173" s="870">
        <f t="shared" si="196"/>
        <v>-0.15939652259542747</v>
      </c>
      <c r="PX173" s="870">
        <f t="shared" si="196"/>
        <v>-0.15939652259542747</v>
      </c>
      <c r="PY173" s="870">
        <f t="shared" si="196"/>
        <v>-0.1384103604753113</v>
      </c>
      <c r="PZ173" s="870">
        <f t="shared" si="196"/>
        <v>-0.1384103604753113</v>
      </c>
      <c r="QA173" s="870">
        <f t="shared" si="196"/>
        <v>-1.1817143317290917</v>
      </c>
      <c r="QB173" s="870">
        <f t="shared" si="196"/>
        <v>-1.1817143317290917</v>
      </c>
      <c r="QC173" s="870">
        <f t="shared" si="196"/>
        <v>-1.1817143317290917</v>
      </c>
      <c r="QD173" s="870">
        <f t="shared" si="196"/>
        <v>-1.094977517074077</v>
      </c>
      <c r="QE173" s="870">
        <f t="shared" si="196"/>
        <v>-1.094977517074077</v>
      </c>
      <c r="QF173" s="870">
        <f t="shared" si="196"/>
        <v>-1.094977517074077</v>
      </c>
      <c r="QG173" s="870">
        <f t="shared" si="196"/>
        <v>-1.094977517074077</v>
      </c>
      <c r="QH173" s="870">
        <f t="shared" si="196"/>
        <v>-0.3591296161903248</v>
      </c>
      <c r="QI173" s="870">
        <f t="shared" si="196"/>
        <v>-0.33785464211351268</v>
      </c>
      <c r="QJ173" s="870">
        <f t="shared" si="196"/>
        <v>-0.33785464211351268</v>
      </c>
      <c r="QK173" s="870">
        <f t="shared" si="196"/>
        <v>-0.33785464211351268</v>
      </c>
      <c r="QL173" s="870">
        <f t="shared" si="196"/>
        <v>-0.33785464211351268</v>
      </c>
      <c r="QM173" s="870">
        <f t="shared" si="196"/>
        <v>-0.33785464211351268</v>
      </c>
      <c r="QN173" s="870">
        <f t="shared" si="196"/>
        <v>-0.33785464211351268</v>
      </c>
      <c r="QO173" s="870">
        <f t="shared" si="196"/>
        <v>-0.33785464211351268</v>
      </c>
      <c r="QP173" s="870">
        <f t="shared" si="196"/>
        <v>-9.0821514163799577E-2</v>
      </c>
      <c r="QQ173" s="870">
        <f t="shared" ref="QQ173:SI173" si="197">QQ170</f>
        <v>-9.0821514163799577E-2</v>
      </c>
      <c r="QR173" s="870">
        <f t="shared" si="197"/>
        <v>-9.0821514163799577E-2</v>
      </c>
      <c r="QS173" s="870">
        <f t="shared" si="197"/>
        <v>-9.0821514163799577E-2</v>
      </c>
      <c r="QT173" s="870">
        <f t="shared" si="197"/>
        <v>-9.0821514163799577E-2</v>
      </c>
      <c r="QU173" s="870">
        <f t="shared" si="197"/>
        <v>-9.0821514163799577E-2</v>
      </c>
      <c r="QV173" s="870">
        <f t="shared" si="197"/>
        <v>-9.0821514163799577E-2</v>
      </c>
      <c r="QW173" s="870">
        <f t="shared" si="197"/>
        <v>-0.41501014688062021</v>
      </c>
      <c r="QX173" s="870">
        <f t="shared" si="197"/>
        <v>-0.41501014688062021</v>
      </c>
      <c r="QY173" s="870">
        <f t="shared" si="197"/>
        <v>-0.41501014688062021</v>
      </c>
      <c r="QZ173" s="870">
        <f t="shared" si="197"/>
        <v>-0.41501014688062021</v>
      </c>
      <c r="RA173" s="870">
        <f t="shared" si="197"/>
        <v>-0.41501014688062021</v>
      </c>
      <c r="RB173" s="870">
        <f t="shared" si="197"/>
        <v>-0.39406294005540499</v>
      </c>
      <c r="RC173" s="870">
        <f t="shared" si="197"/>
        <v>-0.39406294005540499</v>
      </c>
      <c r="RD173" s="870">
        <f t="shared" si="197"/>
        <v>-0.39406294005540499</v>
      </c>
      <c r="RE173" s="870">
        <f t="shared" si="197"/>
        <v>-0.39406294005540499</v>
      </c>
      <c r="RF173" s="870">
        <f t="shared" si="197"/>
        <v>-0.18923451761543753</v>
      </c>
      <c r="RG173" s="870">
        <f t="shared" si="197"/>
        <v>-0.18923451761543753</v>
      </c>
      <c r="RH173" s="870">
        <f t="shared" si="197"/>
        <v>-0.18923451761543753</v>
      </c>
      <c r="RI173" s="870">
        <f t="shared" si="197"/>
        <v>-0.18923451761543753</v>
      </c>
      <c r="RJ173" s="870">
        <f t="shared" si="197"/>
        <v>-0.18923451761543753</v>
      </c>
      <c r="RK173" s="870">
        <f t="shared" si="197"/>
        <v>-0.18923451761543753</v>
      </c>
      <c r="RL173" s="870">
        <f t="shared" si="197"/>
        <v>-0.18923451761543753</v>
      </c>
      <c r="RM173" s="870">
        <f t="shared" si="197"/>
        <v>-0.18923451761543753</v>
      </c>
      <c r="RN173" s="870">
        <f t="shared" si="197"/>
        <v>-0.1443451189047682</v>
      </c>
      <c r="RO173" s="870">
        <f t="shared" si="197"/>
        <v>-0.1443451189047682</v>
      </c>
      <c r="RP173" s="870">
        <f t="shared" si="197"/>
        <v>-0.1443451189047682</v>
      </c>
      <c r="RQ173" s="870">
        <f t="shared" si="197"/>
        <v>-0.1443451189047682</v>
      </c>
      <c r="RR173" s="870">
        <f t="shared" si="197"/>
        <v>-0.1443451189047682</v>
      </c>
      <c r="RS173" s="870">
        <f t="shared" si="197"/>
        <v>-0.1443451189047682</v>
      </c>
      <c r="RT173" s="870">
        <f t="shared" si="197"/>
        <v>-0.1443451189047682</v>
      </c>
      <c r="RU173" s="870">
        <f t="shared" si="197"/>
        <v>-0.15939652259542747</v>
      </c>
      <c r="RV173" s="870">
        <f t="shared" si="197"/>
        <v>-0.15939652259542747</v>
      </c>
      <c r="RW173" s="870">
        <f t="shared" si="197"/>
        <v>-0.15939652259542747</v>
      </c>
      <c r="RX173" s="870">
        <f t="shared" si="197"/>
        <v>-0.15939652259542747</v>
      </c>
      <c r="RY173" s="870">
        <f t="shared" si="197"/>
        <v>-0.1384103604753113</v>
      </c>
      <c r="RZ173" s="870">
        <f t="shared" si="197"/>
        <v>-0.1384103604753113</v>
      </c>
      <c r="SA173" s="870">
        <f t="shared" si="197"/>
        <v>-1.1817143317290917</v>
      </c>
      <c r="SB173" s="870">
        <f t="shared" si="197"/>
        <v>-1.1817143317290917</v>
      </c>
      <c r="SC173" s="870">
        <f t="shared" si="197"/>
        <v>-1.1817143317290917</v>
      </c>
      <c r="SD173" s="870">
        <f t="shared" si="197"/>
        <v>-1.094977517074077</v>
      </c>
      <c r="SE173" s="870">
        <f t="shared" si="197"/>
        <v>-1.094977517074077</v>
      </c>
      <c r="SF173" s="870">
        <f t="shared" si="197"/>
        <v>-1.094977517074077</v>
      </c>
      <c r="SG173" s="870">
        <f t="shared" si="197"/>
        <v>-1.094977517074077</v>
      </c>
      <c r="SH173" s="870">
        <f t="shared" si="197"/>
        <v>-0.3591296161903248</v>
      </c>
      <c r="SI173" s="870">
        <f t="shared" si="197"/>
        <v>-0.33785464211351268</v>
      </c>
      <c r="SJ173" s="280">
        <f t="shared" si="179"/>
        <v>-0.33785464211351268</v>
      </c>
      <c r="SK173" s="267"/>
      <c r="SL173" s="255"/>
      <c r="SM173" s="255"/>
      <c r="SN173" s="255"/>
    </row>
    <row r="174" spans="1:508" outlineLevel="3" x14ac:dyDescent="0.25">
      <c r="A174" s="255"/>
      <c r="B174" s="264"/>
      <c r="C174" s="449">
        <f>INT($C$29)+3</f>
        <v>4</v>
      </c>
      <c r="D174" s="280"/>
      <c r="E174" s="329">
        <f t="shared" si="152"/>
        <v>33</v>
      </c>
      <c r="F174" s="335"/>
      <c r="G174" s="280"/>
      <c r="H174" s="551"/>
      <c r="I174" s="563" t="s">
        <v>909</v>
      </c>
      <c r="J174" s="552"/>
      <c r="K174" s="870">
        <f t="shared" ref="K174:BV174" si="198">K171</f>
        <v>0</v>
      </c>
      <c r="L174" s="870">
        <f t="shared" si="198"/>
        <v>0</v>
      </c>
      <c r="M174" s="870">
        <f t="shared" si="198"/>
        <v>0</v>
      </c>
      <c r="N174" s="870">
        <f t="shared" si="198"/>
        <v>0</v>
      </c>
      <c r="O174" s="870">
        <f t="shared" si="198"/>
        <v>0</v>
      </c>
      <c r="P174" s="870">
        <f t="shared" si="198"/>
        <v>0</v>
      </c>
      <c r="Q174" s="870">
        <f t="shared" si="198"/>
        <v>0</v>
      </c>
      <c r="R174" s="870">
        <f t="shared" si="198"/>
        <v>0</v>
      </c>
      <c r="S174" s="870">
        <f t="shared" si="198"/>
        <v>0</v>
      </c>
      <c r="T174" s="870">
        <f t="shared" si="198"/>
        <v>0</v>
      </c>
      <c r="U174" s="870">
        <f t="shared" si="198"/>
        <v>0</v>
      </c>
      <c r="V174" s="870">
        <f t="shared" si="198"/>
        <v>0</v>
      </c>
      <c r="W174" s="870">
        <f t="shared" si="198"/>
        <v>0</v>
      </c>
      <c r="X174" s="870">
        <f t="shared" si="198"/>
        <v>0</v>
      </c>
      <c r="Y174" s="870">
        <f t="shared" si="198"/>
        <v>0</v>
      </c>
      <c r="Z174" s="870">
        <f t="shared" si="198"/>
        <v>0</v>
      </c>
      <c r="AA174" s="870">
        <f t="shared" si="198"/>
        <v>0</v>
      </c>
      <c r="AB174" s="870">
        <f t="shared" si="198"/>
        <v>0</v>
      </c>
      <c r="AC174" s="870">
        <f t="shared" si="198"/>
        <v>0</v>
      </c>
      <c r="AD174" s="870">
        <f t="shared" si="198"/>
        <v>0</v>
      </c>
      <c r="AE174" s="870">
        <f t="shared" si="198"/>
        <v>0</v>
      </c>
      <c r="AF174" s="870">
        <f t="shared" si="198"/>
        <v>0</v>
      </c>
      <c r="AG174" s="870">
        <f t="shared" si="198"/>
        <v>0</v>
      </c>
      <c r="AH174" s="870">
        <f t="shared" si="198"/>
        <v>0</v>
      </c>
      <c r="AI174" s="870">
        <f t="shared" si="198"/>
        <v>0</v>
      </c>
      <c r="AJ174" s="870">
        <f t="shared" si="198"/>
        <v>0</v>
      </c>
      <c r="AK174" s="870">
        <f t="shared" si="198"/>
        <v>0</v>
      </c>
      <c r="AL174" s="870">
        <f t="shared" si="198"/>
        <v>0</v>
      </c>
      <c r="AM174" s="870">
        <f t="shared" si="198"/>
        <v>0</v>
      </c>
      <c r="AN174" s="870">
        <f t="shared" si="198"/>
        <v>0</v>
      </c>
      <c r="AO174" s="870">
        <f t="shared" si="198"/>
        <v>0</v>
      </c>
      <c r="AP174" s="870">
        <f t="shared" si="198"/>
        <v>0</v>
      </c>
      <c r="AQ174" s="870">
        <f t="shared" si="198"/>
        <v>0</v>
      </c>
      <c r="AR174" s="870">
        <f t="shared" si="198"/>
        <v>0</v>
      </c>
      <c r="AS174" s="870">
        <f t="shared" si="198"/>
        <v>0</v>
      </c>
      <c r="AT174" s="870">
        <f t="shared" si="198"/>
        <v>0</v>
      </c>
      <c r="AU174" s="870">
        <f t="shared" si="198"/>
        <v>0</v>
      </c>
      <c r="AV174" s="870">
        <f t="shared" si="198"/>
        <v>0</v>
      </c>
      <c r="AW174" s="870">
        <f t="shared" si="198"/>
        <v>0</v>
      </c>
      <c r="AX174" s="870">
        <f t="shared" si="198"/>
        <v>0</v>
      </c>
      <c r="AY174" s="870">
        <f t="shared" si="198"/>
        <v>0</v>
      </c>
      <c r="AZ174" s="870">
        <f t="shared" si="198"/>
        <v>0</v>
      </c>
      <c r="BA174" s="870">
        <f t="shared" si="198"/>
        <v>0</v>
      </c>
      <c r="BB174" s="870">
        <f t="shared" si="198"/>
        <v>0</v>
      </c>
      <c r="BC174" s="870">
        <f t="shared" si="198"/>
        <v>0</v>
      </c>
      <c r="BD174" s="870">
        <f t="shared" si="198"/>
        <v>0</v>
      </c>
      <c r="BE174" s="870">
        <f t="shared" si="198"/>
        <v>0</v>
      </c>
      <c r="BF174" s="870">
        <f t="shared" si="198"/>
        <v>0</v>
      </c>
      <c r="BG174" s="870">
        <f t="shared" si="198"/>
        <v>0</v>
      </c>
      <c r="BH174" s="870">
        <f t="shared" si="198"/>
        <v>0</v>
      </c>
      <c r="BI174" s="870">
        <f t="shared" si="198"/>
        <v>0</v>
      </c>
      <c r="BJ174" s="870">
        <f t="shared" si="198"/>
        <v>0</v>
      </c>
      <c r="BK174" s="870">
        <f t="shared" si="198"/>
        <v>0</v>
      </c>
      <c r="BL174" s="870">
        <f t="shared" si="198"/>
        <v>0</v>
      </c>
      <c r="BM174" s="870">
        <f t="shared" si="198"/>
        <v>0</v>
      </c>
      <c r="BN174" s="870">
        <f t="shared" si="198"/>
        <v>-1.4256027151002826E-3</v>
      </c>
      <c r="BO174" s="870">
        <f t="shared" si="198"/>
        <v>-1.4256027151002826E-3</v>
      </c>
      <c r="BP174" s="870">
        <f t="shared" si="198"/>
        <v>-1.4256027151002826E-3</v>
      </c>
      <c r="BQ174" s="870">
        <f t="shared" si="198"/>
        <v>-1.4256027151002826E-3</v>
      </c>
      <c r="BR174" s="870">
        <f t="shared" si="198"/>
        <v>-1.4256027151002826E-3</v>
      </c>
      <c r="BS174" s="870">
        <f t="shared" si="198"/>
        <v>-1.4256027151002826E-3</v>
      </c>
      <c r="BT174" s="870">
        <f t="shared" si="198"/>
        <v>-1.4256027151002826E-3</v>
      </c>
      <c r="BU174" s="870">
        <f t="shared" si="198"/>
        <v>-9.9622826622143279E-3</v>
      </c>
      <c r="BV174" s="870">
        <f t="shared" si="198"/>
        <v>-9.9622826622143279E-3</v>
      </c>
      <c r="BW174" s="870">
        <f t="shared" ref="BW174:EH174" si="199">BW171</f>
        <v>-9.9622826622143279E-3</v>
      </c>
      <c r="BX174" s="870">
        <f t="shared" si="199"/>
        <v>-9.9622826622143279E-3</v>
      </c>
      <c r="BY174" s="870">
        <f t="shared" si="199"/>
        <v>0</v>
      </c>
      <c r="BZ174" s="870">
        <f t="shared" si="199"/>
        <v>0</v>
      </c>
      <c r="CA174" s="870">
        <f t="shared" si="199"/>
        <v>0</v>
      </c>
      <c r="CB174" s="870">
        <f t="shared" si="199"/>
        <v>0</v>
      </c>
      <c r="CC174" s="870">
        <f t="shared" si="199"/>
        <v>0</v>
      </c>
      <c r="CD174" s="870">
        <f t="shared" si="199"/>
        <v>0</v>
      </c>
      <c r="CE174" s="870">
        <f t="shared" si="199"/>
        <v>0</v>
      </c>
      <c r="CF174" s="870">
        <f t="shared" si="199"/>
        <v>0</v>
      </c>
      <c r="CG174" s="870">
        <f t="shared" si="199"/>
        <v>0</v>
      </c>
      <c r="CH174" s="870">
        <f t="shared" si="199"/>
        <v>-6.1097904578781836E-3</v>
      </c>
      <c r="CI174" s="870">
        <f t="shared" si="199"/>
        <v>-6.0860525519945696E-3</v>
      </c>
      <c r="CJ174" s="870">
        <f t="shared" si="199"/>
        <v>-6.0860525519945696E-3</v>
      </c>
      <c r="CK174" s="870">
        <f t="shared" si="199"/>
        <v>-6.0860525519945696E-3</v>
      </c>
      <c r="CL174" s="870">
        <f t="shared" si="199"/>
        <v>-6.0860525519945696E-3</v>
      </c>
      <c r="CM174" s="870">
        <f t="shared" si="199"/>
        <v>-6.0860525519945696E-3</v>
      </c>
      <c r="CN174" s="870">
        <f t="shared" si="199"/>
        <v>-6.0860525519945696E-3</v>
      </c>
      <c r="CO174" s="870">
        <f t="shared" si="199"/>
        <v>-6.0860525519945696E-3</v>
      </c>
      <c r="CP174" s="870">
        <f t="shared" si="199"/>
        <v>0</v>
      </c>
      <c r="CQ174" s="870">
        <f t="shared" si="199"/>
        <v>0</v>
      </c>
      <c r="CR174" s="870">
        <f t="shared" si="199"/>
        <v>0</v>
      </c>
      <c r="CS174" s="870">
        <f t="shared" si="199"/>
        <v>0</v>
      </c>
      <c r="CT174" s="870">
        <f t="shared" si="199"/>
        <v>0</v>
      </c>
      <c r="CU174" s="870">
        <f t="shared" si="199"/>
        <v>0</v>
      </c>
      <c r="CV174" s="870">
        <f t="shared" si="199"/>
        <v>0</v>
      </c>
      <c r="CW174" s="870">
        <f t="shared" si="199"/>
        <v>0</v>
      </c>
      <c r="CX174" s="870">
        <f t="shared" si="199"/>
        <v>0</v>
      </c>
      <c r="CY174" s="870">
        <f t="shared" si="199"/>
        <v>0</v>
      </c>
      <c r="CZ174" s="870">
        <f t="shared" si="199"/>
        <v>0</v>
      </c>
      <c r="DA174" s="870">
        <f t="shared" si="199"/>
        <v>0</v>
      </c>
      <c r="DB174" s="870">
        <f t="shared" si="199"/>
        <v>-2.6173618428790846E-3</v>
      </c>
      <c r="DC174" s="870">
        <f t="shared" si="199"/>
        <v>-2.6173618428790846E-3</v>
      </c>
      <c r="DD174" s="870">
        <f t="shared" si="199"/>
        <v>-2.6173618428790846E-3</v>
      </c>
      <c r="DE174" s="870">
        <f t="shared" si="199"/>
        <v>-2.6173618428790846E-3</v>
      </c>
      <c r="DF174" s="870">
        <f t="shared" si="199"/>
        <v>0</v>
      </c>
      <c r="DG174" s="870">
        <f t="shared" si="199"/>
        <v>-2.3519104818898739E-3</v>
      </c>
      <c r="DH174" s="870">
        <f t="shared" si="199"/>
        <v>-2.3519104818898739E-3</v>
      </c>
      <c r="DI174" s="870">
        <f t="shared" si="199"/>
        <v>-2.3519104818898739E-3</v>
      </c>
      <c r="DJ174" s="870">
        <f t="shared" si="199"/>
        <v>-2.3519104818898739E-3</v>
      </c>
      <c r="DK174" s="870">
        <f t="shared" si="199"/>
        <v>-2.3519104818898739E-3</v>
      </c>
      <c r="DL174" s="870">
        <f t="shared" si="199"/>
        <v>-2.3519104818898739E-3</v>
      </c>
      <c r="DM174" s="870">
        <f t="shared" si="199"/>
        <v>-2.3519104818898739E-3</v>
      </c>
      <c r="DN174" s="870">
        <f t="shared" si="199"/>
        <v>-8.490889347337216E-3</v>
      </c>
      <c r="DO174" s="870">
        <f t="shared" si="199"/>
        <v>-8.490889347337216E-3</v>
      </c>
      <c r="DP174" s="870">
        <f t="shared" si="199"/>
        <v>-8.490889347337216E-3</v>
      </c>
      <c r="DQ174" s="870">
        <f t="shared" si="199"/>
        <v>-8.490889347337216E-3</v>
      </c>
      <c r="DR174" s="870">
        <f t="shared" si="199"/>
        <v>-8.490889347337216E-3</v>
      </c>
      <c r="DS174" s="870">
        <f t="shared" si="199"/>
        <v>-8.490889347337216E-3</v>
      </c>
      <c r="DT174" s="870">
        <f t="shared" si="199"/>
        <v>-8.490889347337216E-3</v>
      </c>
      <c r="DU174" s="870">
        <f t="shared" si="199"/>
        <v>-9.9622826622125515E-3</v>
      </c>
      <c r="DV174" s="870">
        <f t="shared" si="199"/>
        <v>-9.9622826622125515E-3</v>
      </c>
      <c r="DW174" s="870">
        <f t="shared" si="199"/>
        <v>-9.9622826622125515E-3</v>
      </c>
      <c r="DX174" s="870">
        <f t="shared" si="199"/>
        <v>-9.9622826622125515E-3</v>
      </c>
      <c r="DY174" s="870">
        <f t="shared" si="199"/>
        <v>8.0739376943932406E-2</v>
      </c>
      <c r="DZ174" s="870">
        <f t="shared" si="199"/>
        <v>8.0739376943932406E-2</v>
      </c>
      <c r="EA174" s="870">
        <f t="shared" si="199"/>
        <v>1.4771429146613668</v>
      </c>
      <c r="EB174" s="870">
        <f t="shared" si="199"/>
        <v>1.4771429146613668</v>
      </c>
      <c r="EC174" s="870">
        <f t="shared" si="199"/>
        <v>1.4771429146613668</v>
      </c>
      <c r="ED174" s="870">
        <f t="shared" si="199"/>
        <v>2.0556067090288384</v>
      </c>
      <c r="EE174" s="870">
        <f t="shared" si="199"/>
        <v>2.0556067090288384</v>
      </c>
      <c r="EF174" s="870">
        <f t="shared" si="199"/>
        <v>2.0556067090288384</v>
      </c>
      <c r="EG174" s="870">
        <f t="shared" si="199"/>
        <v>2.0556067090288384</v>
      </c>
      <c r="EH174" s="870">
        <f t="shared" si="199"/>
        <v>0.13671512676976327</v>
      </c>
      <c r="EI174" s="870">
        <f t="shared" ref="EI174:GT174" si="200">EI171</f>
        <v>0.15888514732702141</v>
      </c>
      <c r="EJ174" s="870">
        <f t="shared" si="200"/>
        <v>0.15888514732702141</v>
      </c>
      <c r="EK174" s="870">
        <f t="shared" si="200"/>
        <v>0.15888514732702141</v>
      </c>
      <c r="EL174" s="870">
        <f t="shared" si="200"/>
        <v>0.15888514732702141</v>
      </c>
      <c r="EM174" s="870">
        <f t="shared" si="200"/>
        <v>0.15888514732702141</v>
      </c>
      <c r="EN174" s="870">
        <f t="shared" si="200"/>
        <v>0.15888514732702141</v>
      </c>
      <c r="EO174" s="870">
        <f t="shared" si="200"/>
        <v>0.15888514732702141</v>
      </c>
      <c r="EP174" s="870">
        <f t="shared" si="200"/>
        <v>-0.12298173638285093</v>
      </c>
      <c r="EQ174" s="870">
        <f t="shared" si="200"/>
        <v>-0.12298173638285093</v>
      </c>
      <c r="ER174" s="870">
        <f t="shared" si="200"/>
        <v>-0.12298173638285093</v>
      </c>
      <c r="ES174" s="870">
        <f t="shared" si="200"/>
        <v>-0.12298173638285093</v>
      </c>
      <c r="ET174" s="870">
        <f t="shared" si="200"/>
        <v>-0.12298173638285093</v>
      </c>
      <c r="EU174" s="870">
        <f t="shared" si="200"/>
        <v>-0.12298173638285093</v>
      </c>
      <c r="EV174" s="870">
        <f t="shared" si="200"/>
        <v>-0.12298173638285093</v>
      </c>
      <c r="EW174" s="870">
        <f t="shared" si="200"/>
        <v>2.8130090989970213E-2</v>
      </c>
      <c r="EX174" s="870">
        <f t="shared" si="200"/>
        <v>2.8130090989970213E-2</v>
      </c>
      <c r="EY174" s="870">
        <f t="shared" si="200"/>
        <v>2.8130090989970213E-2</v>
      </c>
      <c r="EZ174" s="870">
        <f t="shared" si="200"/>
        <v>2.8130090989970213E-2</v>
      </c>
      <c r="FA174" s="870">
        <f t="shared" si="200"/>
        <v>2.8130090989970213E-2</v>
      </c>
      <c r="FB174" s="870">
        <f t="shared" si="200"/>
        <v>-4.9951640288712795E-2</v>
      </c>
      <c r="FC174" s="870">
        <f t="shared" si="200"/>
        <v>-4.9951640288712795E-2</v>
      </c>
      <c r="FD174" s="870">
        <f t="shared" si="200"/>
        <v>-4.9951640288712795E-2</v>
      </c>
      <c r="FE174" s="870">
        <f t="shared" si="200"/>
        <v>-4.9951640288712795E-2</v>
      </c>
      <c r="FF174" s="870">
        <f t="shared" si="200"/>
        <v>6.0225197066870351E-2</v>
      </c>
      <c r="FG174" s="870">
        <f t="shared" si="200"/>
        <v>4.6841819940900642E-2</v>
      </c>
      <c r="FH174" s="870">
        <f t="shared" si="200"/>
        <v>4.6841819940900642E-2</v>
      </c>
      <c r="FI174" s="870">
        <f t="shared" si="200"/>
        <v>4.6841819940900642E-2</v>
      </c>
      <c r="FJ174" s="870">
        <f t="shared" si="200"/>
        <v>4.6841819940900642E-2</v>
      </c>
      <c r="FK174" s="870">
        <f t="shared" si="200"/>
        <v>4.6841819940900642E-2</v>
      </c>
      <c r="FL174" s="870">
        <f t="shared" si="200"/>
        <v>4.6841819940900642E-2</v>
      </c>
      <c r="FM174" s="870">
        <f t="shared" si="200"/>
        <v>4.6841819940900642E-2</v>
      </c>
      <c r="FN174" s="870">
        <f t="shared" si="200"/>
        <v>-1.6981778694674432E-2</v>
      </c>
      <c r="FO174" s="870">
        <f t="shared" si="200"/>
        <v>-1.6981778694674432E-2</v>
      </c>
      <c r="FP174" s="870">
        <f t="shared" si="200"/>
        <v>-1.6981778694674432E-2</v>
      </c>
      <c r="FQ174" s="870">
        <f t="shared" si="200"/>
        <v>-1.6981778694674432E-2</v>
      </c>
      <c r="FR174" s="870">
        <f t="shared" si="200"/>
        <v>-1.6981778694674432E-2</v>
      </c>
      <c r="FS174" s="870">
        <f t="shared" si="200"/>
        <v>-1.6981778694674432E-2</v>
      </c>
      <c r="FT174" s="870">
        <f t="shared" si="200"/>
        <v>-1.6981778694674432E-2</v>
      </c>
      <c r="FU174" s="870">
        <f t="shared" si="200"/>
        <v>-1.9924565324425991E-2</v>
      </c>
      <c r="FV174" s="870">
        <f t="shared" si="200"/>
        <v>-1.9924565324425991E-2</v>
      </c>
      <c r="FW174" s="870">
        <f t="shared" si="200"/>
        <v>-1.9924565324425991E-2</v>
      </c>
      <c r="FX174" s="870">
        <f t="shared" si="200"/>
        <v>-1.9924565324425991E-2</v>
      </c>
      <c r="FY174" s="870">
        <f t="shared" si="200"/>
        <v>0.21914973741924459</v>
      </c>
      <c r="FZ174" s="870">
        <f t="shared" si="200"/>
        <v>0.21914973741924459</v>
      </c>
      <c r="GA174" s="870">
        <f t="shared" si="200"/>
        <v>1.546076250678893</v>
      </c>
      <c r="GB174" s="870">
        <f t="shared" si="200"/>
        <v>1.546076250678893</v>
      </c>
      <c r="GC174" s="870">
        <f t="shared" si="200"/>
        <v>1.546076250678893</v>
      </c>
      <c r="GD174" s="870">
        <f t="shared" si="200"/>
        <v>1.5816628615809876</v>
      </c>
      <c r="GE174" s="870">
        <f t="shared" si="200"/>
        <v>1.5816628615809876</v>
      </c>
      <c r="GF174" s="870">
        <f t="shared" si="200"/>
        <v>1.5816628615809876</v>
      </c>
      <c r="GG174" s="870">
        <f t="shared" si="200"/>
        <v>1.5816628615809876</v>
      </c>
      <c r="GH174" s="870">
        <f t="shared" si="200"/>
        <v>0.18105516788428133</v>
      </c>
      <c r="GI174" s="870">
        <f t="shared" si="200"/>
        <v>0.14410513362218147</v>
      </c>
      <c r="GJ174" s="870">
        <f t="shared" si="200"/>
        <v>0.14410513362218147</v>
      </c>
      <c r="GK174" s="870">
        <f t="shared" si="200"/>
        <v>0.14410513362218147</v>
      </c>
      <c r="GL174" s="870">
        <f t="shared" si="200"/>
        <v>0.14410513362218147</v>
      </c>
      <c r="GM174" s="870">
        <f t="shared" si="200"/>
        <v>0.14410513362218147</v>
      </c>
      <c r="GN174" s="870">
        <f t="shared" si="200"/>
        <v>0.14410513362218147</v>
      </c>
      <c r="GO174" s="870">
        <f t="shared" si="200"/>
        <v>0.14410513362218147</v>
      </c>
      <c r="GP174" s="870">
        <f t="shared" si="200"/>
        <v>-0.21771127715171978</v>
      </c>
      <c r="GQ174" s="870">
        <f t="shared" si="200"/>
        <v>-0.21771127715171978</v>
      </c>
      <c r="GR174" s="870">
        <f t="shared" si="200"/>
        <v>-0.21771127715171978</v>
      </c>
      <c r="GS174" s="870">
        <f t="shared" si="200"/>
        <v>-0.21771127715171978</v>
      </c>
      <c r="GT174" s="870">
        <f t="shared" si="200"/>
        <v>-0.21771127715171978</v>
      </c>
      <c r="GU174" s="870">
        <f t="shared" ref="GU174:JF174" si="201">GU171</f>
        <v>-0.21771127715171978</v>
      </c>
      <c r="GV174" s="870">
        <f t="shared" si="201"/>
        <v>-0.21771127715171978</v>
      </c>
      <c r="GW174" s="870">
        <f t="shared" si="201"/>
        <v>4.1591147966739683E-2</v>
      </c>
      <c r="GX174" s="870">
        <f t="shared" si="201"/>
        <v>4.1591147966739683E-2</v>
      </c>
      <c r="GY174" s="870">
        <f t="shared" si="201"/>
        <v>4.1591147966739683E-2</v>
      </c>
      <c r="GZ174" s="870">
        <f t="shared" si="201"/>
        <v>4.1591147966739683E-2</v>
      </c>
      <c r="HA174" s="870">
        <f t="shared" si="201"/>
        <v>4.1591147966739683E-2</v>
      </c>
      <c r="HB174" s="870">
        <f t="shared" si="201"/>
        <v>0.11655382734033459</v>
      </c>
      <c r="HC174" s="870">
        <f t="shared" si="201"/>
        <v>0.11655382734033459</v>
      </c>
      <c r="HD174" s="870">
        <f t="shared" si="201"/>
        <v>0.11655382734033459</v>
      </c>
      <c r="HE174" s="870">
        <f t="shared" si="201"/>
        <v>0.11655382734033459</v>
      </c>
      <c r="HF174" s="870">
        <f t="shared" si="201"/>
        <v>6.6916885629844103E-3</v>
      </c>
      <c r="HG174" s="870">
        <f t="shared" si="201"/>
        <v>0</v>
      </c>
      <c r="HH174" s="870">
        <f t="shared" si="201"/>
        <v>0</v>
      </c>
      <c r="HI174" s="870">
        <f t="shared" si="201"/>
        <v>0</v>
      </c>
      <c r="HJ174" s="870">
        <f t="shared" si="201"/>
        <v>0</v>
      </c>
      <c r="HK174" s="870">
        <f t="shared" si="201"/>
        <v>0</v>
      </c>
      <c r="HL174" s="870">
        <f t="shared" si="201"/>
        <v>0</v>
      </c>
      <c r="HM174" s="870">
        <f t="shared" si="201"/>
        <v>0</v>
      </c>
      <c r="HN174" s="870">
        <f t="shared" si="201"/>
        <v>1.6981778694679761E-2</v>
      </c>
      <c r="HO174" s="870">
        <f t="shared" si="201"/>
        <v>1.6981778694679761E-2</v>
      </c>
      <c r="HP174" s="870">
        <f t="shared" si="201"/>
        <v>1.6981778694679761E-2</v>
      </c>
      <c r="HQ174" s="870">
        <f t="shared" si="201"/>
        <v>1.6981778694679761E-2</v>
      </c>
      <c r="HR174" s="870">
        <f t="shared" si="201"/>
        <v>1.6981778694679761E-2</v>
      </c>
      <c r="HS174" s="870">
        <f t="shared" si="201"/>
        <v>1.6981778694679761E-2</v>
      </c>
      <c r="HT174" s="870">
        <f t="shared" si="201"/>
        <v>1.6981778694679761E-2</v>
      </c>
      <c r="HU174" s="870">
        <f t="shared" si="201"/>
        <v>9.9622826622134397E-3</v>
      </c>
      <c r="HV174" s="870">
        <f t="shared" si="201"/>
        <v>9.9622826622134397E-3</v>
      </c>
      <c r="HW174" s="870">
        <f t="shared" si="201"/>
        <v>9.9622826622134397E-3</v>
      </c>
      <c r="HX174" s="870">
        <f t="shared" si="201"/>
        <v>9.9622826622134397E-3</v>
      </c>
      <c r="HY174" s="870">
        <f t="shared" si="201"/>
        <v>0.24221813083179455</v>
      </c>
      <c r="HZ174" s="870">
        <f t="shared" si="201"/>
        <v>0.24221813083179455</v>
      </c>
      <c r="IA174" s="870">
        <f t="shared" si="201"/>
        <v>1.2900381454709269</v>
      </c>
      <c r="IB174" s="870">
        <f t="shared" si="201"/>
        <v>1.2900381454709269</v>
      </c>
      <c r="IC174" s="870">
        <f t="shared" si="201"/>
        <v>1.2900381454709269</v>
      </c>
      <c r="ID174" s="870">
        <f t="shared" si="201"/>
        <v>1.1002005903788081</v>
      </c>
      <c r="IE174" s="870">
        <f t="shared" si="201"/>
        <v>1.1002005903788081</v>
      </c>
      <c r="IF174" s="870">
        <f t="shared" si="201"/>
        <v>1.1002005903788081</v>
      </c>
      <c r="IG174" s="870">
        <f t="shared" si="201"/>
        <v>1.1002005903788081</v>
      </c>
      <c r="IH174" s="870">
        <f t="shared" si="201"/>
        <v>0.22170020557258674</v>
      </c>
      <c r="II174" s="870">
        <f t="shared" si="201"/>
        <v>0.22170020557258496</v>
      </c>
      <c r="IJ174" s="870">
        <f t="shared" si="201"/>
        <v>0.22170020557258496</v>
      </c>
      <c r="IK174" s="870">
        <f t="shared" si="201"/>
        <v>0.22170020557258496</v>
      </c>
      <c r="IL174" s="870">
        <f t="shared" si="201"/>
        <v>0.22170020557258496</v>
      </c>
      <c r="IM174" s="870">
        <f t="shared" si="201"/>
        <v>0.22170020557258496</v>
      </c>
      <c r="IN174" s="870">
        <f t="shared" si="201"/>
        <v>0.22170020557258496</v>
      </c>
      <c r="IO174" s="870">
        <f t="shared" si="201"/>
        <v>0.22170020557258496</v>
      </c>
      <c r="IP174" s="870">
        <f t="shared" si="201"/>
        <v>-5.9925084571080589E-2</v>
      </c>
      <c r="IQ174" s="870">
        <f t="shared" si="201"/>
        <v>-5.9925084571080589E-2</v>
      </c>
      <c r="IR174" s="870">
        <f t="shared" si="201"/>
        <v>-5.9925084571080589E-2</v>
      </c>
      <c r="IS174" s="870">
        <f t="shared" si="201"/>
        <v>-5.9925084571080589E-2</v>
      </c>
      <c r="IT174" s="870">
        <f t="shared" si="201"/>
        <v>-5.9925084571080589E-2</v>
      </c>
      <c r="IU174" s="870">
        <f t="shared" si="201"/>
        <v>-5.9925084571080589E-2</v>
      </c>
      <c r="IV174" s="870">
        <f t="shared" si="201"/>
        <v>-5.9925084571080589E-2</v>
      </c>
      <c r="IW174" s="870">
        <f t="shared" si="201"/>
        <v>-0.12941306212433901</v>
      </c>
      <c r="IX174" s="870">
        <f t="shared" si="201"/>
        <v>-0.12941306212433901</v>
      </c>
      <c r="IY174" s="870">
        <f t="shared" si="201"/>
        <v>-0.12941306212433901</v>
      </c>
      <c r="IZ174" s="870">
        <f t="shared" si="201"/>
        <v>-0.12941306212433901</v>
      </c>
      <c r="JA174" s="870">
        <f t="shared" si="201"/>
        <v>-0.12941306212433901</v>
      </c>
      <c r="JB174" s="870">
        <f t="shared" si="201"/>
        <v>0.111003645086031</v>
      </c>
      <c r="JC174" s="870">
        <f t="shared" si="201"/>
        <v>0.111003645086031</v>
      </c>
      <c r="JD174" s="870">
        <f t="shared" si="201"/>
        <v>0.111003645086031</v>
      </c>
      <c r="JE174" s="870">
        <f t="shared" si="201"/>
        <v>0.111003645086031</v>
      </c>
      <c r="JF174" s="870">
        <f t="shared" si="201"/>
        <v>5.353350850388594E-2</v>
      </c>
      <c r="JG174" s="870">
        <f t="shared" ref="JG174:LR174" si="202">JG171</f>
        <v>4.6841819940900642E-2</v>
      </c>
      <c r="JH174" s="870">
        <f t="shared" si="202"/>
        <v>4.6841819940900642E-2</v>
      </c>
      <c r="JI174" s="870">
        <f t="shared" si="202"/>
        <v>4.6841819940900642E-2</v>
      </c>
      <c r="JJ174" s="870">
        <f t="shared" si="202"/>
        <v>4.6841819940900642E-2</v>
      </c>
      <c r="JK174" s="870">
        <f t="shared" si="202"/>
        <v>4.6841819940900642E-2</v>
      </c>
      <c r="JL174" s="870">
        <f t="shared" si="202"/>
        <v>4.6841819940900642E-2</v>
      </c>
      <c r="JM174" s="870">
        <f t="shared" si="202"/>
        <v>4.6841819940900642E-2</v>
      </c>
      <c r="JN174" s="870">
        <f t="shared" si="202"/>
        <v>8.4908893473389924E-3</v>
      </c>
      <c r="JO174" s="870">
        <f t="shared" si="202"/>
        <v>8.4908893473389924E-3</v>
      </c>
      <c r="JP174" s="870">
        <f t="shared" si="202"/>
        <v>8.4908893473389924E-3</v>
      </c>
      <c r="JQ174" s="870">
        <f t="shared" si="202"/>
        <v>8.4908893473389924E-3</v>
      </c>
      <c r="JR174" s="870">
        <f t="shared" si="202"/>
        <v>8.4908893473389924E-3</v>
      </c>
      <c r="JS174" s="870">
        <f t="shared" si="202"/>
        <v>8.4908893473389924E-3</v>
      </c>
      <c r="JT174" s="870">
        <f t="shared" si="202"/>
        <v>8.4908893473389924E-3</v>
      </c>
      <c r="JU174" s="870">
        <f t="shared" si="202"/>
        <v>0</v>
      </c>
      <c r="JV174" s="870">
        <f t="shared" si="202"/>
        <v>0</v>
      </c>
      <c r="JW174" s="870">
        <f t="shared" si="202"/>
        <v>0</v>
      </c>
      <c r="JX174" s="870">
        <f t="shared" si="202"/>
        <v>0</v>
      </c>
      <c r="JY174" s="870">
        <f t="shared" si="202"/>
        <v>2.3068393412553512E-2</v>
      </c>
      <c r="JZ174" s="870">
        <f t="shared" si="202"/>
        <v>2.3068393412553512E-2</v>
      </c>
      <c r="KA174" s="870">
        <f t="shared" si="202"/>
        <v>0.98476194310757581</v>
      </c>
      <c r="KB174" s="870">
        <f t="shared" si="202"/>
        <v>0.98476194310757581</v>
      </c>
      <c r="KC174" s="870">
        <f t="shared" si="202"/>
        <v>0.98476194310757581</v>
      </c>
      <c r="KD174" s="870">
        <f t="shared" si="202"/>
        <v>0.88256096428840181</v>
      </c>
      <c r="KE174" s="870">
        <f t="shared" si="202"/>
        <v>0.88256096428840181</v>
      </c>
      <c r="KF174" s="870">
        <f t="shared" si="202"/>
        <v>0.88256096428840181</v>
      </c>
      <c r="KG174" s="870">
        <f t="shared" si="202"/>
        <v>0.88256096428840181</v>
      </c>
      <c r="KH174" s="870">
        <f t="shared" si="202"/>
        <v>0.22539520899879584</v>
      </c>
      <c r="KI174" s="870">
        <f t="shared" si="202"/>
        <v>0.19214017816290863</v>
      </c>
      <c r="KJ174" s="870">
        <f t="shared" si="202"/>
        <v>0.19214017816290863</v>
      </c>
      <c r="KK174" s="870">
        <f t="shared" si="202"/>
        <v>0.19214017816290863</v>
      </c>
      <c r="KL174" s="870">
        <f t="shared" si="202"/>
        <v>0.19214017816290863</v>
      </c>
      <c r="KM174" s="870">
        <f t="shared" si="202"/>
        <v>0.19214017816290863</v>
      </c>
      <c r="KN174" s="870">
        <f t="shared" si="202"/>
        <v>0.19214017816290863</v>
      </c>
      <c r="KO174" s="870">
        <f t="shared" si="202"/>
        <v>0.19214017816290863</v>
      </c>
      <c r="KP174" s="870">
        <f t="shared" si="202"/>
        <v>-0.13821958517443989</v>
      </c>
      <c r="KQ174" s="870">
        <f t="shared" si="202"/>
        <v>-0.13821958517443989</v>
      </c>
      <c r="KR174" s="870">
        <f t="shared" si="202"/>
        <v>-0.13821958517443989</v>
      </c>
      <c r="KS174" s="870">
        <f t="shared" si="202"/>
        <v>-0.13821958517443989</v>
      </c>
      <c r="KT174" s="870">
        <f t="shared" si="202"/>
        <v>-0.13821958517443989</v>
      </c>
      <c r="KU174" s="870">
        <f t="shared" si="202"/>
        <v>-0.13821958517443989</v>
      </c>
      <c r="KV174" s="870">
        <f t="shared" si="202"/>
        <v>-0.13821958517443989</v>
      </c>
      <c r="KW174" s="870">
        <f t="shared" si="202"/>
        <v>0.27804979427715892</v>
      </c>
      <c r="KX174" s="870">
        <f t="shared" si="202"/>
        <v>0.27804979427715892</v>
      </c>
      <c r="KY174" s="870">
        <f t="shared" si="202"/>
        <v>0.27804979427715892</v>
      </c>
      <c r="KZ174" s="870">
        <f t="shared" si="202"/>
        <v>0.27804979427715892</v>
      </c>
      <c r="LA174" s="870">
        <f t="shared" si="202"/>
        <v>0.27804979427715892</v>
      </c>
      <c r="LB174" s="870">
        <f t="shared" si="202"/>
        <v>0.28512958760402451</v>
      </c>
      <c r="LC174" s="870">
        <f t="shared" si="202"/>
        <v>0.28512958760402451</v>
      </c>
      <c r="LD174" s="870">
        <f t="shared" si="202"/>
        <v>0.28512958760402451</v>
      </c>
      <c r="LE174" s="870">
        <f t="shared" si="202"/>
        <v>0.28512958760402451</v>
      </c>
      <c r="LF174" s="870">
        <f t="shared" si="202"/>
        <v>0.27393456102748015</v>
      </c>
      <c r="LG174" s="870">
        <f t="shared" si="202"/>
        <v>0.22040105252359155</v>
      </c>
      <c r="LH174" s="870">
        <f t="shared" si="202"/>
        <v>0.22040105252359155</v>
      </c>
      <c r="LI174" s="870">
        <f t="shared" si="202"/>
        <v>0.22040105252359155</v>
      </c>
      <c r="LJ174" s="870">
        <f t="shared" si="202"/>
        <v>0.22040105252359155</v>
      </c>
      <c r="LK174" s="870">
        <f t="shared" si="202"/>
        <v>0.22040105252359155</v>
      </c>
      <c r="LL174" s="870">
        <f t="shared" si="202"/>
        <v>0.22040105252359155</v>
      </c>
      <c r="LM174" s="870">
        <f t="shared" si="202"/>
        <v>0.22040105252359155</v>
      </c>
      <c r="LN174" s="870">
        <f t="shared" si="202"/>
        <v>-0.1443451189047682</v>
      </c>
      <c r="LO174" s="870">
        <f t="shared" si="202"/>
        <v>-0.1443451189047682</v>
      </c>
      <c r="LP174" s="870">
        <f t="shared" si="202"/>
        <v>-0.1443451189047682</v>
      </c>
      <c r="LQ174" s="870">
        <f t="shared" si="202"/>
        <v>-0.1443451189047682</v>
      </c>
      <c r="LR174" s="870">
        <f t="shared" si="202"/>
        <v>-0.1443451189047682</v>
      </c>
      <c r="LS174" s="870">
        <f t="shared" ref="LS174:OD174" si="203">LS171</f>
        <v>-0.1443451189047682</v>
      </c>
      <c r="LT174" s="870">
        <f t="shared" si="203"/>
        <v>-0.1443451189047682</v>
      </c>
      <c r="LU174" s="870">
        <f t="shared" si="203"/>
        <v>-0.15939652259542747</v>
      </c>
      <c r="LV174" s="870">
        <f t="shared" si="203"/>
        <v>-0.15939652259542747</v>
      </c>
      <c r="LW174" s="870">
        <f t="shared" si="203"/>
        <v>-0.15939652259542747</v>
      </c>
      <c r="LX174" s="870">
        <f t="shared" si="203"/>
        <v>-0.15939652259542747</v>
      </c>
      <c r="LY174" s="870">
        <f t="shared" si="203"/>
        <v>0.24221813083179367</v>
      </c>
      <c r="LZ174" s="870">
        <f t="shared" si="203"/>
        <v>0.24221813083179367</v>
      </c>
      <c r="MA174" s="870">
        <f t="shared" si="203"/>
        <v>1.6544000644207282</v>
      </c>
      <c r="MB174" s="870">
        <f t="shared" si="203"/>
        <v>1.6544000644207282</v>
      </c>
      <c r="MC174" s="870">
        <f t="shared" si="203"/>
        <v>1.6544000644207282</v>
      </c>
      <c r="MD174" s="870">
        <f t="shared" si="203"/>
        <v>1.374940967818123</v>
      </c>
      <c r="ME174" s="870">
        <f t="shared" si="203"/>
        <v>1.374940967818123</v>
      </c>
      <c r="MF174" s="870">
        <f t="shared" si="203"/>
        <v>1.374940967818123</v>
      </c>
      <c r="MG174" s="870">
        <f t="shared" si="203"/>
        <v>1.374940967818123</v>
      </c>
      <c r="MH174" s="870">
        <f t="shared" si="203"/>
        <v>6.6510061671777976E-2</v>
      </c>
      <c r="MI174" s="870">
        <f t="shared" si="203"/>
        <v>4.064503768830896E-2</v>
      </c>
      <c r="MJ174" s="870">
        <f t="shared" si="203"/>
        <v>4.064503768830896E-2</v>
      </c>
      <c r="MK174" s="870">
        <f t="shared" si="203"/>
        <v>4.064503768830896E-2</v>
      </c>
      <c r="ML174" s="870">
        <f t="shared" si="203"/>
        <v>4.064503768830896E-2</v>
      </c>
      <c r="MM174" s="870">
        <f t="shared" si="203"/>
        <v>4.064503768830896E-2</v>
      </c>
      <c r="MN174" s="870">
        <f t="shared" si="203"/>
        <v>4.064503768830896E-2</v>
      </c>
      <c r="MO174" s="870">
        <f t="shared" si="203"/>
        <v>4.064503768830896E-2</v>
      </c>
      <c r="MP174" s="870">
        <f t="shared" si="203"/>
        <v>-0.24433505728092086</v>
      </c>
      <c r="MQ174" s="870">
        <f t="shared" si="203"/>
        <v>-0.24433505728092086</v>
      </c>
      <c r="MR174" s="870">
        <f t="shared" si="203"/>
        <v>-0.24433505728092086</v>
      </c>
      <c r="MS174" s="870">
        <f t="shared" si="203"/>
        <v>-0.24433505728092086</v>
      </c>
      <c r="MT174" s="870">
        <f t="shared" si="203"/>
        <v>-0.24433505728092086</v>
      </c>
      <c r="MU174" s="870">
        <f t="shared" si="203"/>
        <v>-0.24433505728092086</v>
      </c>
      <c r="MV174" s="870">
        <f t="shared" si="203"/>
        <v>-0.24433505728092086</v>
      </c>
      <c r="MW174" s="870">
        <f t="shared" si="203"/>
        <v>-1.7481611248259199E-2</v>
      </c>
      <c r="MX174" s="870">
        <f t="shared" si="203"/>
        <v>-1.7481611248259199E-2</v>
      </c>
      <c r="MY174" s="870">
        <f t="shared" si="203"/>
        <v>-1.7481611248259199E-2</v>
      </c>
      <c r="MZ174" s="870">
        <f t="shared" si="203"/>
        <v>-1.7481611248259199E-2</v>
      </c>
      <c r="NA174" s="870">
        <f t="shared" si="203"/>
        <v>-1.7481611248259199E-2</v>
      </c>
      <c r="NB174" s="870">
        <f t="shared" si="203"/>
        <v>-0.11100364508602745</v>
      </c>
      <c r="NC174" s="870">
        <f t="shared" si="203"/>
        <v>-0.11100364508602745</v>
      </c>
      <c r="ND174" s="870">
        <f t="shared" si="203"/>
        <v>-0.11100364508602745</v>
      </c>
      <c r="NE174" s="870">
        <f t="shared" si="203"/>
        <v>-0.11100364508602745</v>
      </c>
      <c r="NF174" s="870">
        <f t="shared" si="203"/>
        <v>-6.6916885629858314E-2</v>
      </c>
      <c r="NG174" s="870">
        <f t="shared" si="203"/>
        <v>-6.6916885629858314E-2</v>
      </c>
      <c r="NH174" s="870">
        <f t="shared" si="203"/>
        <v>-6.6916885629858314E-2</v>
      </c>
      <c r="NI174" s="870">
        <f t="shared" si="203"/>
        <v>-6.6916885629858314E-2</v>
      </c>
      <c r="NJ174" s="870">
        <f t="shared" si="203"/>
        <v>-6.6916885629858314E-2</v>
      </c>
      <c r="NK174" s="870">
        <f t="shared" si="203"/>
        <v>-6.6916885629858314E-2</v>
      </c>
      <c r="NL174" s="870">
        <f t="shared" si="203"/>
        <v>-6.6916885629858314E-2</v>
      </c>
      <c r="NM174" s="870">
        <f t="shared" si="203"/>
        <v>-6.6916885629858314E-2</v>
      </c>
      <c r="NN174" s="870">
        <f t="shared" si="203"/>
        <v>-0.1443451189047682</v>
      </c>
      <c r="NO174" s="870">
        <f t="shared" si="203"/>
        <v>-0.1443451189047682</v>
      </c>
      <c r="NP174" s="870">
        <f t="shared" si="203"/>
        <v>-0.1443451189047682</v>
      </c>
      <c r="NQ174" s="870">
        <f t="shared" si="203"/>
        <v>-0.1443451189047682</v>
      </c>
      <c r="NR174" s="870">
        <f t="shared" si="203"/>
        <v>-0.1443451189047682</v>
      </c>
      <c r="NS174" s="870">
        <f t="shared" si="203"/>
        <v>-0.1443451189047682</v>
      </c>
      <c r="NT174" s="870">
        <f t="shared" si="203"/>
        <v>-0.1443451189047682</v>
      </c>
      <c r="NU174" s="870">
        <f t="shared" si="203"/>
        <v>-0.15939652259542747</v>
      </c>
      <c r="NV174" s="870">
        <f t="shared" si="203"/>
        <v>-0.15939652259542747</v>
      </c>
      <c r="NW174" s="870">
        <f t="shared" si="203"/>
        <v>-0.15939652259542747</v>
      </c>
      <c r="NX174" s="870">
        <f t="shared" si="203"/>
        <v>-0.15939652259542747</v>
      </c>
      <c r="NY174" s="870">
        <f t="shared" si="203"/>
        <v>0.24221813083179367</v>
      </c>
      <c r="NZ174" s="870">
        <f t="shared" si="203"/>
        <v>0.24221813083179367</v>
      </c>
      <c r="OA174" s="870">
        <f t="shared" si="203"/>
        <v>1.6544000644207282</v>
      </c>
      <c r="OB174" s="870">
        <f t="shared" si="203"/>
        <v>1.6544000644207282</v>
      </c>
      <c r="OC174" s="870">
        <f t="shared" si="203"/>
        <v>1.6544000644207282</v>
      </c>
      <c r="OD174" s="870">
        <f t="shared" si="203"/>
        <v>1.374940967818123</v>
      </c>
      <c r="OE174" s="870">
        <f t="shared" ref="OE174:QP174" si="204">OE171</f>
        <v>1.374940967818123</v>
      </c>
      <c r="OF174" s="870">
        <f t="shared" si="204"/>
        <v>1.374940967818123</v>
      </c>
      <c r="OG174" s="870">
        <f t="shared" si="204"/>
        <v>1.374940967818123</v>
      </c>
      <c r="OH174" s="870">
        <f t="shared" si="204"/>
        <v>6.6510061671777976E-2</v>
      </c>
      <c r="OI174" s="870">
        <f t="shared" si="204"/>
        <v>4.064503768830896E-2</v>
      </c>
      <c r="OJ174" s="870">
        <f t="shared" si="204"/>
        <v>4.064503768830896E-2</v>
      </c>
      <c r="OK174" s="870">
        <f t="shared" si="204"/>
        <v>4.064503768830896E-2</v>
      </c>
      <c r="OL174" s="870">
        <f t="shared" si="204"/>
        <v>4.064503768830896E-2</v>
      </c>
      <c r="OM174" s="870">
        <f t="shared" si="204"/>
        <v>4.064503768830896E-2</v>
      </c>
      <c r="ON174" s="870">
        <f t="shared" si="204"/>
        <v>4.064503768830896E-2</v>
      </c>
      <c r="OO174" s="870">
        <f t="shared" si="204"/>
        <v>4.064503768830896E-2</v>
      </c>
      <c r="OP174" s="870">
        <f t="shared" si="204"/>
        <v>-0.24433505728092086</v>
      </c>
      <c r="OQ174" s="870">
        <f t="shared" si="204"/>
        <v>-0.24433505728092086</v>
      </c>
      <c r="OR174" s="870">
        <f t="shared" si="204"/>
        <v>-0.24433505728092086</v>
      </c>
      <c r="OS174" s="870">
        <f t="shared" si="204"/>
        <v>-0.24433505728092086</v>
      </c>
      <c r="OT174" s="870">
        <f t="shared" si="204"/>
        <v>-0.24433505728092086</v>
      </c>
      <c r="OU174" s="870">
        <f t="shared" si="204"/>
        <v>-0.24433505728092086</v>
      </c>
      <c r="OV174" s="870">
        <f t="shared" si="204"/>
        <v>-0.24433505728092086</v>
      </c>
      <c r="OW174" s="870">
        <f t="shared" si="204"/>
        <v>-1.7481611248259199E-2</v>
      </c>
      <c r="OX174" s="870">
        <f t="shared" si="204"/>
        <v>-1.7481611248259199E-2</v>
      </c>
      <c r="OY174" s="870">
        <f t="shared" si="204"/>
        <v>-1.7481611248259199E-2</v>
      </c>
      <c r="OZ174" s="870">
        <f t="shared" si="204"/>
        <v>-1.7481611248259199E-2</v>
      </c>
      <c r="PA174" s="870">
        <f t="shared" si="204"/>
        <v>-1.7481611248259199E-2</v>
      </c>
      <c r="PB174" s="870">
        <f t="shared" si="204"/>
        <v>-0.11100364508602745</v>
      </c>
      <c r="PC174" s="870">
        <f t="shared" si="204"/>
        <v>-0.11100364508602745</v>
      </c>
      <c r="PD174" s="870">
        <f t="shared" si="204"/>
        <v>-0.11100364508602745</v>
      </c>
      <c r="PE174" s="870">
        <f t="shared" si="204"/>
        <v>-0.11100364508602745</v>
      </c>
      <c r="PF174" s="870">
        <f t="shared" si="204"/>
        <v>-6.6916885629858314E-2</v>
      </c>
      <c r="PG174" s="870">
        <f t="shared" si="204"/>
        <v>-6.6916885629858314E-2</v>
      </c>
      <c r="PH174" s="870">
        <f t="shared" si="204"/>
        <v>-6.6916885629858314E-2</v>
      </c>
      <c r="PI174" s="870">
        <f t="shared" si="204"/>
        <v>-6.6916885629858314E-2</v>
      </c>
      <c r="PJ174" s="870">
        <f t="shared" si="204"/>
        <v>-6.6916885629858314E-2</v>
      </c>
      <c r="PK174" s="870">
        <f t="shared" si="204"/>
        <v>-6.6916885629858314E-2</v>
      </c>
      <c r="PL174" s="870">
        <f t="shared" si="204"/>
        <v>-6.6916885629858314E-2</v>
      </c>
      <c r="PM174" s="870">
        <f t="shared" si="204"/>
        <v>-6.6916885629858314E-2</v>
      </c>
      <c r="PN174" s="870">
        <f t="shared" si="204"/>
        <v>-0.1443451189047682</v>
      </c>
      <c r="PO174" s="870">
        <f t="shared" si="204"/>
        <v>-0.1443451189047682</v>
      </c>
      <c r="PP174" s="870">
        <f t="shared" si="204"/>
        <v>-0.1443451189047682</v>
      </c>
      <c r="PQ174" s="870">
        <f t="shared" si="204"/>
        <v>-0.1443451189047682</v>
      </c>
      <c r="PR174" s="870">
        <f t="shared" si="204"/>
        <v>-0.1443451189047682</v>
      </c>
      <c r="PS174" s="870">
        <f t="shared" si="204"/>
        <v>-0.1443451189047682</v>
      </c>
      <c r="PT174" s="870">
        <f t="shared" si="204"/>
        <v>-0.1443451189047682</v>
      </c>
      <c r="PU174" s="870">
        <f t="shared" si="204"/>
        <v>-0.15939652259542747</v>
      </c>
      <c r="PV174" s="870">
        <f t="shared" si="204"/>
        <v>-0.15939652259542747</v>
      </c>
      <c r="PW174" s="870">
        <f t="shared" si="204"/>
        <v>-0.15939652259542747</v>
      </c>
      <c r="PX174" s="870">
        <f t="shared" si="204"/>
        <v>-0.15939652259542747</v>
      </c>
      <c r="PY174" s="870">
        <f t="shared" si="204"/>
        <v>0.24221813083179367</v>
      </c>
      <c r="PZ174" s="870">
        <f t="shared" si="204"/>
        <v>0.24221813083179367</v>
      </c>
      <c r="QA174" s="870">
        <f t="shared" si="204"/>
        <v>1.6544000644207282</v>
      </c>
      <c r="QB174" s="870">
        <f t="shared" si="204"/>
        <v>1.6544000644207282</v>
      </c>
      <c r="QC174" s="870">
        <f t="shared" si="204"/>
        <v>1.6544000644207282</v>
      </c>
      <c r="QD174" s="870">
        <f t="shared" si="204"/>
        <v>1.374940967818123</v>
      </c>
      <c r="QE174" s="870">
        <f t="shared" si="204"/>
        <v>1.374940967818123</v>
      </c>
      <c r="QF174" s="870">
        <f t="shared" si="204"/>
        <v>1.374940967818123</v>
      </c>
      <c r="QG174" s="870">
        <f t="shared" si="204"/>
        <v>1.374940967818123</v>
      </c>
      <c r="QH174" s="870">
        <f t="shared" si="204"/>
        <v>6.6510061671777976E-2</v>
      </c>
      <c r="QI174" s="870">
        <f t="shared" si="204"/>
        <v>4.064503768830896E-2</v>
      </c>
      <c r="QJ174" s="870">
        <f t="shared" si="204"/>
        <v>4.064503768830896E-2</v>
      </c>
      <c r="QK174" s="870">
        <f t="shared" si="204"/>
        <v>4.064503768830896E-2</v>
      </c>
      <c r="QL174" s="870">
        <f t="shared" si="204"/>
        <v>4.064503768830896E-2</v>
      </c>
      <c r="QM174" s="870">
        <f t="shared" si="204"/>
        <v>4.064503768830896E-2</v>
      </c>
      <c r="QN174" s="870">
        <f t="shared" si="204"/>
        <v>4.064503768830896E-2</v>
      </c>
      <c r="QO174" s="870">
        <f t="shared" si="204"/>
        <v>4.064503768830896E-2</v>
      </c>
      <c r="QP174" s="870">
        <f t="shared" si="204"/>
        <v>-0.24433505728092086</v>
      </c>
      <c r="QQ174" s="870">
        <f t="shared" ref="QQ174:SI174" si="205">QQ171</f>
        <v>-0.24433505728092086</v>
      </c>
      <c r="QR174" s="870">
        <f t="shared" si="205"/>
        <v>-0.24433505728092086</v>
      </c>
      <c r="QS174" s="870">
        <f t="shared" si="205"/>
        <v>-0.24433505728092086</v>
      </c>
      <c r="QT174" s="870">
        <f t="shared" si="205"/>
        <v>-0.24433505728092086</v>
      </c>
      <c r="QU174" s="870">
        <f t="shared" si="205"/>
        <v>-0.24433505728092086</v>
      </c>
      <c r="QV174" s="870">
        <f t="shared" si="205"/>
        <v>-0.24433505728092086</v>
      </c>
      <c r="QW174" s="870">
        <f t="shared" si="205"/>
        <v>-1.7481611248259199E-2</v>
      </c>
      <c r="QX174" s="870">
        <f t="shared" si="205"/>
        <v>-1.7481611248259199E-2</v>
      </c>
      <c r="QY174" s="870">
        <f t="shared" si="205"/>
        <v>-1.7481611248259199E-2</v>
      </c>
      <c r="QZ174" s="870">
        <f t="shared" si="205"/>
        <v>-1.7481611248259199E-2</v>
      </c>
      <c r="RA174" s="870">
        <f t="shared" si="205"/>
        <v>-1.7481611248259199E-2</v>
      </c>
      <c r="RB174" s="870">
        <f t="shared" si="205"/>
        <v>-0.11100364508602745</v>
      </c>
      <c r="RC174" s="870">
        <f t="shared" si="205"/>
        <v>-0.11100364508602745</v>
      </c>
      <c r="RD174" s="870">
        <f t="shared" si="205"/>
        <v>-0.11100364508602745</v>
      </c>
      <c r="RE174" s="870">
        <f t="shared" si="205"/>
        <v>-0.11100364508602745</v>
      </c>
      <c r="RF174" s="870">
        <f t="shared" si="205"/>
        <v>-6.6916885629858314E-2</v>
      </c>
      <c r="RG174" s="870">
        <f t="shared" si="205"/>
        <v>-6.6916885629858314E-2</v>
      </c>
      <c r="RH174" s="870">
        <f t="shared" si="205"/>
        <v>-6.6916885629858314E-2</v>
      </c>
      <c r="RI174" s="870">
        <f t="shared" si="205"/>
        <v>-6.6916885629858314E-2</v>
      </c>
      <c r="RJ174" s="870">
        <f t="shared" si="205"/>
        <v>-6.6916885629858314E-2</v>
      </c>
      <c r="RK174" s="870">
        <f t="shared" si="205"/>
        <v>-6.6916885629858314E-2</v>
      </c>
      <c r="RL174" s="870">
        <f t="shared" si="205"/>
        <v>-6.6916885629858314E-2</v>
      </c>
      <c r="RM174" s="870">
        <f t="shared" si="205"/>
        <v>-6.6916885629858314E-2</v>
      </c>
      <c r="RN174" s="870">
        <f t="shared" si="205"/>
        <v>-0.1443451189047682</v>
      </c>
      <c r="RO174" s="870">
        <f t="shared" si="205"/>
        <v>-0.1443451189047682</v>
      </c>
      <c r="RP174" s="870">
        <f t="shared" si="205"/>
        <v>-0.1443451189047682</v>
      </c>
      <c r="RQ174" s="870">
        <f t="shared" si="205"/>
        <v>-0.1443451189047682</v>
      </c>
      <c r="RR174" s="870">
        <f t="shared" si="205"/>
        <v>-0.1443451189047682</v>
      </c>
      <c r="RS174" s="870">
        <f t="shared" si="205"/>
        <v>-0.1443451189047682</v>
      </c>
      <c r="RT174" s="870">
        <f t="shared" si="205"/>
        <v>-0.1443451189047682</v>
      </c>
      <c r="RU174" s="870">
        <f t="shared" si="205"/>
        <v>-0.15939652259542747</v>
      </c>
      <c r="RV174" s="870">
        <f t="shared" si="205"/>
        <v>-0.15939652259542747</v>
      </c>
      <c r="RW174" s="870">
        <f t="shared" si="205"/>
        <v>-0.15939652259542747</v>
      </c>
      <c r="RX174" s="870">
        <f t="shared" si="205"/>
        <v>-0.15939652259542747</v>
      </c>
      <c r="RY174" s="870">
        <f t="shared" si="205"/>
        <v>0.24221813083179367</v>
      </c>
      <c r="RZ174" s="870">
        <f t="shared" si="205"/>
        <v>0.24221813083179367</v>
      </c>
      <c r="SA174" s="870">
        <f t="shared" si="205"/>
        <v>1.6544000644207282</v>
      </c>
      <c r="SB174" s="870">
        <f t="shared" si="205"/>
        <v>1.6544000644207282</v>
      </c>
      <c r="SC174" s="870">
        <f t="shared" si="205"/>
        <v>1.6544000644207282</v>
      </c>
      <c r="SD174" s="870">
        <f t="shared" si="205"/>
        <v>1.374940967818123</v>
      </c>
      <c r="SE174" s="870">
        <f t="shared" si="205"/>
        <v>1.374940967818123</v>
      </c>
      <c r="SF174" s="870">
        <f t="shared" si="205"/>
        <v>1.374940967818123</v>
      </c>
      <c r="SG174" s="870">
        <f t="shared" si="205"/>
        <v>1.374940967818123</v>
      </c>
      <c r="SH174" s="870">
        <f t="shared" si="205"/>
        <v>6.6510061671777976E-2</v>
      </c>
      <c r="SI174" s="870">
        <f t="shared" si="205"/>
        <v>4.064503768830896E-2</v>
      </c>
      <c r="SJ174" s="280">
        <f t="shared" si="179"/>
        <v>4.064503768830896E-2</v>
      </c>
      <c r="SK174" s="267"/>
      <c r="SL174" s="255"/>
      <c r="SM174" s="255"/>
      <c r="SN174" s="255"/>
    </row>
    <row r="175" spans="1:508" outlineLevel="3" x14ac:dyDescent="0.25">
      <c r="A175" s="255"/>
      <c r="B175" s="264"/>
      <c r="C175" s="449">
        <f>INT($C$29)+3</f>
        <v>4</v>
      </c>
      <c r="D175" s="280"/>
      <c r="E175" s="329">
        <f t="shared" si="152"/>
        <v>34</v>
      </c>
      <c r="F175" s="335"/>
      <c r="G175" s="280"/>
      <c r="H175" s="551"/>
      <c r="I175" s="563" t="s">
        <v>910</v>
      </c>
      <c r="J175" s="552"/>
      <c r="K175" s="871">
        <f>K174</f>
        <v>0</v>
      </c>
      <c r="L175" s="871">
        <f t="shared" ref="L175" si="206">L174</f>
        <v>0</v>
      </c>
      <c r="M175" s="871">
        <f t="shared" ref="M175" si="207">M174</f>
        <v>0</v>
      </c>
      <c r="N175" s="871">
        <f t="shared" ref="N175" si="208">N174</f>
        <v>0</v>
      </c>
      <c r="O175" s="871">
        <f t="shared" ref="O175" si="209">O174</f>
        <v>0</v>
      </c>
      <c r="P175" s="871">
        <f t="shared" ref="P175" si="210">P174</f>
        <v>0</v>
      </c>
      <c r="Q175" s="871">
        <f t="shared" ref="Q175" si="211">Q174</f>
        <v>0</v>
      </c>
      <c r="R175" s="871">
        <f t="shared" ref="R175" si="212">R174</f>
        <v>0</v>
      </c>
      <c r="S175" s="871">
        <f t="shared" ref="S175" si="213">S174</f>
        <v>0</v>
      </c>
      <c r="T175" s="871">
        <f t="shared" ref="T175" si="214">T174</f>
        <v>0</v>
      </c>
      <c r="U175" s="871">
        <f t="shared" ref="U175" si="215">U174</f>
        <v>0</v>
      </c>
      <c r="V175" s="871">
        <f t="shared" ref="V175" si="216">V174</f>
        <v>0</v>
      </c>
      <c r="W175" s="871">
        <f t="shared" ref="W175" si="217">W174</f>
        <v>0</v>
      </c>
      <c r="X175" s="871">
        <f t="shared" ref="X175" si="218">X174</f>
        <v>0</v>
      </c>
      <c r="Y175" s="871">
        <f t="shared" ref="Y175" si="219">Y174</f>
        <v>0</v>
      </c>
      <c r="Z175" s="871">
        <f t="shared" ref="Z175" si="220">Z174</f>
        <v>0</v>
      </c>
      <c r="AA175" s="871">
        <f t="shared" ref="AA175" si="221">AA174</f>
        <v>0</v>
      </c>
      <c r="AB175" s="871">
        <f t="shared" ref="AB175" si="222">AB174</f>
        <v>0</v>
      </c>
      <c r="AC175" s="871">
        <f t="shared" ref="AC175" si="223">AC174</f>
        <v>0</v>
      </c>
      <c r="AD175" s="871">
        <f t="shared" ref="AD175" si="224">AD174</f>
        <v>0</v>
      </c>
      <c r="AE175" s="871">
        <f t="shared" ref="AE175" si="225">AE174</f>
        <v>0</v>
      </c>
      <c r="AF175" s="871">
        <f t="shared" ref="AF175" si="226">AF174</f>
        <v>0</v>
      </c>
      <c r="AG175" s="871">
        <f t="shared" ref="AG175" si="227">AG174</f>
        <v>0</v>
      </c>
      <c r="AH175" s="871">
        <f t="shared" ref="AH175" si="228">AH174</f>
        <v>0</v>
      </c>
      <c r="AI175" s="871">
        <f t="shared" ref="AI175" si="229">AI174</f>
        <v>0</v>
      </c>
      <c r="AJ175" s="871">
        <f t="shared" ref="AJ175" si="230">AJ174</f>
        <v>0</v>
      </c>
      <c r="AK175" s="871">
        <f t="shared" ref="AK175" si="231">AK174</f>
        <v>0</v>
      </c>
      <c r="AL175" s="871">
        <f t="shared" ref="AL175" si="232">AL174</f>
        <v>0</v>
      </c>
      <c r="AM175" s="871">
        <f t="shared" ref="AM175" si="233">AM174</f>
        <v>0</v>
      </c>
      <c r="AN175" s="871">
        <f t="shared" ref="AN175" si="234">AN174</f>
        <v>0</v>
      </c>
      <c r="AO175" s="871">
        <f t="shared" ref="AO175" si="235">AO174</f>
        <v>0</v>
      </c>
      <c r="AP175" s="871">
        <f t="shared" ref="AP175" si="236">AP174</f>
        <v>0</v>
      </c>
      <c r="AQ175" s="871">
        <f t="shared" ref="AQ175" si="237">AQ174</f>
        <v>0</v>
      </c>
      <c r="AR175" s="871">
        <f t="shared" ref="AR175" si="238">AR174</f>
        <v>0</v>
      </c>
      <c r="AS175" s="871">
        <f t="shared" ref="AS175" si="239">AS174</f>
        <v>0</v>
      </c>
      <c r="AT175" s="871">
        <f t="shared" ref="AT175" si="240">AT174</f>
        <v>0</v>
      </c>
      <c r="AU175" s="871">
        <f t="shared" ref="AU175" si="241">AU174</f>
        <v>0</v>
      </c>
      <c r="AV175" s="871">
        <f t="shared" ref="AV175" si="242">AV174</f>
        <v>0</v>
      </c>
      <c r="AW175" s="871">
        <f t="shared" ref="AW175" si="243">AW174</f>
        <v>0</v>
      </c>
      <c r="AX175" s="871">
        <f t="shared" ref="AX175" si="244">AX174</f>
        <v>0</v>
      </c>
      <c r="AY175" s="871">
        <f t="shared" ref="AY175" si="245">AY174</f>
        <v>0</v>
      </c>
      <c r="AZ175" s="871">
        <f t="shared" ref="AZ175" si="246">AZ174</f>
        <v>0</v>
      </c>
      <c r="BA175" s="871">
        <f t="shared" ref="BA175" si="247">BA174</f>
        <v>0</v>
      </c>
      <c r="BB175" s="871">
        <f t="shared" ref="BB175" si="248">BB174</f>
        <v>0</v>
      </c>
      <c r="BC175" s="871">
        <f t="shared" ref="BC175" si="249">BC174</f>
        <v>0</v>
      </c>
      <c r="BD175" s="871">
        <f t="shared" ref="BD175" si="250">BD174</f>
        <v>0</v>
      </c>
      <c r="BE175" s="871">
        <f t="shared" ref="BE175" si="251">BE174</f>
        <v>0</v>
      </c>
      <c r="BF175" s="871">
        <f t="shared" ref="BF175" si="252">BF174</f>
        <v>0</v>
      </c>
      <c r="BG175" s="871">
        <f t="shared" ref="BG175" si="253">BG174</f>
        <v>0</v>
      </c>
      <c r="BH175" s="871">
        <f t="shared" ref="BH175" si="254">BH174</f>
        <v>0</v>
      </c>
      <c r="BI175" s="871">
        <f t="shared" ref="BI175" si="255">BI174</f>
        <v>0</v>
      </c>
      <c r="BJ175" s="871">
        <f t="shared" ref="BJ175" si="256">BJ174</f>
        <v>0</v>
      </c>
      <c r="BK175" s="871">
        <f t="shared" ref="BK175" si="257">BK174</f>
        <v>0</v>
      </c>
      <c r="BL175" s="871">
        <f t="shared" ref="BL175" si="258">BL174</f>
        <v>0</v>
      </c>
      <c r="BM175" s="871">
        <f t="shared" ref="BM175" si="259">BM174</f>
        <v>0</v>
      </c>
      <c r="BN175" s="871">
        <f t="shared" ref="BN175" si="260">BN174</f>
        <v>-1.4256027151002826E-3</v>
      </c>
      <c r="BO175" s="871">
        <f t="shared" ref="BO175" si="261">BO174</f>
        <v>-1.4256027151002826E-3</v>
      </c>
      <c r="BP175" s="871">
        <f t="shared" ref="BP175" si="262">BP174</f>
        <v>-1.4256027151002826E-3</v>
      </c>
      <c r="BQ175" s="871">
        <f t="shared" ref="BQ175" si="263">BQ174</f>
        <v>-1.4256027151002826E-3</v>
      </c>
      <c r="BR175" s="871">
        <f t="shared" ref="BR175" si="264">BR174</f>
        <v>-1.4256027151002826E-3</v>
      </c>
      <c r="BS175" s="871">
        <f t="shared" ref="BS175" si="265">BS174</f>
        <v>-1.4256027151002826E-3</v>
      </c>
      <c r="BT175" s="871">
        <f t="shared" ref="BT175" si="266">BT174</f>
        <v>-1.4256027151002826E-3</v>
      </c>
      <c r="BU175" s="871">
        <f t="shared" ref="BU175" si="267">BU174</f>
        <v>-9.9622826622143279E-3</v>
      </c>
      <c r="BV175" s="871">
        <f t="shared" ref="BV175" si="268">BV174</f>
        <v>-9.9622826622143279E-3</v>
      </c>
      <c r="BW175" s="871">
        <f t="shared" ref="BW175" si="269">BW174</f>
        <v>-9.9622826622143279E-3</v>
      </c>
      <c r="BX175" s="871">
        <f t="shared" ref="BX175" si="270">BX174</f>
        <v>-9.9622826622143279E-3</v>
      </c>
      <c r="BY175" s="871">
        <f t="shared" ref="BY175" si="271">BY174</f>
        <v>0</v>
      </c>
      <c r="BZ175" s="871">
        <f t="shared" ref="BZ175" si="272">BZ174</f>
        <v>0</v>
      </c>
      <c r="CA175" s="871">
        <f t="shared" ref="CA175" si="273">CA174</f>
        <v>0</v>
      </c>
      <c r="CB175" s="871">
        <f t="shared" ref="CB175" si="274">CB174</f>
        <v>0</v>
      </c>
      <c r="CC175" s="871">
        <f t="shared" ref="CC175" si="275">CC174</f>
        <v>0</v>
      </c>
      <c r="CD175" s="871">
        <f t="shared" ref="CD175" si="276">CD174</f>
        <v>0</v>
      </c>
      <c r="CE175" s="871">
        <f t="shared" ref="CE175" si="277">CE174</f>
        <v>0</v>
      </c>
      <c r="CF175" s="871">
        <f t="shared" ref="CF175" si="278">CF174</f>
        <v>0</v>
      </c>
      <c r="CG175" s="871">
        <f t="shared" ref="CG175" si="279">CG174</f>
        <v>0</v>
      </c>
      <c r="CH175" s="871">
        <f t="shared" ref="CH175" si="280">CH174</f>
        <v>-6.1097904578781836E-3</v>
      </c>
      <c r="CI175" s="871">
        <f t="shared" ref="CI175" si="281">CI174</f>
        <v>-6.0860525519945696E-3</v>
      </c>
      <c r="CJ175" s="871">
        <f t="shared" ref="CJ175" si="282">CJ174</f>
        <v>-6.0860525519945696E-3</v>
      </c>
      <c r="CK175" s="871">
        <f t="shared" ref="CK175" si="283">CK174</f>
        <v>-6.0860525519945696E-3</v>
      </c>
      <c r="CL175" s="871">
        <f t="shared" ref="CL175" si="284">CL174</f>
        <v>-6.0860525519945696E-3</v>
      </c>
      <c r="CM175" s="871">
        <f t="shared" ref="CM175" si="285">CM174</f>
        <v>-6.0860525519945696E-3</v>
      </c>
      <c r="CN175" s="871">
        <f t="shared" ref="CN175" si="286">CN174</f>
        <v>-6.0860525519945696E-3</v>
      </c>
      <c r="CO175" s="871">
        <f t="shared" ref="CO175" si="287">CO174</f>
        <v>-6.0860525519945696E-3</v>
      </c>
      <c r="CP175" s="871">
        <f t="shared" ref="CP175" si="288">CP174</f>
        <v>0</v>
      </c>
      <c r="CQ175" s="871">
        <f t="shared" ref="CQ175" si="289">CQ174</f>
        <v>0</v>
      </c>
      <c r="CR175" s="871">
        <f t="shared" ref="CR175" si="290">CR174</f>
        <v>0</v>
      </c>
      <c r="CS175" s="871">
        <f t="shared" ref="CS175" si="291">CS174</f>
        <v>0</v>
      </c>
      <c r="CT175" s="871">
        <f t="shared" ref="CT175" si="292">CT174</f>
        <v>0</v>
      </c>
      <c r="CU175" s="871">
        <f t="shared" ref="CU175" si="293">CU174</f>
        <v>0</v>
      </c>
      <c r="CV175" s="871">
        <f t="shared" ref="CV175" si="294">CV174</f>
        <v>0</v>
      </c>
      <c r="CW175" s="871">
        <f t="shared" ref="CW175" si="295">CW174</f>
        <v>0</v>
      </c>
      <c r="CX175" s="871">
        <f t="shared" ref="CX175" si="296">CX174</f>
        <v>0</v>
      </c>
      <c r="CY175" s="871">
        <f t="shared" ref="CY175" si="297">CY174</f>
        <v>0</v>
      </c>
      <c r="CZ175" s="871">
        <f t="shared" ref="CZ175" si="298">CZ174</f>
        <v>0</v>
      </c>
      <c r="DA175" s="871">
        <f t="shared" ref="DA175" si="299">DA174</f>
        <v>0</v>
      </c>
      <c r="DB175" s="871">
        <f t="shared" ref="DB175" si="300">DB174</f>
        <v>-2.6173618428790846E-3</v>
      </c>
      <c r="DC175" s="871">
        <f t="shared" ref="DC175" si="301">DC174</f>
        <v>-2.6173618428790846E-3</v>
      </c>
      <c r="DD175" s="871">
        <f t="shared" ref="DD175" si="302">DD174</f>
        <v>-2.6173618428790846E-3</v>
      </c>
      <c r="DE175" s="871">
        <f t="shared" ref="DE175" si="303">DE174</f>
        <v>-2.6173618428790846E-3</v>
      </c>
      <c r="DF175" s="871">
        <f t="shared" ref="DF175" si="304">DF174</f>
        <v>0</v>
      </c>
      <c r="DG175" s="871">
        <f t="shared" ref="DG175" si="305">DG174</f>
        <v>-2.3519104818898739E-3</v>
      </c>
      <c r="DH175" s="871">
        <f t="shared" ref="DH175" si="306">DH174</f>
        <v>-2.3519104818898739E-3</v>
      </c>
      <c r="DI175" s="871">
        <f t="shared" ref="DI175" si="307">DI174</f>
        <v>-2.3519104818898739E-3</v>
      </c>
      <c r="DJ175" s="871">
        <f t="shared" ref="DJ175" si="308">DJ174</f>
        <v>-2.3519104818898739E-3</v>
      </c>
      <c r="DK175" s="871">
        <f t="shared" ref="DK175" si="309">DK174</f>
        <v>-2.3519104818898739E-3</v>
      </c>
      <c r="DL175" s="871">
        <f t="shared" ref="DL175" si="310">DL174</f>
        <v>-2.3519104818898739E-3</v>
      </c>
      <c r="DM175" s="871">
        <f t="shared" ref="DM175" si="311">DM174</f>
        <v>-2.3519104818898739E-3</v>
      </c>
      <c r="DN175" s="871">
        <f t="shared" ref="DN175" si="312">DN174</f>
        <v>-8.490889347337216E-3</v>
      </c>
      <c r="DO175" s="871">
        <f t="shared" ref="DO175" si="313">DO174</f>
        <v>-8.490889347337216E-3</v>
      </c>
      <c r="DP175" s="871">
        <f t="shared" ref="DP175" si="314">DP174</f>
        <v>-8.490889347337216E-3</v>
      </c>
      <c r="DQ175" s="871">
        <f t="shared" ref="DQ175" si="315">DQ174</f>
        <v>-8.490889347337216E-3</v>
      </c>
      <c r="DR175" s="871">
        <f t="shared" ref="DR175" si="316">DR174</f>
        <v>-8.490889347337216E-3</v>
      </c>
      <c r="DS175" s="871">
        <f t="shared" ref="DS175" si="317">DS174</f>
        <v>-8.490889347337216E-3</v>
      </c>
      <c r="DT175" s="871">
        <f t="shared" ref="DT175" si="318">DT174</f>
        <v>-8.490889347337216E-3</v>
      </c>
      <c r="DU175" s="871">
        <f t="shared" ref="DU175" si="319">DU174</f>
        <v>-9.9622826622125515E-3</v>
      </c>
      <c r="DV175" s="871">
        <f t="shared" ref="DV175" si="320">DV174</f>
        <v>-9.9622826622125515E-3</v>
      </c>
      <c r="DW175" s="871">
        <f t="shared" ref="DW175" si="321">DW174</f>
        <v>-9.9622826622125515E-3</v>
      </c>
      <c r="DX175" s="871">
        <f t="shared" ref="DX175" si="322">DX174</f>
        <v>-9.9622826622125515E-3</v>
      </c>
      <c r="DY175" s="871">
        <f t="shared" ref="DY175" si="323">DY174</f>
        <v>8.0739376943932406E-2</v>
      </c>
      <c r="DZ175" s="871">
        <f t="shared" ref="DZ175" si="324">DZ174</f>
        <v>8.0739376943932406E-2</v>
      </c>
      <c r="EA175" s="871">
        <f t="shared" ref="EA175" si="325">EA174</f>
        <v>1.4771429146613668</v>
      </c>
      <c r="EB175" s="871">
        <f t="shared" ref="EB175" si="326">EB174</f>
        <v>1.4771429146613668</v>
      </c>
      <c r="EC175" s="871">
        <f t="shared" ref="EC175" si="327">EC174</f>
        <v>1.4771429146613668</v>
      </c>
      <c r="ED175" s="871">
        <f t="shared" ref="ED175" si="328">ED174</f>
        <v>2.0556067090288384</v>
      </c>
      <c r="EE175" s="871">
        <f t="shared" ref="EE175" si="329">EE174</f>
        <v>2.0556067090288384</v>
      </c>
      <c r="EF175" s="871">
        <f t="shared" ref="EF175" si="330">EF174</f>
        <v>2.0556067090288384</v>
      </c>
      <c r="EG175" s="871">
        <f t="shared" ref="EG175" si="331">EG174</f>
        <v>2.0556067090288384</v>
      </c>
      <c r="EH175" s="871">
        <f t="shared" ref="EH175" si="332">EH174</f>
        <v>0.13671512676976327</v>
      </c>
      <c r="EI175" s="871">
        <f t="shared" ref="EI175" si="333">EI174</f>
        <v>0.15888514732702141</v>
      </c>
      <c r="EJ175" s="871">
        <f t="shared" ref="EJ175" si="334">EJ174</f>
        <v>0.15888514732702141</v>
      </c>
      <c r="EK175" s="871">
        <f t="shared" ref="EK175" si="335">EK174</f>
        <v>0.15888514732702141</v>
      </c>
      <c r="EL175" s="871">
        <f t="shared" ref="EL175" si="336">EL174</f>
        <v>0.15888514732702141</v>
      </c>
      <c r="EM175" s="871">
        <f t="shared" ref="EM175" si="337">EM174</f>
        <v>0.15888514732702141</v>
      </c>
      <c r="EN175" s="871">
        <f t="shared" ref="EN175" si="338">EN174</f>
        <v>0.15888514732702141</v>
      </c>
      <c r="EO175" s="871">
        <f t="shared" ref="EO175" si="339">EO174</f>
        <v>0.15888514732702141</v>
      </c>
      <c r="EP175" s="871">
        <f t="shared" ref="EP175" si="340">EP174</f>
        <v>-0.12298173638285093</v>
      </c>
      <c r="EQ175" s="871">
        <f t="shared" ref="EQ175" si="341">EQ174</f>
        <v>-0.12298173638285093</v>
      </c>
      <c r="ER175" s="871">
        <f t="shared" ref="ER175" si="342">ER174</f>
        <v>-0.12298173638285093</v>
      </c>
      <c r="ES175" s="871">
        <f t="shared" ref="ES175" si="343">ES174</f>
        <v>-0.12298173638285093</v>
      </c>
      <c r="ET175" s="871">
        <f t="shared" ref="ET175" si="344">ET174</f>
        <v>-0.12298173638285093</v>
      </c>
      <c r="EU175" s="871">
        <f t="shared" ref="EU175" si="345">EU174</f>
        <v>-0.12298173638285093</v>
      </c>
      <c r="EV175" s="871">
        <f t="shared" ref="EV175" si="346">EV174</f>
        <v>-0.12298173638285093</v>
      </c>
      <c r="EW175" s="871">
        <f t="shared" ref="EW175" si="347">EW174</f>
        <v>2.8130090989970213E-2</v>
      </c>
      <c r="EX175" s="871">
        <f t="shared" ref="EX175" si="348">EX174</f>
        <v>2.8130090989970213E-2</v>
      </c>
      <c r="EY175" s="871">
        <f t="shared" ref="EY175" si="349">EY174</f>
        <v>2.8130090989970213E-2</v>
      </c>
      <c r="EZ175" s="871">
        <f t="shared" ref="EZ175" si="350">EZ174</f>
        <v>2.8130090989970213E-2</v>
      </c>
      <c r="FA175" s="871">
        <f t="shared" ref="FA175" si="351">FA174</f>
        <v>2.8130090989970213E-2</v>
      </c>
      <c r="FB175" s="871">
        <f t="shared" ref="FB175" si="352">FB174</f>
        <v>-4.9951640288712795E-2</v>
      </c>
      <c r="FC175" s="871">
        <f t="shared" ref="FC175" si="353">FC174</f>
        <v>-4.9951640288712795E-2</v>
      </c>
      <c r="FD175" s="871">
        <f t="shared" ref="FD175" si="354">FD174</f>
        <v>-4.9951640288712795E-2</v>
      </c>
      <c r="FE175" s="871">
        <f t="shared" ref="FE175" si="355">FE174</f>
        <v>-4.9951640288712795E-2</v>
      </c>
      <c r="FF175" s="871">
        <f t="shared" ref="FF175" si="356">FF174</f>
        <v>6.0225197066870351E-2</v>
      </c>
      <c r="FG175" s="871">
        <f t="shared" ref="FG175" si="357">FG174</f>
        <v>4.6841819940900642E-2</v>
      </c>
      <c r="FH175" s="871">
        <f t="shared" ref="FH175" si="358">FH174</f>
        <v>4.6841819940900642E-2</v>
      </c>
      <c r="FI175" s="871">
        <f t="shared" ref="FI175" si="359">FI174</f>
        <v>4.6841819940900642E-2</v>
      </c>
      <c r="FJ175" s="871">
        <f t="shared" ref="FJ175" si="360">FJ174</f>
        <v>4.6841819940900642E-2</v>
      </c>
      <c r="FK175" s="871">
        <f t="shared" ref="FK175" si="361">FK174</f>
        <v>4.6841819940900642E-2</v>
      </c>
      <c r="FL175" s="871">
        <f t="shared" ref="FL175" si="362">FL174</f>
        <v>4.6841819940900642E-2</v>
      </c>
      <c r="FM175" s="871">
        <f t="shared" ref="FM175" si="363">FM174</f>
        <v>4.6841819940900642E-2</v>
      </c>
      <c r="FN175" s="871">
        <f t="shared" ref="FN175" si="364">FN174</f>
        <v>-1.6981778694674432E-2</v>
      </c>
      <c r="FO175" s="871">
        <f t="shared" ref="FO175" si="365">FO174</f>
        <v>-1.6981778694674432E-2</v>
      </c>
      <c r="FP175" s="871">
        <f t="shared" ref="FP175" si="366">FP174</f>
        <v>-1.6981778694674432E-2</v>
      </c>
      <c r="FQ175" s="871">
        <f t="shared" ref="FQ175" si="367">FQ174</f>
        <v>-1.6981778694674432E-2</v>
      </c>
      <c r="FR175" s="871">
        <f t="shared" ref="FR175" si="368">FR174</f>
        <v>-1.6981778694674432E-2</v>
      </c>
      <c r="FS175" s="871">
        <f t="shared" ref="FS175" si="369">FS174</f>
        <v>-1.6981778694674432E-2</v>
      </c>
      <c r="FT175" s="871">
        <f t="shared" ref="FT175" si="370">FT174</f>
        <v>-1.6981778694674432E-2</v>
      </c>
      <c r="FU175" s="871">
        <f t="shared" ref="FU175" si="371">FU174</f>
        <v>-1.9924565324425991E-2</v>
      </c>
      <c r="FV175" s="871">
        <f t="shared" ref="FV175" si="372">FV174</f>
        <v>-1.9924565324425991E-2</v>
      </c>
      <c r="FW175" s="871">
        <f t="shared" ref="FW175" si="373">FW174</f>
        <v>-1.9924565324425991E-2</v>
      </c>
      <c r="FX175" s="871">
        <f t="shared" ref="FX175" si="374">FX174</f>
        <v>-1.9924565324425991E-2</v>
      </c>
      <c r="FY175" s="871">
        <f t="shared" ref="FY175" si="375">FY174</f>
        <v>0.21914973741924459</v>
      </c>
      <c r="FZ175" s="871">
        <f t="shared" ref="FZ175" si="376">FZ174</f>
        <v>0.21914973741924459</v>
      </c>
      <c r="GA175" s="871">
        <f t="shared" ref="GA175" si="377">GA174</f>
        <v>1.546076250678893</v>
      </c>
      <c r="GB175" s="871">
        <f t="shared" ref="GB175" si="378">GB174</f>
        <v>1.546076250678893</v>
      </c>
      <c r="GC175" s="871">
        <f t="shared" ref="GC175" si="379">GC174</f>
        <v>1.546076250678893</v>
      </c>
      <c r="GD175" s="871">
        <f t="shared" ref="GD175" si="380">GD174</f>
        <v>1.5816628615809876</v>
      </c>
      <c r="GE175" s="871">
        <f t="shared" ref="GE175" si="381">GE174</f>
        <v>1.5816628615809876</v>
      </c>
      <c r="GF175" s="871">
        <f t="shared" ref="GF175" si="382">GF174</f>
        <v>1.5816628615809876</v>
      </c>
      <c r="GG175" s="871">
        <f t="shared" ref="GG175" si="383">GG174</f>
        <v>1.5816628615809876</v>
      </c>
      <c r="GH175" s="871">
        <f t="shared" ref="GH175" si="384">GH174</f>
        <v>0.18105516788428133</v>
      </c>
      <c r="GI175" s="871">
        <f t="shared" ref="GI175" si="385">GI174</f>
        <v>0.14410513362218147</v>
      </c>
      <c r="GJ175" s="871">
        <f t="shared" ref="GJ175" si="386">GJ174</f>
        <v>0.14410513362218147</v>
      </c>
      <c r="GK175" s="871">
        <f t="shared" ref="GK175" si="387">GK174</f>
        <v>0.14410513362218147</v>
      </c>
      <c r="GL175" s="871">
        <f t="shared" ref="GL175" si="388">GL174</f>
        <v>0.14410513362218147</v>
      </c>
      <c r="GM175" s="871">
        <f t="shared" ref="GM175" si="389">GM174</f>
        <v>0.14410513362218147</v>
      </c>
      <c r="GN175" s="871">
        <f t="shared" ref="GN175" si="390">GN174</f>
        <v>0.14410513362218147</v>
      </c>
      <c r="GO175" s="871">
        <f t="shared" ref="GO175" si="391">GO174</f>
        <v>0.14410513362218147</v>
      </c>
      <c r="GP175" s="871">
        <f t="shared" ref="GP175" si="392">GP174</f>
        <v>-0.21771127715171978</v>
      </c>
      <c r="GQ175" s="871">
        <f t="shared" ref="GQ175" si="393">GQ174</f>
        <v>-0.21771127715171978</v>
      </c>
      <c r="GR175" s="871">
        <f t="shared" ref="GR175" si="394">GR174</f>
        <v>-0.21771127715171978</v>
      </c>
      <c r="GS175" s="871">
        <f t="shared" ref="GS175" si="395">GS174</f>
        <v>-0.21771127715171978</v>
      </c>
      <c r="GT175" s="871">
        <f t="shared" ref="GT175" si="396">GT174</f>
        <v>-0.21771127715171978</v>
      </c>
      <c r="GU175" s="871">
        <f t="shared" ref="GU175" si="397">GU174</f>
        <v>-0.21771127715171978</v>
      </c>
      <c r="GV175" s="871">
        <f t="shared" ref="GV175" si="398">GV174</f>
        <v>-0.21771127715171978</v>
      </c>
      <c r="GW175" s="871">
        <f t="shared" ref="GW175" si="399">GW174</f>
        <v>4.1591147966739683E-2</v>
      </c>
      <c r="GX175" s="871">
        <f t="shared" ref="GX175" si="400">GX174</f>
        <v>4.1591147966739683E-2</v>
      </c>
      <c r="GY175" s="871">
        <f t="shared" ref="GY175" si="401">GY174</f>
        <v>4.1591147966739683E-2</v>
      </c>
      <c r="GZ175" s="871">
        <f t="shared" ref="GZ175" si="402">GZ174</f>
        <v>4.1591147966739683E-2</v>
      </c>
      <c r="HA175" s="871">
        <f t="shared" ref="HA175" si="403">HA174</f>
        <v>4.1591147966739683E-2</v>
      </c>
      <c r="HB175" s="871">
        <f t="shared" ref="HB175" si="404">HB174</f>
        <v>0.11655382734033459</v>
      </c>
      <c r="HC175" s="871">
        <f t="shared" ref="HC175" si="405">HC174</f>
        <v>0.11655382734033459</v>
      </c>
      <c r="HD175" s="871">
        <f t="shared" ref="HD175" si="406">HD174</f>
        <v>0.11655382734033459</v>
      </c>
      <c r="HE175" s="871">
        <f t="shared" ref="HE175" si="407">HE174</f>
        <v>0.11655382734033459</v>
      </c>
      <c r="HF175" s="871">
        <f t="shared" ref="HF175" si="408">HF174</f>
        <v>6.6916885629844103E-3</v>
      </c>
      <c r="HG175" s="871">
        <f t="shared" ref="HG175" si="409">HG174</f>
        <v>0</v>
      </c>
      <c r="HH175" s="871">
        <f t="shared" ref="HH175" si="410">HH174</f>
        <v>0</v>
      </c>
      <c r="HI175" s="871">
        <f t="shared" ref="HI175" si="411">HI174</f>
        <v>0</v>
      </c>
      <c r="HJ175" s="871">
        <f t="shared" ref="HJ175" si="412">HJ174</f>
        <v>0</v>
      </c>
      <c r="HK175" s="871">
        <f t="shared" ref="HK175" si="413">HK174</f>
        <v>0</v>
      </c>
      <c r="HL175" s="871">
        <f t="shared" ref="HL175" si="414">HL174</f>
        <v>0</v>
      </c>
      <c r="HM175" s="871">
        <f t="shared" ref="HM175" si="415">HM174</f>
        <v>0</v>
      </c>
      <c r="HN175" s="871">
        <f t="shared" ref="HN175" si="416">HN174</f>
        <v>1.6981778694679761E-2</v>
      </c>
      <c r="HO175" s="871">
        <f t="shared" ref="HO175" si="417">HO174</f>
        <v>1.6981778694679761E-2</v>
      </c>
      <c r="HP175" s="871">
        <f t="shared" ref="HP175" si="418">HP174</f>
        <v>1.6981778694679761E-2</v>
      </c>
      <c r="HQ175" s="871">
        <f t="shared" ref="HQ175" si="419">HQ174</f>
        <v>1.6981778694679761E-2</v>
      </c>
      <c r="HR175" s="871">
        <f t="shared" ref="HR175" si="420">HR174</f>
        <v>1.6981778694679761E-2</v>
      </c>
      <c r="HS175" s="871">
        <f t="shared" ref="HS175" si="421">HS174</f>
        <v>1.6981778694679761E-2</v>
      </c>
      <c r="HT175" s="871">
        <f t="shared" ref="HT175" si="422">HT174</f>
        <v>1.6981778694679761E-2</v>
      </c>
      <c r="HU175" s="871">
        <f t="shared" ref="HU175" si="423">HU174</f>
        <v>9.9622826622134397E-3</v>
      </c>
      <c r="HV175" s="871">
        <f t="shared" ref="HV175" si="424">HV174</f>
        <v>9.9622826622134397E-3</v>
      </c>
      <c r="HW175" s="871">
        <f t="shared" ref="HW175" si="425">HW174</f>
        <v>9.9622826622134397E-3</v>
      </c>
      <c r="HX175" s="871">
        <f t="shared" ref="HX175" si="426">HX174</f>
        <v>9.9622826622134397E-3</v>
      </c>
      <c r="HY175" s="871">
        <f t="shared" ref="HY175" si="427">HY174</f>
        <v>0.24221813083179455</v>
      </c>
      <c r="HZ175" s="871">
        <f t="shared" ref="HZ175" si="428">HZ174</f>
        <v>0.24221813083179455</v>
      </c>
      <c r="IA175" s="871">
        <f t="shared" ref="IA175" si="429">IA174</f>
        <v>1.2900381454709269</v>
      </c>
      <c r="IB175" s="871">
        <f t="shared" ref="IB175" si="430">IB174</f>
        <v>1.2900381454709269</v>
      </c>
      <c r="IC175" s="871">
        <f t="shared" ref="IC175" si="431">IC174</f>
        <v>1.2900381454709269</v>
      </c>
      <c r="ID175" s="871">
        <f t="shared" ref="ID175" si="432">ID174</f>
        <v>1.1002005903788081</v>
      </c>
      <c r="IE175" s="871">
        <f t="shared" ref="IE175" si="433">IE174</f>
        <v>1.1002005903788081</v>
      </c>
      <c r="IF175" s="871">
        <f t="shared" ref="IF175" si="434">IF174</f>
        <v>1.1002005903788081</v>
      </c>
      <c r="IG175" s="871">
        <f t="shared" ref="IG175" si="435">IG174</f>
        <v>1.1002005903788081</v>
      </c>
      <c r="IH175" s="871">
        <f t="shared" ref="IH175" si="436">IH174</f>
        <v>0.22170020557258674</v>
      </c>
      <c r="II175" s="871">
        <f t="shared" ref="II175" si="437">II174</f>
        <v>0.22170020557258496</v>
      </c>
      <c r="IJ175" s="871">
        <f t="shared" ref="IJ175" si="438">IJ174</f>
        <v>0.22170020557258496</v>
      </c>
      <c r="IK175" s="871">
        <f t="shared" ref="IK175" si="439">IK174</f>
        <v>0.22170020557258496</v>
      </c>
      <c r="IL175" s="871">
        <f t="shared" ref="IL175" si="440">IL174</f>
        <v>0.22170020557258496</v>
      </c>
      <c r="IM175" s="871">
        <f t="shared" ref="IM175" si="441">IM174</f>
        <v>0.22170020557258496</v>
      </c>
      <c r="IN175" s="871">
        <f t="shared" ref="IN175" si="442">IN174</f>
        <v>0.22170020557258496</v>
      </c>
      <c r="IO175" s="871">
        <f t="shared" ref="IO175" si="443">IO174</f>
        <v>0.22170020557258496</v>
      </c>
      <c r="IP175" s="871">
        <f t="shared" ref="IP175" si="444">IP174</f>
        <v>-5.9925084571080589E-2</v>
      </c>
      <c r="IQ175" s="871">
        <f t="shared" ref="IQ175" si="445">IQ174</f>
        <v>-5.9925084571080589E-2</v>
      </c>
      <c r="IR175" s="871">
        <f t="shared" ref="IR175" si="446">IR174</f>
        <v>-5.9925084571080589E-2</v>
      </c>
      <c r="IS175" s="871">
        <f t="shared" ref="IS175" si="447">IS174</f>
        <v>-5.9925084571080589E-2</v>
      </c>
      <c r="IT175" s="871">
        <f t="shared" ref="IT175" si="448">IT174</f>
        <v>-5.9925084571080589E-2</v>
      </c>
      <c r="IU175" s="871">
        <f t="shared" ref="IU175" si="449">IU174</f>
        <v>-5.9925084571080589E-2</v>
      </c>
      <c r="IV175" s="871">
        <f t="shared" ref="IV175" si="450">IV174</f>
        <v>-5.9925084571080589E-2</v>
      </c>
      <c r="IW175" s="871">
        <f t="shared" ref="IW175" si="451">IW174</f>
        <v>-0.12941306212433901</v>
      </c>
      <c r="IX175" s="871">
        <f t="shared" ref="IX175" si="452">IX174</f>
        <v>-0.12941306212433901</v>
      </c>
      <c r="IY175" s="871">
        <f t="shared" ref="IY175" si="453">IY174</f>
        <v>-0.12941306212433901</v>
      </c>
      <c r="IZ175" s="871">
        <f t="shared" ref="IZ175" si="454">IZ174</f>
        <v>-0.12941306212433901</v>
      </c>
      <c r="JA175" s="871">
        <f t="shared" ref="JA175" si="455">JA174</f>
        <v>-0.12941306212433901</v>
      </c>
      <c r="JB175" s="871">
        <f t="shared" ref="JB175" si="456">JB174</f>
        <v>0.111003645086031</v>
      </c>
      <c r="JC175" s="871">
        <f t="shared" ref="JC175" si="457">JC174</f>
        <v>0.111003645086031</v>
      </c>
      <c r="JD175" s="871">
        <f t="shared" ref="JD175" si="458">JD174</f>
        <v>0.111003645086031</v>
      </c>
      <c r="JE175" s="871">
        <f t="shared" ref="JE175" si="459">JE174</f>
        <v>0.111003645086031</v>
      </c>
      <c r="JF175" s="871">
        <f t="shared" ref="JF175" si="460">JF174</f>
        <v>5.353350850388594E-2</v>
      </c>
      <c r="JG175" s="871">
        <f t="shared" ref="JG175" si="461">JG174</f>
        <v>4.6841819940900642E-2</v>
      </c>
      <c r="JH175" s="871">
        <f t="shared" ref="JH175" si="462">JH174</f>
        <v>4.6841819940900642E-2</v>
      </c>
      <c r="JI175" s="871">
        <f t="shared" ref="JI175" si="463">JI174</f>
        <v>4.6841819940900642E-2</v>
      </c>
      <c r="JJ175" s="871">
        <f t="shared" ref="JJ175" si="464">JJ174</f>
        <v>4.6841819940900642E-2</v>
      </c>
      <c r="JK175" s="871">
        <f t="shared" ref="JK175" si="465">JK174</f>
        <v>4.6841819940900642E-2</v>
      </c>
      <c r="JL175" s="871">
        <f t="shared" ref="JL175" si="466">JL174</f>
        <v>4.6841819940900642E-2</v>
      </c>
      <c r="JM175" s="871">
        <f t="shared" ref="JM175" si="467">JM174</f>
        <v>4.6841819940900642E-2</v>
      </c>
      <c r="JN175" s="871">
        <f t="shared" ref="JN175" si="468">JN174</f>
        <v>8.4908893473389924E-3</v>
      </c>
      <c r="JO175" s="871">
        <f t="shared" ref="JO175" si="469">JO174</f>
        <v>8.4908893473389924E-3</v>
      </c>
      <c r="JP175" s="871">
        <f t="shared" ref="JP175" si="470">JP174</f>
        <v>8.4908893473389924E-3</v>
      </c>
      <c r="JQ175" s="871">
        <f t="shared" ref="JQ175" si="471">JQ174</f>
        <v>8.4908893473389924E-3</v>
      </c>
      <c r="JR175" s="871">
        <f t="shared" ref="JR175" si="472">JR174</f>
        <v>8.4908893473389924E-3</v>
      </c>
      <c r="JS175" s="871">
        <f t="shared" ref="JS175" si="473">JS174</f>
        <v>8.4908893473389924E-3</v>
      </c>
      <c r="JT175" s="871">
        <f t="shared" ref="JT175" si="474">JT174</f>
        <v>8.4908893473389924E-3</v>
      </c>
      <c r="JU175" s="871">
        <f t="shared" ref="JU175" si="475">JU174</f>
        <v>0</v>
      </c>
      <c r="JV175" s="871">
        <f t="shared" ref="JV175" si="476">JV174</f>
        <v>0</v>
      </c>
      <c r="JW175" s="871">
        <f t="shared" ref="JW175" si="477">JW174</f>
        <v>0</v>
      </c>
      <c r="JX175" s="871">
        <f t="shared" ref="JX175" si="478">JX174</f>
        <v>0</v>
      </c>
      <c r="JY175" s="871">
        <f t="shared" ref="JY175" si="479">JY174</f>
        <v>2.3068393412553512E-2</v>
      </c>
      <c r="JZ175" s="871">
        <f t="shared" ref="JZ175" si="480">JZ174</f>
        <v>2.3068393412553512E-2</v>
      </c>
      <c r="KA175" s="871">
        <f t="shared" ref="KA175" si="481">KA174</f>
        <v>0.98476194310757581</v>
      </c>
      <c r="KB175" s="871">
        <f t="shared" ref="KB175" si="482">KB174</f>
        <v>0.98476194310757581</v>
      </c>
      <c r="KC175" s="871">
        <f t="shared" ref="KC175" si="483">KC174</f>
        <v>0.98476194310757581</v>
      </c>
      <c r="KD175" s="871">
        <f t="shared" ref="KD175" si="484">KD174</f>
        <v>0.88256096428840181</v>
      </c>
      <c r="KE175" s="871">
        <f t="shared" ref="KE175" si="485">KE174</f>
        <v>0.88256096428840181</v>
      </c>
      <c r="KF175" s="871">
        <f t="shared" ref="KF175" si="486">KF174</f>
        <v>0.88256096428840181</v>
      </c>
      <c r="KG175" s="871">
        <f t="shared" ref="KG175" si="487">KG174</f>
        <v>0.88256096428840181</v>
      </c>
      <c r="KH175" s="871">
        <f t="shared" ref="KH175" si="488">KH174</f>
        <v>0.22539520899879584</v>
      </c>
      <c r="KI175" s="871">
        <f t="shared" ref="KI175" si="489">KI174</f>
        <v>0.19214017816290863</v>
      </c>
      <c r="KJ175" s="871">
        <f t="shared" ref="KJ175" si="490">KJ174</f>
        <v>0.19214017816290863</v>
      </c>
      <c r="KK175" s="871">
        <f t="shared" ref="KK175" si="491">KK174</f>
        <v>0.19214017816290863</v>
      </c>
      <c r="KL175" s="871">
        <f t="shared" ref="KL175" si="492">KL174</f>
        <v>0.19214017816290863</v>
      </c>
      <c r="KM175" s="871">
        <f t="shared" ref="KM175" si="493">KM174</f>
        <v>0.19214017816290863</v>
      </c>
      <c r="KN175" s="871">
        <f t="shared" ref="KN175" si="494">KN174</f>
        <v>0.19214017816290863</v>
      </c>
      <c r="KO175" s="871">
        <f t="shared" ref="KO175" si="495">KO174</f>
        <v>0.19214017816290863</v>
      </c>
      <c r="KP175" s="871">
        <f t="shared" ref="KP175" si="496">KP174</f>
        <v>-0.13821958517443989</v>
      </c>
      <c r="KQ175" s="871">
        <f t="shared" ref="KQ175" si="497">KQ174</f>
        <v>-0.13821958517443989</v>
      </c>
      <c r="KR175" s="871">
        <f t="shared" ref="KR175" si="498">KR174</f>
        <v>-0.13821958517443989</v>
      </c>
      <c r="KS175" s="871">
        <f t="shared" ref="KS175" si="499">KS174</f>
        <v>-0.13821958517443989</v>
      </c>
      <c r="KT175" s="871">
        <f t="shared" ref="KT175" si="500">KT174</f>
        <v>-0.13821958517443989</v>
      </c>
      <c r="KU175" s="871">
        <f t="shared" ref="KU175" si="501">KU174</f>
        <v>-0.13821958517443989</v>
      </c>
      <c r="KV175" s="871">
        <f t="shared" ref="KV175" si="502">KV174</f>
        <v>-0.13821958517443989</v>
      </c>
      <c r="KW175" s="871">
        <f t="shared" ref="KW175" si="503">KW174</f>
        <v>0.27804979427715892</v>
      </c>
      <c r="KX175" s="871">
        <f t="shared" ref="KX175" si="504">KX174</f>
        <v>0.27804979427715892</v>
      </c>
      <c r="KY175" s="871">
        <f t="shared" ref="KY175" si="505">KY174</f>
        <v>0.27804979427715892</v>
      </c>
      <c r="KZ175" s="871">
        <f t="shared" ref="KZ175" si="506">KZ174</f>
        <v>0.27804979427715892</v>
      </c>
      <c r="LA175" s="871">
        <f t="shared" ref="LA175" si="507">LA174</f>
        <v>0.27804979427715892</v>
      </c>
      <c r="LB175" s="871">
        <f t="shared" ref="LB175" si="508">LB174</f>
        <v>0.28512958760402451</v>
      </c>
      <c r="LC175" s="871">
        <f t="shared" ref="LC175" si="509">LC174</f>
        <v>0.28512958760402451</v>
      </c>
      <c r="LD175" s="871">
        <f t="shared" ref="LD175" si="510">LD174</f>
        <v>0.28512958760402451</v>
      </c>
      <c r="LE175" s="871">
        <f t="shared" ref="LE175" si="511">LE174</f>
        <v>0.28512958760402451</v>
      </c>
      <c r="LF175" s="871">
        <f t="shared" ref="LF175" si="512">LF174</f>
        <v>0.27393456102748015</v>
      </c>
      <c r="LG175" s="871">
        <f t="shared" ref="LG175" si="513">LG174</f>
        <v>0.22040105252359155</v>
      </c>
      <c r="LH175" s="871">
        <f t="shared" ref="LH175" si="514">LH174</f>
        <v>0.22040105252359155</v>
      </c>
      <c r="LI175" s="871">
        <f t="shared" ref="LI175" si="515">LI174</f>
        <v>0.22040105252359155</v>
      </c>
      <c r="LJ175" s="871">
        <f t="shared" ref="LJ175" si="516">LJ174</f>
        <v>0.22040105252359155</v>
      </c>
      <c r="LK175" s="871">
        <f t="shared" ref="LK175" si="517">LK174</f>
        <v>0.22040105252359155</v>
      </c>
      <c r="LL175" s="871">
        <f t="shared" ref="LL175" si="518">LL174</f>
        <v>0.22040105252359155</v>
      </c>
      <c r="LM175" s="871">
        <f t="shared" ref="LM175" si="519">LM174</f>
        <v>0.22040105252359155</v>
      </c>
      <c r="LN175" s="871">
        <f t="shared" ref="LN175" si="520">LN174</f>
        <v>-0.1443451189047682</v>
      </c>
      <c r="LO175" s="871">
        <f t="shared" ref="LO175" si="521">LO174</f>
        <v>-0.1443451189047682</v>
      </c>
      <c r="LP175" s="871">
        <f t="shared" ref="LP175" si="522">LP174</f>
        <v>-0.1443451189047682</v>
      </c>
      <c r="LQ175" s="871">
        <f t="shared" ref="LQ175" si="523">LQ174</f>
        <v>-0.1443451189047682</v>
      </c>
      <c r="LR175" s="871">
        <f t="shared" ref="LR175" si="524">LR174</f>
        <v>-0.1443451189047682</v>
      </c>
      <c r="LS175" s="871">
        <f t="shared" ref="LS175" si="525">LS174</f>
        <v>-0.1443451189047682</v>
      </c>
      <c r="LT175" s="871">
        <f t="shared" ref="LT175" si="526">LT174</f>
        <v>-0.1443451189047682</v>
      </c>
      <c r="LU175" s="871">
        <f t="shared" ref="LU175" si="527">LU174</f>
        <v>-0.15939652259542747</v>
      </c>
      <c r="LV175" s="871">
        <f t="shared" ref="LV175" si="528">LV174</f>
        <v>-0.15939652259542747</v>
      </c>
      <c r="LW175" s="871">
        <f t="shared" ref="LW175" si="529">LW174</f>
        <v>-0.15939652259542747</v>
      </c>
      <c r="LX175" s="871">
        <f t="shared" ref="LX175" si="530">LX174</f>
        <v>-0.15939652259542747</v>
      </c>
      <c r="LY175" s="871">
        <f t="shared" ref="LY175" si="531">LY174</f>
        <v>0.24221813083179367</v>
      </c>
      <c r="LZ175" s="871">
        <f t="shared" ref="LZ175" si="532">LZ174</f>
        <v>0.24221813083179367</v>
      </c>
      <c r="MA175" s="871">
        <f t="shared" ref="MA175" si="533">MA174</f>
        <v>1.6544000644207282</v>
      </c>
      <c r="MB175" s="871">
        <f t="shared" ref="MB175" si="534">MB174</f>
        <v>1.6544000644207282</v>
      </c>
      <c r="MC175" s="871">
        <f t="shared" ref="MC175" si="535">MC174</f>
        <v>1.6544000644207282</v>
      </c>
      <c r="MD175" s="871">
        <f t="shared" ref="MD175" si="536">MD174</f>
        <v>1.374940967818123</v>
      </c>
      <c r="ME175" s="871">
        <f t="shared" ref="ME175" si="537">ME174</f>
        <v>1.374940967818123</v>
      </c>
      <c r="MF175" s="871">
        <f t="shared" ref="MF175" si="538">MF174</f>
        <v>1.374940967818123</v>
      </c>
      <c r="MG175" s="871">
        <f t="shared" ref="MG175" si="539">MG174</f>
        <v>1.374940967818123</v>
      </c>
      <c r="MH175" s="871">
        <f t="shared" ref="MH175" si="540">MH174</f>
        <v>6.6510061671777976E-2</v>
      </c>
      <c r="MI175" s="871">
        <f t="shared" ref="MI175" si="541">MI174</f>
        <v>4.064503768830896E-2</v>
      </c>
      <c r="MJ175" s="871">
        <f t="shared" ref="MJ175" si="542">MJ174</f>
        <v>4.064503768830896E-2</v>
      </c>
      <c r="MK175" s="871">
        <f t="shared" ref="MK175" si="543">MK174</f>
        <v>4.064503768830896E-2</v>
      </c>
      <c r="ML175" s="871">
        <f t="shared" ref="ML175" si="544">ML174</f>
        <v>4.064503768830896E-2</v>
      </c>
      <c r="MM175" s="871">
        <f t="shared" ref="MM175" si="545">MM174</f>
        <v>4.064503768830896E-2</v>
      </c>
      <c r="MN175" s="871">
        <f t="shared" ref="MN175" si="546">MN174</f>
        <v>4.064503768830896E-2</v>
      </c>
      <c r="MO175" s="871">
        <f t="shared" ref="MO175" si="547">MO174</f>
        <v>4.064503768830896E-2</v>
      </c>
      <c r="MP175" s="871">
        <f t="shared" ref="MP175" si="548">MP174</f>
        <v>-0.24433505728092086</v>
      </c>
      <c r="MQ175" s="871">
        <f t="shared" ref="MQ175" si="549">MQ174</f>
        <v>-0.24433505728092086</v>
      </c>
      <c r="MR175" s="871">
        <f t="shared" ref="MR175" si="550">MR174</f>
        <v>-0.24433505728092086</v>
      </c>
      <c r="MS175" s="871">
        <f t="shared" ref="MS175" si="551">MS174</f>
        <v>-0.24433505728092086</v>
      </c>
      <c r="MT175" s="871">
        <f t="shared" ref="MT175" si="552">MT174</f>
        <v>-0.24433505728092086</v>
      </c>
      <c r="MU175" s="871">
        <f t="shared" ref="MU175" si="553">MU174</f>
        <v>-0.24433505728092086</v>
      </c>
      <c r="MV175" s="871">
        <f t="shared" ref="MV175" si="554">MV174</f>
        <v>-0.24433505728092086</v>
      </c>
      <c r="MW175" s="871">
        <f t="shared" ref="MW175" si="555">MW174</f>
        <v>-1.7481611248259199E-2</v>
      </c>
      <c r="MX175" s="871">
        <f t="shared" ref="MX175" si="556">MX174</f>
        <v>-1.7481611248259199E-2</v>
      </c>
      <c r="MY175" s="871">
        <f t="shared" ref="MY175" si="557">MY174</f>
        <v>-1.7481611248259199E-2</v>
      </c>
      <c r="MZ175" s="871">
        <f t="shared" ref="MZ175" si="558">MZ174</f>
        <v>-1.7481611248259199E-2</v>
      </c>
      <c r="NA175" s="871">
        <f t="shared" ref="NA175" si="559">NA174</f>
        <v>-1.7481611248259199E-2</v>
      </c>
      <c r="NB175" s="871">
        <f t="shared" ref="NB175" si="560">NB174</f>
        <v>-0.11100364508602745</v>
      </c>
      <c r="NC175" s="871">
        <f t="shared" ref="NC175" si="561">NC174</f>
        <v>-0.11100364508602745</v>
      </c>
      <c r="ND175" s="871">
        <f t="shared" ref="ND175" si="562">ND174</f>
        <v>-0.11100364508602745</v>
      </c>
      <c r="NE175" s="871">
        <f t="shared" ref="NE175" si="563">NE174</f>
        <v>-0.11100364508602745</v>
      </c>
      <c r="NF175" s="871">
        <f t="shared" ref="NF175" si="564">NF174</f>
        <v>-6.6916885629858314E-2</v>
      </c>
      <c r="NG175" s="871">
        <f t="shared" ref="NG175" si="565">NG174</f>
        <v>-6.6916885629858314E-2</v>
      </c>
      <c r="NH175" s="871">
        <f t="shared" ref="NH175" si="566">NH174</f>
        <v>-6.6916885629858314E-2</v>
      </c>
      <c r="NI175" s="871">
        <f t="shared" ref="NI175" si="567">NI174</f>
        <v>-6.6916885629858314E-2</v>
      </c>
      <c r="NJ175" s="871">
        <f t="shared" ref="NJ175" si="568">NJ174</f>
        <v>-6.6916885629858314E-2</v>
      </c>
      <c r="NK175" s="871">
        <f t="shared" ref="NK175" si="569">NK174</f>
        <v>-6.6916885629858314E-2</v>
      </c>
      <c r="NL175" s="871">
        <f t="shared" ref="NL175" si="570">NL174</f>
        <v>-6.6916885629858314E-2</v>
      </c>
      <c r="NM175" s="871">
        <f t="shared" ref="NM175" si="571">NM174</f>
        <v>-6.6916885629858314E-2</v>
      </c>
      <c r="NN175" s="871">
        <f t="shared" ref="NN175" si="572">NN174</f>
        <v>-0.1443451189047682</v>
      </c>
      <c r="NO175" s="871">
        <f t="shared" ref="NO175" si="573">NO174</f>
        <v>-0.1443451189047682</v>
      </c>
      <c r="NP175" s="871">
        <f t="shared" ref="NP175" si="574">NP174</f>
        <v>-0.1443451189047682</v>
      </c>
      <c r="NQ175" s="871">
        <f t="shared" ref="NQ175" si="575">NQ174</f>
        <v>-0.1443451189047682</v>
      </c>
      <c r="NR175" s="871">
        <f t="shared" ref="NR175" si="576">NR174</f>
        <v>-0.1443451189047682</v>
      </c>
      <c r="NS175" s="871">
        <f t="shared" ref="NS175" si="577">NS174</f>
        <v>-0.1443451189047682</v>
      </c>
      <c r="NT175" s="871">
        <f t="shared" ref="NT175" si="578">NT174</f>
        <v>-0.1443451189047682</v>
      </c>
      <c r="NU175" s="871">
        <f t="shared" ref="NU175" si="579">NU174</f>
        <v>-0.15939652259542747</v>
      </c>
      <c r="NV175" s="871">
        <f t="shared" ref="NV175" si="580">NV174</f>
        <v>-0.15939652259542747</v>
      </c>
      <c r="NW175" s="871">
        <f t="shared" ref="NW175" si="581">NW174</f>
        <v>-0.15939652259542747</v>
      </c>
      <c r="NX175" s="871">
        <f t="shared" ref="NX175" si="582">NX174</f>
        <v>-0.15939652259542747</v>
      </c>
      <c r="NY175" s="871">
        <f t="shared" ref="NY175" si="583">NY174</f>
        <v>0.24221813083179367</v>
      </c>
      <c r="NZ175" s="871">
        <f t="shared" ref="NZ175" si="584">NZ174</f>
        <v>0.24221813083179367</v>
      </c>
      <c r="OA175" s="871">
        <f t="shared" ref="OA175" si="585">OA174</f>
        <v>1.6544000644207282</v>
      </c>
      <c r="OB175" s="871">
        <f t="shared" ref="OB175" si="586">OB174</f>
        <v>1.6544000644207282</v>
      </c>
      <c r="OC175" s="871">
        <f t="shared" ref="OC175" si="587">OC174</f>
        <v>1.6544000644207282</v>
      </c>
      <c r="OD175" s="871">
        <f t="shared" ref="OD175" si="588">OD174</f>
        <v>1.374940967818123</v>
      </c>
      <c r="OE175" s="871">
        <f t="shared" ref="OE175" si="589">OE174</f>
        <v>1.374940967818123</v>
      </c>
      <c r="OF175" s="871">
        <f t="shared" ref="OF175" si="590">OF174</f>
        <v>1.374940967818123</v>
      </c>
      <c r="OG175" s="871">
        <f t="shared" ref="OG175" si="591">OG174</f>
        <v>1.374940967818123</v>
      </c>
      <c r="OH175" s="871">
        <f t="shared" ref="OH175" si="592">OH174</f>
        <v>6.6510061671777976E-2</v>
      </c>
      <c r="OI175" s="871">
        <f t="shared" ref="OI175" si="593">OI174</f>
        <v>4.064503768830896E-2</v>
      </c>
      <c r="OJ175" s="871">
        <f t="shared" ref="OJ175" si="594">OJ174</f>
        <v>4.064503768830896E-2</v>
      </c>
      <c r="OK175" s="871">
        <f t="shared" ref="OK175" si="595">OK174</f>
        <v>4.064503768830896E-2</v>
      </c>
      <c r="OL175" s="871">
        <f t="shared" ref="OL175" si="596">OL174</f>
        <v>4.064503768830896E-2</v>
      </c>
      <c r="OM175" s="871">
        <f t="shared" ref="OM175" si="597">OM174</f>
        <v>4.064503768830896E-2</v>
      </c>
      <c r="ON175" s="871">
        <f t="shared" ref="ON175" si="598">ON174</f>
        <v>4.064503768830896E-2</v>
      </c>
      <c r="OO175" s="871">
        <f t="shared" ref="OO175" si="599">OO174</f>
        <v>4.064503768830896E-2</v>
      </c>
      <c r="OP175" s="871">
        <f t="shared" ref="OP175" si="600">OP174</f>
        <v>-0.24433505728092086</v>
      </c>
      <c r="OQ175" s="871">
        <f t="shared" ref="OQ175" si="601">OQ174</f>
        <v>-0.24433505728092086</v>
      </c>
      <c r="OR175" s="871">
        <f t="shared" ref="OR175" si="602">OR174</f>
        <v>-0.24433505728092086</v>
      </c>
      <c r="OS175" s="871">
        <f t="shared" ref="OS175" si="603">OS174</f>
        <v>-0.24433505728092086</v>
      </c>
      <c r="OT175" s="871">
        <f t="shared" ref="OT175" si="604">OT174</f>
        <v>-0.24433505728092086</v>
      </c>
      <c r="OU175" s="871">
        <f t="shared" ref="OU175" si="605">OU174</f>
        <v>-0.24433505728092086</v>
      </c>
      <c r="OV175" s="871">
        <f t="shared" ref="OV175" si="606">OV174</f>
        <v>-0.24433505728092086</v>
      </c>
      <c r="OW175" s="871">
        <f t="shared" ref="OW175" si="607">OW174</f>
        <v>-1.7481611248259199E-2</v>
      </c>
      <c r="OX175" s="871">
        <f t="shared" ref="OX175" si="608">OX174</f>
        <v>-1.7481611248259199E-2</v>
      </c>
      <c r="OY175" s="871">
        <f t="shared" ref="OY175" si="609">OY174</f>
        <v>-1.7481611248259199E-2</v>
      </c>
      <c r="OZ175" s="871">
        <f t="shared" ref="OZ175" si="610">OZ174</f>
        <v>-1.7481611248259199E-2</v>
      </c>
      <c r="PA175" s="871">
        <f t="shared" ref="PA175" si="611">PA174</f>
        <v>-1.7481611248259199E-2</v>
      </c>
      <c r="PB175" s="871">
        <f t="shared" ref="PB175" si="612">PB174</f>
        <v>-0.11100364508602745</v>
      </c>
      <c r="PC175" s="871">
        <f t="shared" ref="PC175" si="613">PC174</f>
        <v>-0.11100364508602745</v>
      </c>
      <c r="PD175" s="871">
        <f t="shared" ref="PD175" si="614">PD174</f>
        <v>-0.11100364508602745</v>
      </c>
      <c r="PE175" s="871">
        <f t="shared" ref="PE175" si="615">PE174</f>
        <v>-0.11100364508602745</v>
      </c>
      <c r="PF175" s="871">
        <f t="shared" ref="PF175" si="616">PF174</f>
        <v>-6.6916885629858314E-2</v>
      </c>
      <c r="PG175" s="871">
        <f t="shared" ref="PG175" si="617">PG174</f>
        <v>-6.6916885629858314E-2</v>
      </c>
      <c r="PH175" s="871">
        <f t="shared" ref="PH175" si="618">PH174</f>
        <v>-6.6916885629858314E-2</v>
      </c>
      <c r="PI175" s="871">
        <f t="shared" ref="PI175" si="619">PI174</f>
        <v>-6.6916885629858314E-2</v>
      </c>
      <c r="PJ175" s="871">
        <f t="shared" ref="PJ175" si="620">PJ174</f>
        <v>-6.6916885629858314E-2</v>
      </c>
      <c r="PK175" s="871">
        <f t="shared" ref="PK175" si="621">PK174</f>
        <v>-6.6916885629858314E-2</v>
      </c>
      <c r="PL175" s="871">
        <f t="shared" ref="PL175" si="622">PL174</f>
        <v>-6.6916885629858314E-2</v>
      </c>
      <c r="PM175" s="871">
        <f t="shared" ref="PM175" si="623">PM174</f>
        <v>-6.6916885629858314E-2</v>
      </c>
      <c r="PN175" s="871">
        <f t="shared" ref="PN175" si="624">PN174</f>
        <v>-0.1443451189047682</v>
      </c>
      <c r="PO175" s="871">
        <f t="shared" ref="PO175" si="625">PO174</f>
        <v>-0.1443451189047682</v>
      </c>
      <c r="PP175" s="871">
        <f t="shared" ref="PP175" si="626">PP174</f>
        <v>-0.1443451189047682</v>
      </c>
      <c r="PQ175" s="871">
        <f t="shared" ref="PQ175" si="627">PQ174</f>
        <v>-0.1443451189047682</v>
      </c>
      <c r="PR175" s="871">
        <f t="shared" ref="PR175" si="628">PR174</f>
        <v>-0.1443451189047682</v>
      </c>
      <c r="PS175" s="871">
        <f t="shared" ref="PS175" si="629">PS174</f>
        <v>-0.1443451189047682</v>
      </c>
      <c r="PT175" s="871">
        <f t="shared" ref="PT175" si="630">PT174</f>
        <v>-0.1443451189047682</v>
      </c>
      <c r="PU175" s="871">
        <f t="shared" ref="PU175" si="631">PU174</f>
        <v>-0.15939652259542747</v>
      </c>
      <c r="PV175" s="871">
        <f t="shared" ref="PV175" si="632">PV174</f>
        <v>-0.15939652259542747</v>
      </c>
      <c r="PW175" s="871">
        <f t="shared" ref="PW175" si="633">PW174</f>
        <v>-0.15939652259542747</v>
      </c>
      <c r="PX175" s="871">
        <f t="shared" ref="PX175" si="634">PX174</f>
        <v>-0.15939652259542747</v>
      </c>
      <c r="PY175" s="871">
        <f t="shared" ref="PY175" si="635">PY174</f>
        <v>0.24221813083179367</v>
      </c>
      <c r="PZ175" s="871">
        <f t="shared" ref="PZ175" si="636">PZ174</f>
        <v>0.24221813083179367</v>
      </c>
      <c r="QA175" s="871">
        <f t="shared" ref="QA175" si="637">QA174</f>
        <v>1.6544000644207282</v>
      </c>
      <c r="QB175" s="871">
        <f t="shared" ref="QB175" si="638">QB174</f>
        <v>1.6544000644207282</v>
      </c>
      <c r="QC175" s="871">
        <f t="shared" ref="QC175" si="639">QC174</f>
        <v>1.6544000644207282</v>
      </c>
      <c r="QD175" s="871">
        <f t="shared" ref="QD175" si="640">QD174</f>
        <v>1.374940967818123</v>
      </c>
      <c r="QE175" s="871">
        <f t="shared" ref="QE175" si="641">QE174</f>
        <v>1.374940967818123</v>
      </c>
      <c r="QF175" s="871">
        <f t="shared" ref="QF175" si="642">QF174</f>
        <v>1.374940967818123</v>
      </c>
      <c r="QG175" s="871">
        <f t="shared" ref="QG175" si="643">QG174</f>
        <v>1.374940967818123</v>
      </c>
      <c r="QH175" s="871">
        <f t="shared" ref="QH175" si="644">QH174</f>
        <v>6.6510061671777976E-2</v>
      </c>
      <c r="QI175" s="871">
        <f t="shared" ref="QI175" si="645">QI174</f>
        <v>4.064503768830896E-2</v>
      </c>
      <c r="QJ175" s="871">
        <f t="shared" ref="QJ175" si="646">QJ174</f>
        <v>4.064503768830896E-2</v>
      </c>
      <c r="QK175" s="871">
        <f t="shared" ref="QK175" si="647">QK174</f>
        <v>4.064503768830896E-2</v>
      </c>
      <c r="QL175" s="871">
        <f t="shared" ref="QL175" si="648">QL174</f>
        <v>4.064503768830896E-2</v>
      </c>
      <c r="QM175" s="871">
        <f t="shared" ref="QM175" si="649">QM174</f>
        <v>4.064503768830896E-2</v>
      </c>
      <c r="QN175" s="871">
        <f t="shared" ref="QN175" si="650">QN174</f>
        <v>4.064503768830896E-2</v>
      </c>
      <c r="QO175" s="871">
        <f t="shared" ref="QO175" si="651">QO174</f>
        <v>4.064503768830896E-2</v>
      </c>
      <c r="QP175" s="871">
        <f t="shared" ref="QP175" si="652">QP174</f>
        <v>-0.24433505728092086</v>
      </c>
      <c r="QQ175" s="871">
        <f t="shared" ref="QQ175" si="653">QQ174</f>
        <v>-0.24433505728092086</v>
      </c>
      <c r="QR175" s="871">
        <f t="shared" ref="QR175" si="654">QR174</f>
        <v>-0.24433505728092086</v>
      </c>
      <c r="QS175" s="871">
        <f t="shared" ref="QS175" si="655">QS174</f>
        <v>-0.24433505728092086</v>
      </c>
      <c r="QT175" s="871">
        <f t="shared" ref="QT175" si="656">QT174</f>
        <v>-0.24433505728092086</v>
      </c>
      <c r="QU175" s="871">
        <f t="shared" ref="QU175" si="657">QU174</f>
        <v>-0.24433505728092086</v>
      </c>
      <c r="QV175" s="871">
        <f t="shared" ref="QV175" si="658">QV174</f>
        <v>-0.24433505728092086</v>
      </c>
      <c r="QW175" s="871">
        <f t="shared" ref="QW175" si="659">QW174</f>
        <v>-1.7481611248259199E-2</v>
      </c>
      <c r="QX175" s="871">
        <f t="shared" ref="QX175" si="660">QX174</f>
        <v>-1.7481611248259199E-2</v>
      </c>
      <c r="QY175" s="871">
        <f t="shared" ref="QY175" si="661">QY174</f>
        <v>-1.7481611248259199E-2</v>
      </c>
      <c r="QZ175" s="871">
        <f t="shared" ref="QZ175" si="662">QZ174</f>
        <v>-1.7481611248259199E-2</v>
      </c>
      <c r="RA175" s="871">
        <f t="shared" ref="RA175" si="663">RA174</f>
        <v>-1.7481611248259199E-2</v>
      </c>
      <c r="RB175" s="871">
        <f t="shared" ref="RB175" si="664">RB174</f>
        <v>-0.11100364508602745</v>
      </c>
      <c r="RC175" s="871">
        <f t="shared" ref="RC175" si="665">RC174</f>
        <v>-0.11100364508602745</v>
      </c>
      <c r="RD175" s="871">
        <f t="shared" ref="RD175" si="666">RD174</f>
        <v>-0.11100364508602745</v>
      </c>
      <c r="RE175" s="871">
        <f t="shared" ref="RE175" si="667">RE174</f>
        <v>-0.11100364508602745</v>
      </c>
      <c r="RF175" s="871">
        <f t="shared" ref="RF175" si="668">RF174</f>
        <v>-6.6916885629858314E-2</v>
      </c>
      <c r="RG175" s="871">
        <f t="shared" ref="RG175" si="669">RG174</f>
        <v>-6.6916885629858314E-2</v>
      </c>
      <c r="RH175" s="871">
        <f t="shared" ref="RH175" si="670">RH174</f>
        <v>-6.6916885629858314E-2</v>
      </c>
      <c r="RI175" s="871">
        <f t="shared" ref="RI175" si="671">RI174</f>
        <v>-6.6916885629858314E-2</v>
      </c>
      <c r="RJ175" s="871">
        <f t="shared" ref="RJ175" si="672">RJ174</f>
        <v>-6.6916885629858314E-2</v>
      </c>
      <c r="RK175" s="871">
        <f t="shared" ref="RK175" si="673">RK174</f>
        <v>-6.6916885629858314E-2</v>
      </c>
      <c r="RL175" s="871">
        <f t="shared" ref="RL175" si="674">RL174</f>
        <v>-6.6916885629858314E-2</v>
      </c>
      <c r="RM175" s="871">
        <f t="shared" ref="RM175" si="675">RM174</f>
        <v>-6.6916885629858314E-2</v>
      </c>
      <c r="RN175" s="871">
        <f t="shared" ref="RN175" si="676">RN174</f>
        <v>-0.1443451189047682</v>
      </c>
      <c r="RO175" s="871">
        <f t="shared" ref="RO175" si="677">RO174</f>
        <v>-0.1443451189047682</v>
      </c>
      <c r="RP175" s="871">
        <f t="shared" ref="RP175" si="678">RP174</f>
        <v>-0.1443451189047682</v>
      </c>
      <c r="RQ175" s="871">
        <f t="shared" ref="RQ175" si="679">RQ174</f>
        <v>-0.1443451189047682</v>
      </c>
      <c r="RR175" s="871">
        <f t="shared" ref="RR175" si="680">RR174</f>
        <v>-0.1443451189047682</v>
      </c>
      <c r="RS175" s="871">
        <f t="shared" ref="RS175" si="681">RS174</f>
        <v>-0.1443451189047682</v>
      </c>
      <c r="RT175" s="871">
        <f t="shared" ref="RT175" si="682">RT174</f>
        <v>-0.1443451189047682</v>
      </c>
      <c r="RU175" s="871">
        <f t="shared" ref="RU175" si="683">RU174</f>
        <v>-0.15939652259542747</v>
      </c>
      <c r="RV175" s="871">
        <f t="shared" ref="RV175" si="684">RV174</f>
        <v>-0.15939652259542747</v>
      </c>
      <c r="RW175" s="871">
        <f t="shared" ref="RW175" si="685">RW174</f>
        <v>-0.15939652259542747</v>
      </c>
      <c r="RX175" s="871">
        <f t="shared" ref="RX175" si="686">RX174</f>
        <v>-0.15939652259542747</v>
      </c>
      <c r="RY175" s="871">
        <f t="shared" ref="RY175" si="687">RY174</f>
        <v>0.24221813083179367</v>
      </c>
      <c r="RZ175" s="871">
        <f t="shared" ref="RZ175" si="688">RZ174</f>
        <v>0.24221813083179367</v>
      </c>
      <c r="SA175" s="871">
        <f t="shared" ref="SA175" si="689">SA174</f>
        <v>1.6544000644207282</v>
      </c>
      <c r="SB175" s="871">
        <f t="shared" ref="SB175" si="690">SB174</f>
        <v>1.6544000644207282</v>
      </c>
      <c r="SC175" s="871">
        <f t="shared" ref="SC175" si="691">SC174</f>
        <v>1.6544000644207282</v>
      </c>
      <c r="SD175" s="871">
        <f t="shared" ref="SD175" si="692">SD174</f>
        <v>1.374940967818123</v>
      </c>
      <c r="SE175" s="871">
        <f t="shared" ref="SE175" si="693">SE174</f>
        <v>1.374940967818123</v>
      </c>
      <c r="SF175" s="871">
        <f t="shared" ref="SF175" si="694">SF174</f>
        <v>1.374940967818123</v>
      </c>
      <c r="SG175" s="871">
        <f t="shared" ref="SG175" si="695">SG174</f>
        <v>1.374940967818123</v>
      </c>
      <c r="SH175" s="871">
        <f t="shared" ref="SH175" si="696">SH174</f>
        <v>6.6510061671777976E-2</v>
      </c>
      <c r="SI175" s="871">
        <f t="shared" ref="SI175" si="697">SI174</f>
        <v>4.064503768830896E-2</v>
      </c>
      <c r="SJ175" s="280">
        <f t="shared" si="179"/>
        <v>4.064503768830896E-2</v>
      </c>
      <c r="SK175" s="267"/>
      <c r="SL175" s="255"/>
      <c r="SM175" s="255"/>
      <c r="SN175" s="255"/>
    </row>
    <row r="176" spans="1:508" outlineLevel="3" x14ac:dyDescent="0.25">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25">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25">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25">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25">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25">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25">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25">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25">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25">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25">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25">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25">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25">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25">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6">
        <v>0.14041013019597237</v>
      </c>
      <c r="EI195" s="879">
        <v>0.17</v>
      </c>
      <c r="EJ195" s="879">
        <v>0.2</v>
      </c>
      <c r="EK195" s="879">
        <v>0.25</v>
      </c>
      <c r="EL195" s="879">
        <v>0.3</v>
      </c>
      <c r="EM195" s="879">
        <v>0.5</v>
      </c>
      <c r="EN195" s="879">
        <v>0.6</v>
      </c>
      <c r="EO195" s="879">
        <v>0.8</v>
      </c>
      <c r="EP195" s="879">
        <v>0.2</v>
      </c>
      <c r="EQ195" s="879">
        <v>0</v>
      </c>
      <c r="ER195" s="879">
        <v>0</v>
      </c>
      <c r="ES195" s="877">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25">
      <c r="A196" s="255"/>
      <c r="B196" s="264"/>
      <c r="C196" s="449">
        <f t="shared" si="699"/>
        <v>4</v>
      </c>
      <c r="D196" s="280"/>
      <c r="E196" s="329">
        <f t="shared" si="152"/>
        <v>55</v>
      </c>
      <c r="F196" s="335"/>
      <c r="G196" s="280"/>
      <c r="H196" s="551"/>
      <c r="I196" s="566" t="s">
        <v>912</v>
      </c>
      <c r="J196" s="552"/>
      <c r="K196" s="870">
        <f>K193</f>
        <v>0</v>
      </c>
      <c r="L196" s="870">
        <f t="shared" ref="L196:BW196" si="700">L193</f>
        <v>0</v>
      </c>
      <c r="M196" s="870">
        <f t="shared" si="700"/>
        <v>0</v>
      </c>
      <c r="N196" s="870">
        <f t="shared" si="700"/>
        <v>0</v>
      </c>
      <c r="O196" s="870">
        <f t="shared" si="700"/>
        <v>0</v>
      </c>
      <c r="P196" s="870">
        <f t="shared" si="700"/>
        <v>0</v>
      </c>
      <c r="Q196" s="870">
        <f t="shared" si="700"/>
        <v>0</v>
      </c>
      <c r="R196" s="870">
        <f t="shared" si="700"/>
        <v>0</v>
      </c>
      <c r="S196" s="870">
        <f t="shared" si="700"/>
        <v>0</v>
      </c>
      <c r="T196" s="870">
        <f t="shared" si="700"/>
        <v>0</v>
      </c>
      <c r="U196" s="870">
        <f t="shared" si="700"/>
        <v>0</v>
      </c>
      <c r="V196" s="870">
        <f t="shared" si="700"/>
        <v>0</v>
      </c>
      <c r="W196" s="870">
        <f t="shared" si="700"/>
        <v>0</v>
      </c>
      <c r="X196" s="870">
        <f t="shared" si="700"/>
        <v>0</v>
      </c>
      <c r="Y196" s="870">
        <f t="shared" si="700"/>
        <v>0</v>
      </c>
      <c r="Z196" s="870">
        <f t="shared" si="700"/>
        <v>0</v>
      </c>
      <c r="AA196" s="870">
        <f t="shared" si="700"/>
        <v>0</v>
      </c>
      <c r="AB196" s="870">
        <f t="shared" si="700"/>
        <v>0</v>
      </c>
      <c r="AC196" s="870">
        <f t="shared" si="700"/>
        <v>0</v>
      </c>
      <c r="AD196" s="870">
        <f t="shared" si="700"/>
        <v>0</v>
      </c>
      <c r="AE196" s="870">
        <f t="shared" si="700"/>
        <v>0</v>
      </c>
      <c r="AF196" s="870">
        <f t="shared" si="700"/>
        <v>0</v>
      </c>
      <c r="AG196" s="870">
        <f t="shared" si="700"/>
        <v>0</v>
      </c>
      <c r="AH196" s="870">
        <f t="shared" si="700"/>
        <v>0</v>
      </c>
      <c r="AI196" s="870">
        <f t="shared" si="700"/>
        <v>0</v>
      </c>
      <c r="AJ196" s="870">
        <f t="shared" si="700"/>
        <v>0</v>
      </c>
      <c r="AK196" s="870">
        <f t="shared" si="700"/>
        <v>0</v>
      </c>
      <c r="AL196" s="870">
        <f t="shared" si="700"/>
        <v>0</v>
      </c>
      <c r="AM196" s="870">
        <f t="shared" si="700"/>
        <v>0</v>
      </c>
      <c r="AN196" s="870">
        <f t="shared" si="700"/>
        <v>0</v>
      </c>
      <c r="AO196" s="870">
        <f t="shared" si="700"/>
        <v>0</v>
      </c>
      <c r="AP196" s="870">
        <f t="shared" si="700"/>
        <v>0</v>
      </c>
      <c r="AQ196" s="870">
        <f t="shared" si="700"/>
        <v>0</v>
      </c>
      <c r="AR196" s="870">
        <f t="shared" si="700"/>
        <v>0</v>
      </c>
      <c r="AS196" s="870">
        <f t="shared" si="700"/>
        <v>0</v>
      </c>
      <c r="AT196" s="870">
        <f t="shared" si="700"/>
        <v>0</v>
      </c>
      <c r="AU196" s="870">
        <f t="shared" si="700"/>
        <v>0</v>
      </c>
      <c r="AV196" s="870">
        <f t="shared" si="700"/>
        <v>0</v>
      </c>
      <c r="AW196" s="870">
        <f t="shared" si="700"/>
        <v>0</v>
      </c>
      <c r="AX196" s="870">
        <f t="shared" si="700"/>
        <v>0</v>
      </c>
      <c r="AY196" s="870">
        <f t="shared" si="700"/>
        <v>0</v>
      </c>
      <c r="AZ196" s="870">
        <f t="shared" si="700"/>
        <v>0</v>
      </c>
      <c r="BA196" s="870">
        <f t="shared" si="700"/>
        <v>0</v>
      </c>
      <c r="BB196" s="870">
        <f t="shared" si="700"/>
        <v>0</v>
      </c>
      <c r="BC196" s="870">
        <f t="shared" si="700"/>
        <v>0</v>
      </c>
      <c r="BD196" s="870">
        <f t="shared" si="700"/>
        <v>0</v>
      </c>
      <c r="BE196" s="870">
        <f t="shared" si="700"/>
        <v>0</v>
      </c>
      <c r="BF196" s="870">
        <f t="shared" si="700"/>
        <v>0</v>
      </c>
      <c r="BG196" s="870">
        <f t="shared" si="700"/>
        <v>0</v>
      </c>
      <c r="BH196" s="870">
        <f t="shared" si="700"/>
        <v>0</v>
      </c>
      <c r="BI196" s="870">
        <f t="shared" si="700"/>
        <v>0</v>
      </c>
      <c r="BJ196" s="870">
        <f t="shared" si="700"/>
        <v>0</v>
      </c>
      <c r="BK196" s="870">
        <f t="shared" si="700"/>
        <v>0</v>
      </c>
      <c r="BL196" s="870">
        <f t="shared" si="700"/>
        <v>0</v>
      </c>
      <c r="BM196" s="870">
        <f t="shared" si="700"/>
        <v>0</v>
      </c>
      <c r="BN196" s="870">
        <f t="shared" si="700"/>
        <v>-8.4908893473416569E-3</v>
      </c>
      <c r="BO196" s="870">
        <f t="shared" si="700"/>
        <v>-8.4908893473416569E-3</v>
      </c>
      <c r="BP196" s="870">
        <f t="shared" si="700"/>
        <v>-8.4908893473416569E-3</v>
      </c>
      <c r="BQ196" s="870">
        <f t="shared" si="700"/>
        <v>-8.4908893473416569E-3</v>
      </c>
      <c r="BR196" s="870">
        <f t="shared" si="700"/>
        <v>-8.4908893473416569E-3</v>
      </c>
      <c r="BS196" s="870">
        <f t="shared" si="700"/>
        <v>-8.4908893473416569E-3</v>
      </c>
      <c r="BT196" s="870">
        <f t="shared" si="700"/>
        <v>-8.4908893473416569E-3</v>
      </c>
      <c r="BU196" s="870">
        <f t="shared" si="700"/>
        <v>-2.9886847986642984E-2</v>
      </c>
      <c r="BV196" s="870">
        <f t="shared" si="700"/>
        <v>-2.9886847986642984E-2</v>
      </c>
      <c r="BW196" s="870">
        <f t="shared" si="700"/>
        <v>-2.9886847986642984E-2</v>
      </c>
      <c r="BX196" s="870">
        <f t="shared" ref="BX196:EI196" si="701">BX193</f>
        <v>-2.9886847986642984E-2</v>
      </c>
      <c r="BY196" s="870">
        <f t="shared" si="701"/>
        <v>-3.4602590118830712E-2</v>
      </c>
      <c r="BZ196" s="870">
        <f t="shared" si="701"/>
        <v>-3.4602590118830712E-2</v>
      </c>
      <c r="CA196" s="870">
        <f t="shared" si="701"/>
        <v>-9.8476194310750387E-3</v>
      </c>
      <c r="CB196" s="870">
        <f t="shared" si="701"/>
        <v>-9.8476194310750387E-3</v>
      </c>
      <c r="CC196" s="870">
        <f t="shared" si="701"/>
        <v>-9.8476194310750387E-3</v>
      </c>
      <c r="CD196" s="870">
        <f t="shared" si="701"/>
        <v>0</v>
      </c>
      <c r="CE196" s="870">
        <f t="shared" si="701"/>
        <v>0</v>
      </c>
      <c r="CF196" s="870">
        <f t="shared" si="701"/>
        <v>0</v>
      </c>
      <c r="CG196" s="870">
        <f t="shared" si="701"/>
        <v>0</v>
      </c>
      <c r="CH196" s="870">
        <f t="shared" si="701"/>
        <v>0</v>
      </c>
      <c r="CI196" s="870">
        <f t="shared" si="701"/>
        <v>0</v>
      </c>
      <c r="CJ196" s="870">
        <f t="shared" si="701"/>
        <v>0</v>
      </c>
      <c r="CK196" s="870">
        <f t="shared" si="701"/>
        <v>0</v>
      </c>
      <c r="CL196" s="870">
        <f t="shared" si="701"/>
        <v>0</v>
      </c>
      <c r="CM196" s="870">
        <f t="shared" si="701"/>
        <v>0</v>
      </c>
      <c r="CN196" s="870">
        <f t="shared" si="701"/>
        <v>0</v>
      </c>
      <c r="CO196" s="870">
        <f t="shared" si="701"/>
        <v>0</v>
      </c>
      <c r="CP196" s="870">
        <f t="shared" si="701"/>
        <v>0</v>
      </c>
      <c r="CQ196" s="870">
        <f t="shared" si="701"/>
        <v>0</v>
      </c>
      <c r="CR196" s="870">
        <f t="shared" si="701"/>
        <v>0</v>
      </c>
      <c r="CS196" s="870">
        <f t="shared" si="701"/>
        <v>0</v>
      </c>
      <c r="CT196" s="870">
        <f t="shared" si="701"/>
        <v>0</v>
      </c>
      <c r="CU196" s="870">
        <f t="shared" si="701"/>
        <v>0</v>
      </c>
      <c r="CV196" s="870">
        <f t="shared" si="701"/>
        <v>0</v>
      </c>
      <c r="CW196" s="870">
        <f t="shared" si="701"/>
        <v>0</v>
      </c>
      <c r="CX196" s="870">
        <f t="shared" si="701"/>
        <v>0</v>
      </c>
      <c r="CY196" s="870">
        <f t="shared" si="701"/>
        <v>0</v>
      </c>
      <c r="CZ196" s="870">
        <f t="shared" si="701"/>
        <v>0</v>
      </c>
      <c r="DA196" s="870">
        <f t="shared" si="701"/>
        <v>0</v>
      </c>
      <c r="DB196" s="870">
        <f t="shared" si="701"/>
        <v>0</v>
      </c>
      <c r="DC196" s="870">
        <f t="shared" si="701"/>
        <v>0</v>
      </c>
      <c r="DD196" s="870">
        <f t="shared" si="701"/>
        <v>0</v>
      </c>
      <c r="DE196" s="870">
        <f t="shared" si="701"/>
        <v>0</v>
      </c>
      <c r="DF196" s="870">
        <f t="shared" si="701"/>
        <v>0</v>
      </c>
      <c r="DG196" s="870">
        <f t="shared" si="701"/>
        <v>0</v>
      </c>
      <c r="DH196" s="870">
        <f t="shared" si="701"/>
        <v>0</v>
      </c>
      <c r="DI196" s="870">
        <f t="shared" si="701"/>
        <v>0</v>
      </c>
      <c r="DJ196" s="870">
        <f t="shared" si="701"/>
        <v>0</v>
      </c>
      <c r="DK196" s="870">
        <f t="shared" si="701"/>
        <v>0</v>
      </c>
      <c r="DL196" s="870">
        <f t="shared" si="701"/>
        <v>0</v>
      </c>
      <c r="DM196" s="870">
        <f t="shared" si="701"/>
        <v>0</v>
      </c>
      <c r="DN196" s="870">
        <f t="shared" si="701"/>
        <v>0</v>
      </c>
      <c r="DO196" s="870">
        <f t="shared" si="701"/>
        <v>0</v>
      </c>
      <c r="DP196" s="870">
        <f t="shared" si="701"/>
        <v>0</v>
      </c>
      <c r="DQ196" s="870">
        <f t="shared" si="701"/>
        <v>0</v>
      </c>
      <c r="DR196" s="870">
        <f t="shared" si="701"/>
        <v>0</v>
      </c>
      <c r="DS196" s="870">
        <f t="shared" si="701"/>
        <v>0</v>
      </c>
      <c r="DT196" s="870">
        <f t="shared" si="701"/>
        <v>0</v>
      </c>
      <c r="DU196" s="870">
        <f t="shared" si="701"/>
        <v>0</v>
      </c>
      <c r="DV196" s="870">
        <f t="shared" si="701"/>
        <v>0</v>
      </c>
      <c r="DW196" s="870">
        <f t="shared" si="701"/>
        <v>0</v>
      </c>
      <c r="DX196" s="870">
        <f t="shared" si="701"/>
        <v>0</v>
      </c>
      <c r="DY196" s="870">
        <f t="shared" si="701"/>
        <v>0</v>
      </c>
      <c r="DZ196" s="870">
        <f t="shared" si="701"/>
        <v>0</v>
      </c>
      <c r="EA196" s="870">
        <f t="shared" si="701"/>
        <v>0</v>
      </c>
      <c r="EB196" s="870">
        <f t="shared" si="701"/>
        <v>0</v>
      </c>
      <c r="EC196" s="870">
        <f t="shared" si="701"/>
        <v>0</v>
      </c>
      <c r="ED196" s="870">
        <f t="shared" si="701"/>
        <v>-1.6587736763664855</v>
      </c>
      <c r="EE196" s="870">
        <f t="shared" si="701"/>
        <v>-1.6587736763664855</v>
      </c>
      <c r="EF196" s="870">
        <f t="shared" si="701"/>
        <v>-1.6587736763664855</v>
      </c>
      <c r="EG196" s="870">
        <f t="shared" si="701"/>
        <v>-1.6587736763664855</v>
      </c>
      <c r="EH196" s="870">
        <f t="shared" si="701"/>
        <v>-3.8522727748385099</v>
      </c>
      <c r="EI196" s="878">
        <f t="shared" si="701"/>
        <v>-3.8522727748385099</v>
      </c>
      <c r="EJ196" s="878">
        <f t="shared" ref="EJ196:GU196" si="702">EJ193</f>
        <v>-3.8522727748385099</v>
      </c>
      <c r="EK196" s="878">
        <f t="shared" si="702"/>
        <v>-3.8522727748385099</v>
      </c>
      <c r="EL196" s="878">
        <f t="shared" si="702"/>
        <v>-3.8522727748385099</v>
      </c>
      <c r="EM196" s="878">
        <f t="shared" si="702"/>
        <v>-3.8522727748385099</v>
      </c>
      <c r="EN196" s="878">
        <f t="shared" si="702"/>
        <v>-3.8522727748385099</v>
      </c>
      <c r="EO196" s="878">
        <f t="shared" si="702"/>
        <v>-3.8522727748385099</v>
      </c>
      <c r="EP196" s="878">
        <f t="shared" si="702"/>
        <v>-0.17398328686428854</v>
      </c>
      <c r="EQ196" s="878">
        <f t="shared" si="702"/>
        <v>-0.17398328686428854</v>
      </c>
      <c r="ER196" s="878">
        <f t="shared" si="702"/>
        <v>-0.17398328686428854</v>
      </c>
      <c r="ES196" s="870">
        <f t="shared" si="702"/>
        <v>-0.17398328686428854</v>
      </c>
      <c r="ET196" s="870">
        <f t="shared" si="702"/>
        <v>-0.17398328686428854</v>
      </c>
      <c r="EU196" s="870">
        <f t="shared" si="702"/>
        <v>-0.17398328686428854</v>
      </c>
      <c r="EV196" s="870">
        <f t="shared" si="702"/>
        <v>-0.17398328686428854</v>
      </c>
      <c r="EW196" s="870">
        <f t="shared" si="702"/>
        <v>0.24987350344597026</v>
      </c>
      <c r="EX196" s="870">
        <f t="shared" si="702"/>
        <v>0.24987350344597026</v>
      </c>
      <c r="EY196" s="870">
        <f t="shared" si="702"/>
        <v>0.24987350344597026</v>
      </c>
      <c r="EZ196" s="870">
        <f t="shared" si="702"/>
        <v>0.24987350344597026</v>
      </c>
      <c r="FA196" s="870">
        <f t="shared" si="702"/>
        <v>0.24987350344597026</v>
      </c>
      <c r="FB196" s="870">
        <f t="shared" si="702"/>
        <v>5.5593361921046025E-2</v>
      </c>
      <c r="FC196" s="870">
        <f t="shared" si="702"/>
        <v>5.5593361921046025E-2</v>
      </c>
      <c r="FD196" s="870">
        <f t="shared" si="702"/>
        <v>5.5593361921046025E-2</v>
      </c>
      <c r="FE196" s="870">
        <f t="shared" si="702"/>
        <v>5.5593361921046025E-2</v>
      </c>
      <c r="FF196" s="870">
        <f t="shared" si="702"/>
        <v>-2.5952242434906125E-2</v>
      </c>
      <c r="FG196" s="870">
        <f t="shared" si="702"/>
        <v>-2.5952242434906125E-2</v>
      </c>
      <c r="FH196" s="870">
        <f t="shared" si="702"/>
        <v>-2.5952242434906125E-2</v>
      </c>
      <c r="FI196" s="870">
        <f t="shared" si="702"/>
        <v>-2.5952242434906125E-2</v>
      </c>
      <c r="FJ196" s="870">
        <f t="shared" si="702"/>
        <v>-2.5952242434906125E-2</v>
      </c>
      <c r="FK196" s="870">
        <f t="shared" si="702"/>
        <v>-2.5952242434906125E-2</v>
      </c>
      <c r="FL196" s="870">
        <f t="shared" si="702"/>
        <v>-2.5952242434906125E-2</v>
      </c>
      <c r="FM196" s="870">
        <f t="shared" si="702"/>
        <v>-2.5952242434906125E-2</v>
      </c>
      <c r="FN196" s="870">
        <f t="shared" si="702"/>
        <v>-0.12736334021008755</v>
      </c>
      <c r="FO196" s="870">
        <f t="shared" si="702"/>
        <v>-0.12736334021008755</v>
      </c>
      <c r="FP196" s="870">
        <f t="shared" si="702"/>
        <v>-0.12736334021008755</v>
      </c>
      <c r="FQ196" s="870">
        <f t="shared" si="702"/>
        <v>-0.12736334021008755</v>
      </c>
      <c r="FR196" s="870">
        <f t="shared" si="702"/>
        <v>-0.12736334021008755</v>
      </c>
      <c r="FS196" s="870">
        <f t="shared" si="702"/>
        <v>-0.12736334021008755</v>
      </c>
      <c r="FT196" s="870">
        <f t="shared" si="702"/>
        <v>-0.12736334021008755</v>
      </c>
      <c r="FU196" s="870">
        <f t="shared" si="702"/>
        <v>0</v>
      </c>
      <c r="FV196" s="870">
        <f t="shared" si="702"/>
        <v>0</v>
      </c>
      <c r="FW196" s="870">
        <f t="shared" si="702"/>
        <v>0</v>
      </c>
      <c r="FX196" s="870">
        <f t="shared" si="702"/>
        <v>0</v>
      </c>
      <c r="FY196" s="870">
        <f t="shared" si="702"/>
        <v>-1.1534196706274535E-2</v>
      </c>
      <c r="FZ196" s="870">
        <f t="shared" si="702"/>
        <v>-1.1534196706274535E-2</v>
      </c>
      <c r="GA196" s="870">
        <f t="shared" si="702"/>
        <v>9.8476194310785914E-3</v>
      </c>
      <c r="GB196" s="870">
        <f t="shared" si="702"/>
        <v>9.8476194310785914E-3</v>
      </c>
      <c r="GC196" s="870">
        <f t="shared" si="702"/>
        <v>9.8476194310785914E-3</v>
      </c>
      <c r="GD196" s="870">
        <f t="shared" si="702"/>
        <v>-1.4453311236555484</v>
      </c>
      <c r="GE196" s="870">
        <f t="shared" si="702"/>
        <v>-1.4453311236555484</v>
      </c>
      <c r="GF196" s="870">
        <f t="shared" si="702"/>
        <v>-1.4453311236555484</v>
      </c>
      <c r="GG196" s="870">
        <f t="shared" si="702"/>
        <v>-1.4453311236555484</v>
      </c>
      <c r="GH196" s="870">
        <f t="shared" si="702"/>
        <v>-4.0628796953270792</v>
      </c>
      <c r="GI196" s="870">
        <f t="shared" si="702"/>
        <v>-4.0628796953270792</v>
      </c>
      <c r="GJ196" s="870">
        <f t="shared" si="702"/>
        <v>-4.0628796953270792</v>
      </c>
      <c r="GK196" s="870">
        <f t="shared" si="702"/>
        <v>-4.0628796953270792</v>
      </c>
      <c r="GL196" s="870">
        <f t="shared" si="702"/>
        <v>-4.0628796953270792</v>
      </c>
      <c r="GM196" s="870">
        <f t="shared" si="702"/>
        <v>-4.0628796953270792</v>
      </c>
      <c r="GN196" s="870">
        <f t="shared" si="702"/>
        <v>-4.0628796953270792</v>
      </c>
      <c r="GO196" s="870">
        <f t="shared" si="702"/>
        <v>-4.0628796953270792</v>
      </c>
      <c r="GP196" s="870">
        <f t="shared" si="702"/>
        <v>-0.3752856912502498</v>
      </c>
      <c r="GQ196" s="870">
        <f t="shared" si="702"/>
        <v>-0.3752856912502498</v>
      </c>
      <c r="GR196" s="870">
        <f t="shared" si="702"/>
        <v>-0.3752856912502498</v>
      </c>
      <c r="GS196" s="870">
        <f t="shared" si="702"/>
        <v>-0.3752856912502498</v>
      </c>
      <c r="GT196" s="870">
        <f t="shared" si="702"/>
        <v>-0.3752856912502498</v>
      </c>
      <c r="GU196" s="870">
        <f t="shared" si="702"/>
        <v>-0.3752856912502498</v>
      </c>
      <c r="GV196" s="870">
        <f t="shared" ref="GV196:JG196" si="703">GV193</f>
        <v>-0.3752856912502498</v>
      </c>
      <c r="GW196" s="870">
        <f t="shared" si="703"/>
        <v>-0.10581894527646973</v>
      </c>
      <c r="GX196" s="870">
        <f t="shared" si="703"/>
        <v>-0.10581894527646973</v>
      </c>
      <c r="GY196" s="870">
        <f t="shared" si="703"/>
        <v>-0.10581894527646973</v>
      </c>
      <c r="GZ196" s="870">
        <f t="shared" si="703"/>
        <v>-0.10581894527646973</v>
      </c>
      <c r="HA196" s="870">
        <f t="shared" si="703"/>
        <v>-0.10581894527646973</v>
      </c>
      <c r="HB196" s="870">
        <f t="shared" si="703"/>
        <v>-0.1565471361705475</v>
      </c>
      <c r="HC196" s="870">
        <f t="shared" si="703"/>
        <v>-0.1565471361705475</v>
      </c>
      <c r="HD196" s="870">
        <f t="shared" si="703"/>
        <v>-0.1565471361705475</v>
      </c>
      <c r="HE196" s="870">
        <f t="shared" si="703"/>
        <v>-0.1565471361705475</v>
      </c>
      <c r="HF196" s="870">
        <f t="shared" si="703"/>
        <v>-0.33424823461720532</v>
      </c>
      <c r="HG196" s="870">
        <f t="shared" si="703"/>
        <v>-0.33424823461720532</v>
      </c>
      <c r="HH196" s="870">
        <f t="shared" si="703"/>
        <v>-0.33424823461720532</v>
      </c>
      <c r="HI196" s="870">
        <f t="shared" si="703"/>
        <v>-0.33424823461720532</v>
      </c>
      <c r="HJ196" s="870">
        <f t="shared" si="703"/>
        <v>-0.33424823461720532</v>
      </c>
      <c r="HK196" s="870">
        <f t="shared" si="703"/>
        <v>-0.33424823461720532</v>
      </c>
      <c r="HL196" s="870">
        <f t="shared" si="703"/>
        <v>-0.33424823461720532</v>
      </c>
      <c r="HM196" s="870">
        <f t="shared" si="703"/>
        <v>-0.33424823461720532</v>
      </c>
      <c r="HN196" s="870">
        <f t="shared" si="703"/>
        <v>0</v>
      </c>
      <c r="HO196" s="870">
        <f t="shared" si="703"/>
        <v>0</v>
      </c>
      <c r="HP196" s="870">
        <f t="shared" si="703"/>
        <v>0</v>
      </c>
      <c r="HQ196" s="870">
        <f t="shared" si="703"/>
        <v>0</v>
      </c>
      <c r="HR196" s="870">
        <f t="shared" si="703"/>
        <v>0</v>
      </c>
      <c r="HS196" s="870">
        <f t="shared" si="703"/>
        <v>0</v>
      </c>
      <c r="HT196" s="870">
        <f t="shared" si="703"/>
        <v>0</v>
      </c>
      <c r="HU196" s="870">
        <f t="shared" si="703"/>
        <v>1.9924565324432209E-2</v>
      </c>
      <c r="HV196" s="870">
        <f t="shared" si="703"/>
        <v>1.9924565324432209E-2</v>
      </c>
      <c r="HW196" s="870">
        <f t="shared" si="703"/>
        <v>1.9924565324432209E-2</v>
      </c>
      <c r="HX196" s="870">
        <f t="shared" si="703"/>
        <v>1.9924565324432209E-2</v>
      </c>
      <c r="HY196" s="870">
        <f t="shared" si="703"/>
        <v>2.3068393412553512E-2</v>
      </c>
      <c r="HZ196" s="870">
        <f t="shared" si="703"/>
        <v>2.3068393412553512E-2</v>
      </c>
      <c r="IA196" s="870">
        <f t="shared" si="703"/>
        <v>2.9542858293228669E-2</v>
      </c>
      <c r="IB196" s="870">
        <f t="shared" si="703"/>
        <v>2.9542858293228669E-2</v>
      </c>
      <c r="IC196" s="870">
        <f t="shared" si="703"/>
        <v>2.9542858293228669E-2</v>
      </c>
      <c r="ID196" s="870">
        <f t="shared" si="703"/>
        <v>-2.1038363278695211</v>
      </c>
      <c r="IE196" s="870">
        <f t="shared" si="703"/>
        <v>-2.1038363278695211</v>
      </c>
      <c r="IF196" s="870">
        <f t="shared" si="703"/>
        <v>-2.1038363278695211</v>
      </c>
      <c r="IG196" s="870">
        <f t="shared" si="703"/>
        <v>-2.1038363278695211</v>
      </c>
      <c r="IH196" s="870">
        <f t="shared" si="703"/>
        <v>-4.3871694970211808</v>
      </c>
      <c r="II196" s="870">
        <f t="shared" si="703"/>
        <v>-4.3834744935949717</v>
      </c>
      <c r="IJ196" s="870">
        <f t="shared" si="703"/>
        <v>-4.3834744935949717</v>
      </c>
      <c r="IK196" s="870">
        <f t="shared" si="703"/>
        <v>-4.3834744935949717</v>
      </c>
      <c r="IL196" s="870">
        <f t="shared" si="703"/>
        <v>-4.3834744935949717</v>
      </c>
      <c r="IM196" s="870">
        <f t="shared" si="703"/>
        <v>-4.3834744935949717</v>
      </c>
      <c r="IN196" s="870">
        <f t="shared" si="703"/>
        <v>-4.3834744935949717</v>
      </c>
      <c r="IO196" s="870">
        <f t="shared" si="703"/>
        <v>-4.3834744935949717</v>
      </c>
      <c r="IP196" s="870">
        <f t="shared" si="703"/>
        <v>-2.4459344911909042E-2</v>
      </c>
      <c r="IQ196" s="870">
        <f t="shared" si="703"/>
        <v>-2.4459344911909042E-2</v>
      </c>
      <c r="IR196" s="870">
        <f t="shared" si="703"/>
        <v>-2.4459344911909042E-2</v>
      </c>
      <c r="IS196" s="870">
        <f t="shared" si="703"/>
        <v>-2.4459344911909042E-2</v>
      </c>
      <c r="IT196" s="870">
        <f t="shared" si="703"/>
        <v>-2.4459344911909042E-2</v>
      </c>
      <c r="IU196" s="870">
        <f t="shared" si="703"/>
        <v>-2.4459344911909042E-2</v>
      </c>
      <c r="IV196" s="870">
        <f t="shared" si="703"/>
        <v>-2.4459344911909042E-2</v>
      </c>
      <c r="IW196" s="870">
        <f t="shared" si="703"/>
        <v>-2.782434590880456E-3</v>
      </c>
      <c r="IX196" s="870">
        <f t="shared" si="703"/>
        <v>-2.782434590880456E-3</v>
      </c>
      <c r="IY196" s="870">
        <f t="shared" si="703"/>
        <v>-2.782434590880456E-3</v>
      </c>
      <c r="IZ196" s="870">
        <f t="shared" si="703"/>
        <v>-2.782434590880456E-3</v>
      </c>
      <c r="JA196" s="870">
        <f t="shared" si="703"/>
        <v>-2.782434590880456E-3</v>
      </c>
      <c r="JB196" s="870">
        <f t="shared" si="703"/>
        <v>2.6133336342937241E-3</v>
      </c>
      <c r="JC196" s="870">
        <f t="shared" si="703"/>
        <v>2.6133336342937241E-3</v>
      </c>
      <c r="JD196" s="870">
        <f t="shared" si="703"/>
        <v>2.6133336342937241E-3</v>
      </c>
      <c r="JE196" s="870">
        <f t="shared" si="703"/>
        <v>2.6133336342937241E-3</v>
      </c>
      <c r="JF196" s="870">
        <f t="shared" si="703"/>
        <v>-4.9590436076732303E-2</v>
      </c>
      <c r="JG196" s="870">
        <f t="shared" si="703"/>
        <v>-4.9590436076732303E-2</v>
      </c>
      <c r="JH196" s="870">
        <f t="shared" ref="JH196:LS196" si="704">JH193</f>
        <v>-4.9590436076732303E-2</v>
      </c>
      <c r="JI196" s="870">
        <f t="shared" si="704"/>
        <v>-4.9590436076732303E-2</v>
      </c>
      <c r="JJ196" s="870">
        <f t="shared" si="704"/>
        <v>-4.9590436076732303E-2</v>
      </c>
      <c r="JK196" s="870">
        <f t="shared" si="704"/>
        <v>-4.9590436076732303E-2</v>
      </c>
      <c r="JL196" s="870">
        <f t="shared" si="704"/>
        <v>-4.9590436076732303E-2</v>
      </c>
      <c r="JM196" s="870">
        <f t="shared" si="704"/>
        <v>-4.9590436076732303E-2</v>
      </c>
      <c r="JN196" s="870">
        <f t="shared" si="704"/>
        <v>5.9436225431375611E-2</v>
      </c>
      <c r="JO196" s="870">
        <f t="shared" si="704"/>
        <v>5.9436225431375611E-2</v>
      </c>
      <c r="JP196" s="870">
        <f t="shared" si="704"/>
        <v>5.9436225431375611E-2</v>
      </c>
      <c r="JQ196" s="870">
        <f t="shared" si="704"/>
        <v>5.9436225431375611E-2</v>
      </c>
      <c r="JR196" s="870">
        <f t="shared" si="704"/>
        <v>5.9436225431375611E-2</v>
      </c>
      <c r="JS196" s="870">
        <f t="shared" si="704"/>
        <v>5.9436225431375611E-2</v>
      </c>
      <c r="JT196" s="870">
        <f t="shared" si="704"/>
        <v>5.9436225431375611E-2</v>
      </c>
      <c r="JU196" s="870">
        <f t="shared" si="704"/>
        <v>0.10958510928435228</v>
      </c>
      <c r="JV196" s="870">
        <f t="shared" si="704"/>
        <v>0.10958510928435228</v>
      </c>
      <c r="JW196" s="870">
        <f t="shared" si="704"/>
        <v>0.10958510928435228</v>
      </c>
      <c r="JX196" s="870">
        <f t="shared" si="704"/>
        <v>0.10958510928435228</v>
      </c>
      <c r="JY196" s="870">
        <f t="shared" si="704"/>
        <v>0.10380777035648325</v>
      </c>
      <c r="JZ196" s="870">
        <f t="shared" si="704"/>
        <v>0.10380777035648325</v>
      </c>
      <c r="KA196" s="870">
        <f t="shared" si="704"/>
        <v>0.11817143317290402</v>
      </c>
      <c r="KB196" s="870">
        <f t="shared" si="704"/>
        <v>0.11817143317290402</v>
      </c>
      <c r="KC196" s="870">
        <f t="shared" si="704"/>
        <v>0.11817143317290402</v>
      </c>
      <c r="KD196" s="870">
        <f t="shared" si="704"/>
        <v>-1.5662554877986166</v>
      </c>
      <c r="KE196" s="870">
        <f t="shared" si="704"/>
        <v>-1.5662554877986166</v>
      </c>
      <c r="KF196" s="870">
        <f t="shared" si="704"/>
        <v>-1.5662554877986166</v>
      </c>
      <c r="KG196" s="870">
        <f t="shared" si="704"/>
        <v>-1.5662554877986166</v>
      </c>
      <c r="KH196" s="870">
        <f t="shared" si="704"/>
        <v>-3.6355497306126354</v>
      </c>
      <c r="KI196" s="870">
        <f t="shared" si="704"/>
        <v>-3.6355497306126354</v>
      </c>
      <c r="KJ196" s="870">
        <f t="shared" si="704"/>
        <v>-3.6355497306126354</v>
      </c>
      <c r="KK196" s="870">
        <f t="shared" si="704"/>
        <v>-3.6355497306126354</v>
      </c>
      <c r="KL196" s="870">
        <f t="shared" si="704"/>
        <v>-3.6355497306126354</v>
      </c>
      <c r="KM196" s="870">
        <f t="shared" si="704"/>
        <v>-3.6355497306126354</v>
      </c>
      <c r="KN196" s="870">
        <f t="shared" si="704"/>
        <v>-3.6355497306126354</v>
      </c>
      <c r="KO196" s="870">
        <f t="shared" si="704"/>
        <v>-3.6355497306126354</v>
      </c>
      <c r="KP196" s="870">
        <f t="shared" si="704"/>
        <v>-0.18939491929429941</v>
      </c>
      <c r="KQ196" s="870">
        <f t="shared" si="704"/>
        <v>-0.18939491929429941</v>
      </c>
      <c r="KR196" s="870">
        <f t="shared" si="704"/>
        <v>-0.18939491929429941</v>
      </c>
      <c r="KS196" s="870">
        <f t="shared" si="704"/>
        <v>-0.18939491929429941</v>
      </c>
      <c r="KT196" s="870">
        <f t="shared" si="704"/>
        <v>-0.18939491929429941</v>
      </c>
      <c r="KU196" s="870">
        <f t="shared" si="704"/>
        <v>-0.18939491929429941</v>
      </c>
      <c r="KV196" s="870">
        <f t="shared" si="704"/>
        <v>-0.18939491929429941</v>
      </c>
      <c r="KW196" s="870">
        <f t="shared" si="704"/>
        <v>-0.31755105710618103</v>
      </c>
      <c r="KX196" s="870">
        <f t="shared" si="704"/>
        <v>-0.31755105710618103</v>
      </c>
      <c r="KY196" s="870">
        <f t="shared" si="704"/>
        <v>-0.31755105710618103</v>
      </c>
      <c r="KZ196" s="870">
        <f t="shared" si="704"/>
        <v>-0.31755105710618103</v>
      </c>
      <c r="LA196" s="870">
        <f t="shared" si="704"/>
        <v>-0.31755105710618103</v>
      </c>
      <c r="LB196" s="870">
        <f t="shared" si="704"/>
        <v>-7.5177886127496762E-2</v>
      </c>
      <c r="LC196" s="870">
        <f t="shared" si="704"/>
        <v>-7.5177886127496762E-2</v>
      </c>
      <c r="LD196" s="870">
        <f t="shared" si="704"/>
        <v>-7.5177886127496762E-2</v>
      </c>
      <c r="LE196" s="870">
        <f t="shared" si="704"/>
        <v>-7.5177886127496762E-2</v>
      </c>
      <c r="LF196" s="870">
        <f t="shared" si="704"/>
        <v>-0.12753077909209498</v>
      </c>
      <c r="LG196" s="870">
        <f t="shared" si="704"/>
        <v>-0.12753077909209498</v>
      </c>
      <c r="LH196" s="870">
        <f t="shared" si="704"/>
        <v>-0.12753077909209498</v>
      </c>
      <c r="LI196" s="870">
        <f t="shared" si="704"/>
        <v>-0.12753077909209498</v>
      </c>
      <c r="LJ196" s="870">
        <f t="shared" si="704"/>
        <v>-0.12753077909209498</v>
      </c>
      <c r="LK196" s="870">
        <f t="shared" si="704"/>
        <v>-0.12753077909209498</v>
      </c>
      <c r="LL196" s="870">
        <f t="shared" si="704"/>
        <v>-0.12753077909209498</v>
      </c>
      <c r="LM196" s="870">
        <f t="shared" si="704"/>
        <v>-0.12753077909209498</v>
      </c>
      <c r="LN196" s="870">
        <f t="shared" si="704"/>
        <v>1.6981778694678873E-2</v>
      </c>
      <c r="LO196" s="870">
        <f t="shared" si="704"/>
        <v>1.6981778694678873E-2</v>
      </c>
      <c r="LP196" s="870">
        <f t="shared" si="704"/>
        <v>1.6981778694678873E-2</v>
      </c>
      <c r="LQ196" s="870">
        <f t="shared" si="704"/>
        <v>1.6981778694678873E-2</v>
      </c>
      <c r="LR196" s="870">
        <f t="shared" si="704"/>
        <v>1.6981778694678873E-2</v>
      </c>
      <c r="LS196" s="870">
        <f t="shared" si="704"/>
        <v>1.6981778694678873E-2</v>
      </c>
      <c r="LT196" s="870">
        <f t="shared" ref="LT196:OE196" si="705">LT193</f>
        <v>1.6981778694678873E-2</v>
      </c>
      <c r="LU196" s="870">
        <f t="shared" si="705"/>
        <v>0</v>
      </c>
      <c r="LV196" s="870">
        <f t="shared" si="705"/>
        <v>0</v>
      </c>
      <c r="LW196" s="870">
        <f t="shared" si="705"/>
        <v>0</v>
      </c>
      <c r="LX196" s="870">
        <f t="shared" si="705"/>
        <v>0</v>
      </c>
      <c r="LY196" s="870">
        <f t="shared" si="705"/>
        <v>0</v>
      </c>
      <c r="LZ196" s="870">
        <f t="shared" si="705"/>
        <v>0</v>
      </c>
      <c r="MA196" s="870">
        <f t="shared" si="705"/>
        <v>0</v>
      </c>
      <c r="MB196" s="870">
        <f t="shared" si="705"/>
        <v>0</v>
      </c>
      <c r="MC196" s="870">
        <f t="shared" si="705"/>
        <v>0</v>
      </c>
      <c r="MD196" s="870">
        <f t="shared" si="705"/>
        <v>-1.5909099068209418</v>
      </c>
      <c r="ME196" s="870">
        <f t="shared" si="705"/>
        <v>-1.5909099068209418</v>
      </c>
      <c r="MF196" s="870">
        <f t="shared" si="705"/>
        <v>-1.5909099068209418</v>
      </c>
      <c r="MG196" s="870">
        <f t="shared" si="705"/>
        <v>-1.5909099068209418</v>
      </c>
      <c r="MH196" s="870">
        <f t="shared" si="705"/>
        <v>-2.0434925252463776</v>
      </c>
      <c r="MI196" s="870">
        <f t="shared" si="705"/>
        <v>-2.0434925252463776</v>
      </c>
      <c r="MJ196" s="870">
        <f t="shared" si="705"/>
        <v>-2.0434925252463776</v>
      </c>
      <c r="MK196" s="870">
        <f t="shared" si="705"/>
        <v>-2.0434925252463776</v>
      </c>
      <c r="ML196" s="870">
        <f t="shared" si="705"/>
        <v>-2.0434925252463776</v>
      </c>
      <c r="MM196" s="870">
        <f t="shared" si="705"/>
        <v>-2.0434925252463776</v>
      </c>
      <c r="MN196" s="870">
        <f t="shared" si="705"/>
        <v>-2.0434925252463776</v>
      </c>
      <c r="MO196" s="870">
        <f t="shared" si="705"/>
        <v>-2.0434925252463776</v>
      </c>
      <c r="MP196" s="870">
        <f t="shared" si="705"/>
        <v>2.2013410420710144E-2</v>
      </c>
      <c r="MQ196" s="870">
        <f t="shared" si="705"/>
        <v>2.2013410420710144E-2</v>
      </c>
      <c r="MR196" s="870">
        <f t="shared" si="705"/>
        <v>2.2013410420710144E-2</v>
      </c>
      <c r="MS196" s="870">
        <f t="shared" si="705"/>
        <v>2.2013410420710144E-2</v>
      </c>
      <c r="MT196" s="870">
        <f t="shared" si="705"/>
        <v>2.2013410420710144E-2</v>
      </c>
      <c r="MU196" s="870">
        <f t="shared" si="705"/>
        <v>2.2013410420710144E-2</v>
      </c>
      <c r="MV196" s="870">
        <f t="shared" si="705"/>
        <v>2.2013410420710144E-2</v>
      </c>
      <c r="MW196" s="870">
        <f t="shared" si="705"/>
        <v>1.2299559669010307E-2</v>
      </c>
      <c r="MX196" s="870">
        <f t="shared" si="705"/>
        <v>1.2299559669010307E-2</v>
      </c>
      <c r="MY196" s="870">
        <f t="shared" si="705"/>
        <v>1.2299559669010307E-2</v>
      </c>
      <c r="MZ196" s="870">
        <f t="shared" si="705"/>
        <v>1.2299559669010307E-2</v>
      </c>
      <c r="NA196" s="870">
        <f t="shared" si="705"/>
        <v>1.2299559669010307E-2</v>
      </c>
      <c r="NB196" s="870">
        <f t="shared" si="705"/>
        <v>0.10545346283172563</v>
      </c>
      <c r="NC196" s="870">
        <f t="shared" si="705"/>
        <v>0.10545346283172563</v>
      </c>
      <c r="ND196" s="870">
        <f t="shared" si="705"/>
        <v>0.10545346283172563</v>
      </c>
      <c r="NE196" s="870">
        <f t="shared" si="705"/>
        <v>0.10545346283172563</v>
      </c>
      <c r="NF196" s="870">
        <f t="shared" si="705"/>
        <v>-6.6916885629859202E-2</v>
      </c>
      <c r="NG196" s="870">
        <f t="shared" si="705"/>
        <v>-6.6916885629859202E-2</v>
      </c>
      <c r="NH196" s="870">
        <f t="shared" si="705"/>
        <v>-6.6916885629859202E-2</v>
      </c>
      <c r="NI196" s="870">
        <f t="shared" si="705"/>
        <v>-6.6916885629859202E-2</v>
      </c>
      <c r="NJ196" s="870">
        <f t="shared" si="705"/>
        <v>-6.6916885629859202E-2</v>
      </c>
      <c r="NK196" s="870">
        <f t="shared" si="705"/>
        <v>-6.6916885629859202E-2</v>
      </c>
      <c r="NL196" s="870">
        <f t="shared" si="705"/>
        <v>-6.6916885629859202E-2</v>
      </c>
      <c r="NM196" s="870">
        <f t="shared" si="705"/>
        <v>-6.6916885629859202E-2</v>
      </c>
      <c r="NN196" s="870">
        <f t="shared" si="705"/>
        <v>1.6981778694678873E-2</v>
      </c>
      <c r="NO196" s="870">
        <f t="shared" si="705"/>
        <v>1.6981778694678873E-2</v>
      </c>
      <c r="NP196" s="870">
        <f t="shared" si="705"/>
        <v>1.6981778694678873E-2</v>
      </c>
      <c r="NQ196" s="870">
        <f t="shared" si="705"/>
        <v>1.6981778694678873E-2</v>
      </c>
      <c r="NR196" s="870">
        <f t="shared" si="705"/>
        <v>1.6981778694678873E-2</v>
      </c>
      <c r="NS196" s="870">
        <f t="shared" si="705"/>
        <v>1.6981778694678873E-2</v>
      </c>
      <c r="NT196" s="870">
        <f t="shared" si="705"/>
        <v>1.6981778694678873E-2</v>
      </c>
      <c r="NU196" s="870">
        <f t="shared" si="705"/>
        <v>0</v>
      </c>
      <c r="NV196" s="870">
        <f t="shared" si="705"/>
        <v>0</v>
      </c>
      <c r="NW196" s="870">
        <f t="shared" si="705"/>
        <v>0</v>
      </c>
      <c r="NX196" s="870">
        <f t="shared" si="705"/>
        <v>0</v>
      </c>
      <c r="NY196" s="870">
        <f t="shared" si="705"/>
        <v>0</v>
      </c>
      <c r="NZ196" s="870">
        <f t="shared" si="705"/>
        <v>0</v>
      </c>
      <c r="OA196" s="870">
        <f t="shared" si="705"/>
        <v>0</v>
      </c>
      <c r="OB196" s="870">
        <f t="shared" si="705"/>
        <v>0</v>
      </c>
      <c r="OC196" s="870">
        <f t="shared" si="705"/>
        <v>0</v>
      </c>
      <c r="OD196" s="870">
        <f t="shared" si="705"/>
        <v>-1.5909099068209418</v>
      </c>
      <c r="OE196" s="870">
        <f t="shared" si="705"/>
        <v>-1.5909099068209418</v>
      </c>
      <c r="OF196" s="870">
        <f t="shared" ref="OF196:QQ196" si="706">OF193</f>
        <v>-1.5909099068209418</v>
      </c>
      <c r="OG196" s="870">
        <f t="shared" si="706"/>
        <v>-1.5909099068209418</v>
      </c>
      <c r="OH196" s="870">
        <f t="shared" si="706"/>
        <v>-2.0434925252463776</v>
      </c>
      <c r="OI196" s="870">
        <f t="shared" si="706"/>
        <v>-2.0434925252463776</v>
      </c>
      <c r="OJ196" s="870">
        <f t="shared" si="706"/>
        <v>-2.0434925252463776</v>
      </c>
      <c r="OK196" s="870">
        <f t="shared" si="706"/>
        <v>-2.0434925252463776</v>
      </c>
      <c r="OL196" s="870">
        <f t="shared" si="706"/>
        <v>-2.0434925252463776</v>
      </c>
      <c r="OM196" s="870">
        <f t="shared" si="706"/>
        <v>-2.0434925252463776</v>
      </c>
      <c r="ON196" s="870">
        <f t="shared" si="706"/>
        <v>-2.0434925252463776</v>
      </c>
      <c r="OO196" s="870">
        <f t="shared" si="706"/>
        <v>-2.0434925252463776</v>
      </c>
      <c r="OP196" s="870">
        <f t="shared" si="706"/>
        <v>2.2013410420710144E-2</v>
      </c>
      <c r="OQ196" s="870">
        <f t="shared" si="706"/>
        <v>2.2013410420710144E-2</v>
      </c>
      <c r="OR196" s="870">
        <f t="shared" si="706"/>
        <v>2.2013410420710144E-2</v>
      </c>
      <c r="OS196" s="870">
        <f t="shared" si="706"/>
        <v>2.2013410420710144E-2</v>
      </c>
      <c r="OT196" s="870">
        <f t="shared" si="706"/>
        <v>2.2013410420710144E-2</v>
      </c>
      <c r="OU196" s="870">
        <f t="shared" si="706"/>
        <v>2.2013410420710144E-2</v>
      </c>
      <c r="OV196" s="870">
        <f t="shared" si="706"/>
        <v>2.2013410420710144E-2</v>
      </c>
      <c r="OW196" s="870">
        <f t="shared" si="706"/>
        <v>1.2299559669010307E-2</v>
      </c>
      <c r="OX196" s="870">
        <f t="shared" si="706"/>
        <v>1.2299559669010307E-2</v>
      </c>
      <c r="OY196" s="870">
        <f t="shared" si="706"/>
        <v>1.2299559669010307E-2</v>
      </c>
      <c r="OZ196" s="870">
        <f t="shared" si="706"/>
        <v>1.2299559669010307E-2</v>
      </c>
      <c r="PA196" s="870">
        <f t="shared" si="706"/>
        <v>1.2299559669010307E-2</v>
      </c>
      <c r="PB196" s="870">
        <f t="shared" si="706"/>
        <v>0.10545346283172563</v>
      </c>
      <c r="PC196" s="870">
        <f t="shared" si="706"/>
        <v>0.10545346283172563</v>
      </c>
      <c r="PD196" s="870">
        <f t="shared" si="706"/>
        <v>0.10545346283172563</v>
      </c>
      <c r="PE196" s="870">
        <f t="shared" si="706"/>
        <v>0.10545346283172563</v>
      </c>
      <c r="PF196" s="870">
        <f t="shared" si="706"/>
        <v>-6.6916885629859202E-2</v>
      </c>
      <c r="PG196" s="870">
        <f t="shared" si="706"/>
        <v>-6.6916885629859202E-2</v>
      </c>
      <c r="PH196" s="870">
        <f t="shared" si="706"/>
        <v>-6.6916885629859202E-2</v>
      </c>
      <c r="PI196" s="870">
        <f t="shared" si="706"/>
        <v>-6.6916885629859202E-2</v>
      </c>
      <c r="PJ196" s="870">
        <f t="shared" si="706"/>
        <v>-6.6916885629859202E-2</v>
      </c>
      <c r="PK196" s="870">
        <f t="shared" si="706"/>
        <v>-6.6916885629859202E-2</v>
      </c>
      <c r="PL196" s="870">
        <f t="shared" si="706"/>
        <v>-6.6916885629859202E-2</v>
      </c>
      <c r="PM196" s="870">
        <f t="shared" si="706"/>
        <v>-6.6916885629859202E-2</v>
      </c>
      <c r="PN196" s="870">
        <f t="shared" si="706"/>
        <v>1.6981778694678873E-2</v>
      </c>
      <c r="PO196" s="870">
        <f t="shared" si="706"/>
        <v>1.6981778694678873E-2</v>
      </c>
      <c r="PP196" s="870">
        <f t="shared" si="706"/>
        <v>1.6981778694678873E-2</v>
      </c>
      <c r="PQ196" s="870">
        <f t="shared" si="706"/>
        <v>1.6981778694678873E-2</v>
      </c>
      <c r="PR196" s="870">
        <f t="shared" si="706"/>
        <v>1.6981778694678873E-2</v>
      </c>
      <c r="PS196" s="870">
        <f t="shared" si="706"/>
        <v>1.6981778694678873E-2</v>
      </c>
      <c r="PT196" s="870">
        <f t="shared" si="706"/>
        <v>1.6981778694678873E-2</v>
      </c>
      <c r="PU196" s="870">
        <f t="shared" si="706"/>
        <v>0</v>
      </c>
      <c r="PV196" s="870">
        <f t="shared" si="706"/>
        <v>0</v>
      </c>
      <c r="PW196" s="870">
        <f t="shared" si="706"/>
        <v>0</v>
      </c>
      <c r="PX196" s="870">
        <f t="shared" si="706"/>
        <v>0</v>
      </c>
      <c r="PY196" s="870">
        <f t="shared" si="706"/>
        <v>0</v>
      </c>
      <c r="PZ196" s="870">
        <f t="shared" si="706"/>
        <v>0</v>
      </c>
      <c r="QA196" s="870">
        <f t="shared" si="706"/>
        <v>0</v>
      </c>
      <c r="QB196" s="870">
        <f t="shared" si="706"/>
        <v>0</v>
      </c>
      <c r="QC196" s="870">
        <f t="shared" si="706"/>
        <v>0</v>
      </c>
      <c r="QD196" s="870">
        <f t="shared" si="706"/>
        <v>-1.5909099068209418</v>
      </c>
      <c r="QE196" s="870">
        <f t="shared" si="706"/>
        <v>-1.5909099068209418</v>
      </c>
      <c r="QF196" s="870">
        <f t="shared" si="706"/>
        <v>-1.5909099068209418</v>
      </c>
      <c r="QG196" s="870">
        <f t="shared" si="706"/>
        <v>-1.5909099068209418</v>
      </c>
      <c r="QH196" s="870">
        <f t="shared" si="706"/>
        <v>-2.0434925252463776</v>
      </c>
      <c r="QI196" s="870">
        <f t="shared" si="706"/>
        <v>-2.0434925252463776</v>
      </c>
      <c r="QJ196" s="870">
        <f t="shared" si="706"/>
        <v>-2.0434925252463776</v>
      </c>
      <c r="QK196" s="870">
        <f t="shared" si="706"/>
        <v>-2.0434925252463776</v>
      </c>
      <c r="QL196" s="870">
        <f t="shared" si="706"/>
        <v>-2.0434925252463776</v>
      </c>
      <c r="QM196" s="870">
        <f t="shared" si="706"/>
        <v>-2.0434925252463776</v>
      </c>
      <c r="QN196" s="870">
        <f t="shared" si="706"/>
        <v>-2.0434925252463776</v>
      </c>
      <c r="QO196" s="870">
        <f t="shared" si="706"/>
        <v>-2.0434925252463776</v>
      </c>
      <c r="QP196" s="870">
        <f t="shared" si="706"/>
        <v>2.2013410420710144E-2</v>
      </c>
      <c r="QQ196" s="870">
        <f t="shared" si="706"/>
        <v>2.2013410420710144E-2</v>
      </c>
      <c r="QR196" s="870">
        <f t="shared" ref="QR196:SI196" si="707">QR193</f>
        <v>2.2013410420710144E-2</v>
      </c>
      <c r="QS196" s="870">
        <f t="shared" si="707"/>
        <v>2.2013410420710144E-2</v>
      </c>
      <c r="QT196" s="870">
        <f t="shared" si="707"/>
        <v>2.2013410420710144E-2</v>
      </c>
      <c r="QU196" s="870">
        <f t="shared" si="707"/>
        <v>2.2013410420710144E-2</v>
      </c>
      <c r="QV196" s="870">
        <f t="shared" si="707"/>
        <v>2.2013410420710144E-2</v>
      </c>
      <c r="QW196" s="870">
        <f t="shared" si="707"/>
        <v>1.2299559669010307E-2</v>
      </c>
      <c r="QX196" s="870">
        <f t="shared" si="707"/>
        <v>1.2299559669010307E-2</v>
      </c>
      <c r="QY196" s="870">
        <f t="shared" si="707"/>
        <v>1.2299559669010307E-2</v>
      </c>
      <c r="QZ196" s="870">
        <f t="shared" si="707"/>
        <v>1.2299559669010307E-2</v>
      </c>
      <c r="RA196" s="870">
        <f t="shared" si="707"/>
        <v>1.2299559669010307E-2</v>
      </c>
      <c r="RB196" s="870">
        <f t="shared" si="707"/>
        <v>0.10545346283172563</v>
      </c>
      <c r="RC196" s="870">
        <f t="shared" si="707"/>
        <v>0.10545346283172563</v>
      </c>
      <c r="RD196" s="870">
        <f t="shared" si="707"/>
        <v>0.10545346283172563</v>
      </c>
      <c r="RE196" s="870">
        <f t="shared" si="707"/>
        <v>0.10545346283172563</v>
      </c>
      <c r="RF196" s="870">
        <f t="shared" si="707"/>
        <v>-6.6916885629859202E-2</v>
      </c>
      <c r="RG196" s="870">
        <f t="shared" si="707"/>
        <v>-6.6916885629859202E-2</v>
      </c>
      <c r="RH196" s="870">
        <f t="shared" si="707"/>
        <v>-6.6916885629859202E-2</v>
      </c>
      <c r="RI196" s="870">
        <f t="shared" si="707"/>
        <v>-6.6916885629859202E-2</v>
      </c>
      <c r="RJ196" s="870">
        <f t="shared" si="707"/>
        <v>-6.6916885629859202E-2</v>
      </c>
      <c r="RK196" s="870">
        <f t="shared" si="707"/>
        <v>-6.6916885629859202E-2</v>
      </c>
      <c r="RL196" s="870">
        <f t="shared" si="707"/>
        <v>-6.6916885629859202E-2</v>
      </c>
      <c r="RM196" s="870">
        <f t="shared" si="707"/>
        <v>-6.6916885629859202E-2</v>
      </c>
      <c r="RN196" s="870">
        <f t="shared" si="707"/>
        <v>1.6981778694678873E-2</v>
      </c>
      <c r="RO196" s="870">
        <f t="shared" si="707"/>
        <v>1.6981778694678873E-2</v>
      </c>
      <c r="RP196" s="870">
        <f t="shared" si="707"/>
        <v>1.6981778694678873E-2</v>
      </c>
      <c r="RQ196" s="870">
        <f t="shared" si="707"/>
        <v>1.6981778694678873E-2</v>
      </c>
      <c r="RR196" s="870">
        <f t="shared" si="707"/>
        <v>1.6981778694678873E-2</v>
      </c>
      <c r="RS196" s="870">
        <f t="shared" si="707"/>
        <v>1.6981778694678873E-2</v>
      </c>
      <c r="RT196" s="870">
        <f t="shared" si="707"/>
        <v>1.6981778694678873E-2</v>
      </c>
      <c r="RU196" s="870">
        <f t="shared" si="707"/>
        <v>0</v>
      </c>
      <c r="RV196" s="870">
        <f t="shared" si="707"/>
        <v>0</v>
      </c>
      <c r="RW196" s="870">
        <f t="shared" si="707"/>
        <v>0</v>
      </c>
      <c r="RX196" s="870">
        <f t="shared" si="707"/>
        <v>0</v>
      </c>
      <c r="RY196" s="870">
        <f t="shared" si="707"/>
        <v>0</v>
      </c>
      <c r="RZ196" s="870">
        <f t="shared" si="707"/>
        <v>0</v>
      </c>
      <c r="SA196" s="870">
        <f t="shared" si="707"/>
        <v>0</v>
      </c>
      <c r="SB196" s="870">
        <f t="shared" si="707"/>
        <v>0</v>
      </c>
      <c r="SC196" s="870">
        <f t="shared" si="707"/>
        <v>0</v>
      </c>
      <c r="SD196" s="870">
        <f t="shared" si="707"/>
        <v>-1.5909099068209418</v>
      </c>
      <c r="SE196" s="870">
        <f t="shared" si="707"/>
        <v>-1.5909099068209418</v>
      </c>
      <c r="SF196" s="870">
        <f t="shared" si="707"/>
        <v>-1.5909099068209418</v>
      </c>
      <c r="SG196" s="870">
        <f t="shared" si="707"/>
        <v>-1.5909099068209418</v>
      </c>
      <c r="SH196" s="870">
        <f t="shared" si="707"/>
        <v>-2.0434925252463776</v>
      </c>
      <c r="SI196" s="870">
        <f t="shared" si="707"/>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1"/>
      <c r="I197" s="563" t="s">
        <v>908</v>
      </c>
      <c r="J197" s="552"/>
      <c r="K197" s="870">
        <f t="shared" ref="K197:BV197" si="708">K194</f>
        <v>0</v>
      </c>
      <c r="L197" s="870">
        <f t="shared" si="708"/>
        <v>0</v>
      </c>
      <c r="M197" s="870">
        <f t="shared" si="708"/>
        <v>0</v>
      </c>
      <c r="N197" s="870">
        <f t="shared" si="708"/>
        <v>0</v>
      </c>
      <c r="O197" s="870">
        <f t="shared" si="708"/>
        <v>0</v>
      </c>
      <c r="P197" s="870">
        <f t="shared" si="708"/>
        <v>0</v>
      </c>
      <c r="Q197" s="870">
        <f t="shared" si="708"/>
        <v>0</v>
      </c>
      <c r="R197" s="870">
        <f t="shared" si="708"/>
        <v>0</v>
      </c>
      <c r="S197" s="870">
        <f t="shared" si="708"/>
        <v>0</v>
      </c>
      <c r="T197" s="870">
        <f t="shared" si="708"/>
        <v>0</v>
      </c>
      <c r="U197" s="870">
        <f t="shared" si="708"/>
        <v>0</v>
      </c>
      <c r="V197" s="870">
        <f t="shared" si="708"/>
        <v>0</v>
      </c>
      <c r="W197" s="870">
        <f t="shared" si="708"/>
        <v>0</v>
      </c>
      <c r="X197" s="870">
        <f t="shared" si="708"/>
        <v>0</v>
      </c>
      <c r="Y197" s="870">
        <f t="shared" si="708"/>
        <v>0</v>
      </c>
      <c r="Z197" s="870">
        <f t="shared" si="708"/>
        <v>0</v>
      </c>
      <c r="AA197" s="870">
        <f t="shared" si="708"/>
        <v>0</v>
      </c>
      <c r="AB197" s="870">
        <f t="shared" si="708"/>
        <v>0</v>
      </c>
      <c r="AC197" s="870">
        <f t="shared" si="708"/>
        <v>0</v>
      </c>
      <c r="AD197" s="870">
        <f t="shared" si="708"/>
        <v>0</v>
      </c>
      <c r="AE197" s="870">
        <f t="shared" si="708"/>
        <v>0</v>
      </c>
      <c r="AF197" s="870">
        <f t="shared" si="708"/>
        <v>0</v>
      </c>
      <c r="AG197" s="870">
        <f t="shared" si="708"/>
        <v>0</v>
      </c>
      <c r="AH197" s="870">
        <f t="shared" si="708"/>
        <v>0</v>
      </c>
      <c r="AI197" s="870">
        <f t="shared" si="708"/>
        <v>0</v>
      </c>
      <c r="AJ197" s="870">
        <f t="shared" si="708"/>
        <v>0</v>
      </c>
      <c r="AK197" s="870">
        <f t="shared" si="708"/>
        <v>0</v>
      </c>
      <c r="AL197" s="870">
        <f t="shared" si="708"/>
        <v>0</v>
      </c>
      <c r="AM197" s="870">
        <f t="shared" si="708"/>
        <v>0</v>
      </c>
      <c r="AN197" s="870">
        <f t="shared" si="708"/>
        <v>0</v>
      </c>
      <c r="AO197" s="870">
        <f t="shared" si="708"/>
        <v>0</v>
      </c>
      <c r="AP197" s="870">
        <f t="shared" si="708"/>
        <v>0</v>
      </c>
      <c r="AQ197" s="870">
        <f t="shared" si="708"/>
        <v>0</v>
      </c>
      <c r="AR197" s="870">
        <f t="shared" si="708"/>
        <v>0</v>
      </c>
      <c r="AS197" s="870">
        <f t="shared" si="708"/>
        <v>0</v>
      </c>
      <c r="AT197" s="870">
        <f t="shared" si="708"/>
        <v>0</v>
      </c>
      <c r="AU197" s="870">
        <f t="shared" si="708"/>
        <v>0</v>
      </c>
      <c r="AV197" s="870">
        <f t="shared" si="708"/>
        <v>0</v>
      </c>
      <c r="AW197" s="870">
        <f t="shared" si="708"/>
        <v>0</v>
      </c>
      <c r="AX197" s="870">
        <f t="shared" si="708"/>
        <v>0</v>
      </c>
      <c r="AY197" s="870">
        <f t="shared" si="708"/>
        <v>0</v>
      </c>
      <c r="AZ197" s="870">
        <f t="shared" si="708"/>
        <v>0</v>
      </c>
      <c r="BA197" s="870">
        <f t="shared" si="708"/>
        <v>0</v>
      </c>
      <c r="BB197" s="870">
        <f t="shared" si="708"/>
        <v>0</v>
      </c>
      <c r="BC197" s="870">
        <f t="shared" si="708"/>
        <v>0</v>
      </c>
      <c r="BD197" s="870">
        <f t="shared" si="708"/>
        <v>0</v>
      </c>
      <c r="BE197" s="870">
        <f t="shared" si="708"/>
        <v>0</v>
      </c>
      <c r="BF197" s="870">
        <f t="shared" si="708"/>
        <v>0</v>
      </c>
      <c r="BG197" s="870">
        <f t="shared" si="708"/>
        <v>0</v>
      </c>
      <c r="BH197" s="870">
        <f t="shared" si="708"/>
        <v>0</v>
      </c>
      <c r="BI197" s="870">
        <f t="shared" si="708"/>
        <v>0</v>
      </c>
      <c r="BJ197" s="870">
        <f t="shared" si="708"/>
        <v>0</v>
      </c>
      <c r="BK197" s="870">
        <f t="shared" si="708"/>
        <v>0</v>
      </c>
      <c r="BL197" s="870">
        <f t="shared" si="708"/>
        <v>0</v>
      </c>
      <c r="BM197" s="870">
        <f t="shared" si="708"/>
        <v>0</v>
      </c>
      <c r="BN197" s="870">
        <f t="shared" si="708"/>
        <v>-8.4908893473416569E-3</v>
      </c>
      <c r="BO197" s="870">
        <f t="shared" si="708"/>
        <v>-8.4908893473416569E-3</v>
      </c>
      <c r="BP197" s="870">
        <f t="shared" si="708"/>
        <v>-8.4908893473416569E-3</v>
      </c>
      <c r="BQ197" s="870">
        <f t="shared" si="708"/>
        <v>-8.4908893473416569E-3</v>
      </c>
      <c r="BR197" s="870">
        <f t="shared" si="708"/>
        <v>-8.4908893473416569E-3</v>
      </c>
      <c r="BS197" s="870">
        <f t="shared" si="708"/>
        <v>-8.4908893473416569E-3</v>
      </c>
      <c r="BT197" s="870">
        <f t="shared" si="708"/>
        <v>-8.4908893473416569E-3</v>
      </c>
      <c r="BU197" s="870">
        <f t="shared" si="708"/>
        <v>-2.9886847986642984E-2</v>
      </c>
      <c r="BV197" s="870">
        <f t="shared" si="708"/>
        <v>-2.9886847986642984E-2</v>
      </c>
      <c r="BW197" s="870">
        <f t="shared" ref="BW197:EH197" si="709">BW194</f>
        <v>-2.9886847986642984E-2</v>
      </c>
      <c r="BX197" s="870">
        <f t="shared" si="709"/>
        <v>-2.9886847986642984E-2</v>
      </c>
      <c r="BY197" s="870">
        <f t="shared" si="709"/>
        <v>-3.4602590118830712E-2</v>
      </c>
      <c r="BZ197" s="870">
        <f t="shared" si="709"/>
        <v>-3.4602590118830712E-2</v>
      </c>
      <c r="CA197" s="870">
        <f t="shared" si="709"/>
        <v>-9.8476194310750387E-3</v>
      </c>
      <c r="CB197" s="870">
        <f t="shared" si="709"/>
        <v>-9.8476194310750387E-3</v>
      </c>
      <c r="CC197" s="870">
        <f t="shared" si="709"/>
        <v>-9.8476194310750387E-3</v>
      </c>
      <c r="CD197" s="870">
        <f t="shared" si="709"/>
        <v>0</v>
      </c>
      <c r="CE197" s="870">
        <f t="shared" si="709"/>
        <v>0</v>
      </c>
      <c r="CF197" s="870">
        <f t="shared" si="709"/>
        <v>0</v>
      </c>
      <c r="CG197" s="870">
        <f t="shared" si="709"/>
        <v>0</v>
      </c>
      <c r="CH197" s="870">
        <f t="shared" si="709"/>
        <v>0</v>
      </c>
      <c r="CI197" s="870">
        <f t="shared" si="709"/>
        <v>0</v>
      </c>
      <c r="CJ197" s="870">
        <f t="shared" si="709"/>
        <v>0</v>
      </c>
      <c r="CK197" s="870">
        <f t="shared" si="709"/>
        <v>0</v>
      </c>
      <c r="CL197" s="870">
        <f t="shared" si="709"/>
        <v>0</v>
      </c>
      <c r="CM197" s="870">
        <f t="shared" si="709"/>
        <v>0</v>
      </c>
      <c r="CN197" s="870">
        <f t="shared" si="709"/>
        <v>0</v>
      </c>
      <c r="CO197" s="870">
        <f t="shared" si="709"/>
        <v>0</v>
      </c>
      <c r="CP197" s="870">
        <f t="shared" si="709"/>
        <v>0</v>
      </c>
      <c r="CQ197" s="870">
        <f t="shared" si="709"/>
        <v>0</v>
      </c>
      <c r="CR197" s="870">
        <f t="shared" si="709"/>
        <v>0</v>
      </c>
      <c r="CS197" s="870">
        <f t="shared" si="709"/>
        <v>0</v>
      </c>
      <c r="CT197" s="870">
        <f t="shared" si="709"/>
        <v>0</v>
      </c>
      <c r="CU197" s="870">
        <f t="shared" si="709"/>
        <v>0</v>
      </c>
      <c r="CV197" s="870">
        <f t="shared" si="709"/>
        <v>0</v>
      </c>
      <c r="CW197" s="870">
        <f t="shared" si="709"/>
        <v>0</v>
      </c>
      <c r="CX197" s="870">
        <f t="shared" si="709"/>
        <v>0</v>
      </c>
      <c r="CY197" s="870">
        <f t="shared" si="709"/>
        <v>0</v>
      </c>
      <c r="CZ197" s="870">
        <f t="shared" si="709"/>
        <v>0</v>
      </c>
      <c r="DA197" s="870">
        <f t="shared" si="709"/>
        <v>0</v>
      </c>
      <c r="DB197" s="870">
        <f t="shared" si="709"/>
        <v>0</v>
      </c>
      <c r="DC197" s="870">
        <f t="shared" si="709"/>
        <v>0</v>
      </c>
      <c r="DD197" s="870">
        <f t="shared" si="709"/>
        <v>0</v>
      </c>
      <c r="DE197" s="870">
        <f t="shared" si="709"/>
        <v>0</v>
      </c>
      <c r="DF197" s="870">
        <f t="shared" si="709"/>
        <v>0</v>
      </c>
      <c r="DG197" s="870">
        <f t="shared" si="709"/>
        <v>0</v>
      </c>
      <c r="DH197" s="870">
        <f t="shared" si="709"/>
        <v>0</v>
      </c>
      <c r="DI197" s="870">
        <f t="shared" si="709"/>
        <v>0</v>
      </c>
      <c r="DJ197" s="870">
        <f t="shared" si="709"/>
        <v>0</v>
      </c>
      <c r="DK197" s="870">
        <f t="shared" si="709"/>
        <v>0</v>
      </c>
      <c r="DL197" s="870">
        <f t="shared" si="709"/>
        <v>0</v>
      </c>
      <c r="DM197" s="870">
        <f t="shared" si="709"/>
        <v>0</v>
      </c>
      <c r="DN197" s="870">
        <f t="shared" si="709"/>
        <v>0</v>
      </c>
      <c r="DO197" s="870">
        <f t="shared" si="709"/>
        <v>0</v>
      </c>
      <c r="DP197" s="870">
        <f t="shared" si="709"/>
        <v>0</v>
      </c>
      <c r="DQ197" s="870">
        <f t="shared" si="709"/>
        <v>0</v>
      </c>
      <c r="DR197" s="870">
        <f t="shared" si="709"/>
        <v>0</v>
      </c>
      <c r="DS197" s="870">
        <f t="shared" si="709"/>
        <v>0</v>
      </c>
      <c r="DT197" s="870">
        <f t="shared" si="709"/>
        <v>0</v>
      </c>
      <c r="DU197" s="870">
        <f t="shared" si="709"/>
        <v>0</v>
      </c>
      <c r="DV197" s="870">
        <f t="shared" si="709"/>
        <v>0</v>
      </c>
      <c r="DW197" s="870">
        <f t="shared" si="709"/>
        <v>0</v>
      </c>
      <c r="DX197" s="870">
        <f t="shared" si="709"/>
        <v>0</v>
      </c>
      <c r="DY197" s="870">
        <f t="shared" si="709"/>
        <v>0</v>
      </c>
      <c r="DZ197" s="870">
        <f t="shared" si="709"/>
        <v>0</v>
      </c>
      <c r="EA197" s="870">
        <f t="shared" si="709"/>
        <v>0</v>
      </c>
      <c r="EB197" s="870">
        <f t="shared" si="709"/>
        <v>0</v>
      </c>
      <c r="EC197" s="870">
        <f t="shared" si="709"/>
        <v>0</v>
      </c>
      <c r="ED197" s="870">
        <f t="shared" si="709"/>
        <v>-0.37617407348566623</v>
      </c>
      <c r="EE197" s="870">
        <f t="shared" si="709"/>
        <v>-0.37617407348566623</v>
      </c>
      <c r="EF197" s="870">
        <f t="shared" si="709"/>
        <v>-0.37617407348566623</v>
      </c>
      <c r="EG197" s="870">
        <f t="shared" si="709"/>
        <v>-0.37617407348566623</v>
      </c>
      <c r="EH197" s="870">
        <f t="shared" si="709"/>
        <v>-0.52133378621693893</v>
      </c>
      <c r="EI197" s="870">
        <f t="shared" ref="EI197:GT197" si="710">EI194</f>
        <v>-0.52133378621693893</v>
      </c>
      <c r="EJ197" s="870">
        <f t="shared" si="710"/>
        <v>-0.52133378621693893</v>
      </c>
      <c r="EK197" s="870">
        <f t="shared" si="710"/>
        <v>-0.52133378621693893</v>
      </c>
      <c r="EL197" s="870">
        <f t="shared" si="710"/>
        <v>-0.52133378621693893</v>
      </c>
      <c r="EM197" s="870">
        <f t="shared" si="710"/>
        <v>-0.52133378621693893</v>
      </c>
      <c r="EN197" s="870">
        <f t="shared" si="710"/>
        <v>-0.52133378621693893</v>
      </c>
      <c r="EO197" s="870">
        <f t="shared" si="710"/>
        <v>-0.52133378621693893</v>
      </c>
      <c r="EP197" s="870">
        <f t="shared" si="710"/>
        <v>-4.8918689823819861E-2</v>
      </c>
      <c r="EQ197" s="870">
        <f t="shared" si="710"/>
        <v>-4.8918689823819861E-2</v>
      </c>
      <c r="ER197" s="870">
        <f t="shared" si="710"/>
        <v>-4.8918689823819861E-2</v>
      </c>
      <c r="ES197" s="870">
        <f t="shared" si="710"/>
        <v>-4.8918689823819861E-2</v>
      </c>
      <c r="ET197" s="870">
        <f t="shared" si="710"/>
        <v>-4.8918689823819861E-2</v>
      </c>
      <c r="EU197" s="870">
        <f t="shared" si="710"/>
        <v>-4.8918689823819861E-2</v>
      </c>
      <c r="EV197" s="870">
        <f t="shared" si="710"/>
        <v>-4.8918689823819861E-2</v>
      </c>
      <c r="EW197" s="870">
        <f t="shared" si="710"/>
        <v>-1.3889487335099204E-3</v>
      </c>
      <c r="EX197" s="870">
        <f t="shared" si="710"/>
        <v>-1.3889487335099204E-3</v>
      </c>
      <c r="EY197" s="870">
        <f t="shared" si="710"/>
        <v>-1.3889487335099204E-3</v>
      </c>
      <c r="EZ197" s="870">
        <f t="shared" si="710"/>
        <v>-1.3889487335099204E-3</v>
      </c>
      <c r="FA197" s="870">
        <f t="shared" si="710"/>
        <v>-1.3889487335099204E-3</v>
      </c>
      <c r="FB197" s="870">
        <f t="shared" si="710"/>
        <v>2.3550457475624675E-2</v>
      </c>
      <c r="FC197" s="870">
        <f t="shared" si="710"/>
        <v>2.3550457475624675E-2</v>
      </c>
      <c r="FD197" s="870">
        <f t="shared" si="710"/>
        <v>2.3550457475624675E-2</v>
      </c>
      <c r="FE197" s="870">
        <f t="shared" si="710"/>
        <v>2.3550457475624675E-2</v>
      </c>
      <c r="FF197" s="870">
        <f t="shared" si="710"/>
        <v>2.3599197404697847E-3</v>
      </c>
      <c r="FG197" s="870">
        <f t="shared" si="710"/>
        <v>2.3599197404697847E-3</v>
      </c>
      <c r="FH197" s="870">
        <f t="shared" si="710"/>
        <v>2.3599197404697847E-3</v>
      </c>
      <c r="FI197" s="870">
        <f t="shared" si="710"/>
        <v>2.3599197404697847E-3</v>
      </c>
      <c r="FJ197" s="870">
        <f t="shared" si="710"/>
        <v>2.3599197404697847E-3</v>
      </c>
      <c r="FK197" s="870">
        <f t="shared" si="710"/>
        <v>2.3599197404697847E-3</v>
      </c>
      <c r="FL197" s="870">
        <f t="shared" si="710"/>
        <v>2.3599197404697847E-3</v>
      </c>
      <c r="FM197" s="870">
        <f t="shared" si="710"/>
        <v>2.3599197404697847E-3</v>
      </c>
      <c r="FN197" s="870">
        <f t="shared" si="710"/>
        <v>-0.12736334021008755</v>
      </c>
      <c r="FO197" s="870">
        <f t="shared" si="710"/>
        <v>-0.12736334021008755</v>
      </c>
      <c r="FP197" s="870">
        <f t="shared" si="710"/>
        <v>-0.12736334021008755</v>
      </c>
      <c r="FQ197" s="870">
        <f t="shared" si="710"/>
        <v>-0.12736334021008755</v>
      </c>
      <c r="FR197" s="870">
        <f t="shared" si="710"/>
        <v>-0.12736334021008755</v>
      </c>
      <c r="FS197" s="870">
        <f t="shared" si="710"/>
        <v>-0.12736334021008755</v>
      </c>
      <c r="FT197" s="870">
        <f t="shared" si="710"/>
        <v>-0.12736334021008755</v>
      </c>
      <c r="FU197" s="870">
        <f t="shared" si="710"/>
        <v>0</v>
      </c>
      <c r="FV197" s="870">
        <f t="shared" si="710"/>
        <v>0</v>
      </c>
      <c r="FW197" s="870">
        <f t="shared" si="710"/>
        <v>0</v>
      </c>
      <c r="FX197" s="870">
        <f t="shared" si="710"/>
        <v>0</v>
      </c>
      <c r="FY197" s="870">
        <f t="shared" si="710"/>
        <v>-1.1534196706274535E-2</v>
      </c>
      <c r="FZ197" s="870">
        <f t="shared" si="710"/>
        <v>-1.1534196706274535E-2</v>
      </c>
      <c r="GA197" s="870">
        <f t="shared" si="710"/>
        <v>0</v>
      </c>
      <c r="GB197" s="870">
        <f t="shared" si="710"/>
        <v>0</v>
      </c>
      <c r="GC197" s="870">
        <f t="shared" si="710"/>
        <v>0</v>
      </c>
      <c r="GD197" s="870">
        <f t="shared" si="710"/>
        <v>-7.0108057823913938E-2</v>
      </c>
      <c r="GE197" s="870">
        <f t="shared" si="710"/>
        <v>-7.0108057823913938E-2</v>
      </c>
      <c r="GF197" s="870">
        <f t="shared" si="710"/>
        <v>-7.0108057823913938E-2</v>
      </c>
      <c r="GG197" s="870">
        <f t="shared" si="710"/>
        <v>-7.0108057823913938E-2</v>
      </c>
      <c r="GH197" s="870">
        <f t="shared" si="710"/>
        <v>-0.45960683698484495</v>
      </c>
      <c r="GI197" s="870">
        <f t="shared" si="710"/>
        <v>-0.45960683698484495</v>
      </c>
      <c r="GJ197" s="870">
        <f t="shared" si="710"/>
        <v>-0.45960683698484495</v>
      </c>
      <c r="GK197" s="870">
        <f t="shared" si="710"/>
        <v>-0.45960683698484495</v>
      </c>
      <c r="GL197" s="870">
        <f t="shared" si="710"/>
        <v>-0.45960683698484495</v>
      </c>
      <c r="GM197" s="870">
        <f t="shared" si="710"/>
        <v>-0.45960683698484495</v>
      </c>
      <c r="GN197" s="870">
        <f t="shared" si="710"/>
        <v>-0.45960683698484495</v>
      </c>
      <c r="GO197" s="870">
        <f t="shared" si="710"/>
        <v>-0.45960683698484495</v>
      </c>
      <c r="GP197" s="870">
        <f t="shared" si="710"/>
        <v>-0.10028331413881908</v>
      </c>
      <c r="GQ197" s="870">
        <f t="shared" si="710"/>
        <v>-0.10028331413881908</v>
      </c>
      <c r="GR197" s="870">
        <f t="shared" si="710"/>
        <v>-0.10028331413881908</v>
      </c>
      <c r="GS197" s="870">
        <f t="shared" si="710"/>
        <v>-0.10028331413881908</v>
      </c>
      <c r="GT197" s="870">
        <f t="shared" si="710"/>
        <v>-0.10028331413881908</v>
      </c>
      <c r="GU197" s="870">
        <f t="shared" ref="GU197:JF197" si="711">GU194</f>
        <v>-0.10028331413881908</v>
      </c>
      <c r="GV197" s="870">
        <f t="shared" si="711"/>
        <v>-0.10028331413881908</v>
      </c>
      <c r="GW197" s="870">
        <f t="shared" si="711"/>
        <v>-7.7045454013831005E-2</v>
      </c>
      <c r="GX197" s="870">
        <f t="shared" si="711"/>
        <v>-7.7045454013831005E-2</v>
      </c>
      <c r="GY197" s="870">
        <f t="shared" si="711"/>
        <v>-7.7045454013831005E-2</v>
      </c>
      <c r="GZ197" s="870">
        <f t="shared" si="711"/>
        <v>-7.7045454013831005E-2</v>
      </c>
      <c r="HA197" s="870">
        <f t="shared" si="711"/>
        <v>-7.7045454013831005E-2</v>
      </c>
      <c r="HB197" s="870">
        <f t="shared" si="711"/>
        <v>0</v>
      </c>
      <c r="HC197" s="870">
        <f t="shared" si="711"/>
        <v>0</v>
      </c>
      <c r="HD197" s="870">
        <f t="shared" si="711"/>
        <v>0</v>
      </c>
      <c r="HE197" s="870">
        <f t="shared" si="711"/>
        <v>0</v>
      </c>
      <c r="HF197" s="870">
        <f t="shared" si="711"/>
        <v>-6.6916885629844103E-3</v>
      </c>
      <c r="HG197" s="870">
        <f t="shared" si="711"/>
        <v>-6.6916885629844103E-3</v>
      </c>
      <c r="HH197" s="870">
        <f t="shared" si="711"/>
        <v>-6.6916885629844103E-3</v>
      </c>
      <c r="HI197" s="870">
        <f t="shared" si="711"/>
        <v>-6.6916885629844103E-3</v>
      </c>
      <c r="HJ197" s="870">
        <f t="shared" si="711"/>
        <v>-6.6916885629844103E-3</v>
      </c>
      <c r="HK197" s="870">
        <f t="shared" si="711"/>
        <v>-6.6916885629844103E-3</v>
      </c>
      <c r="HL197" s="870">
        <f t="shared" si="711"/>
        <v>-6.6916885629844103E-3</v>
      </c>
      <c r="HM197" s="870">
        <f t="shared" si="711"/>
        <v>-6.6916885629844103E-3</v>
      </c>
      <c r="HN197" s="870">
        <f t="shared" si="711"/>
        <v>4.2454446736694962E-2</v>
      </c>
      <c r="HO197" s="870">
        <f t="shared" si="711"/>
        <v>4.2454446736694962E-2</v>
      </c>
      <c r="HP197" s="870">
        <f t="shared" si="711"/>
        <v>4.2454446736694962E-2</v>
      </c>
      <c r="HQ197" s="870">
        <f t="shared" si="711"/>
        <v>4.2454446736694962E-2</v>
      </c>
      <c r="HR197" s="870">
        <f t="shared" si="711"/>
        <v>4.2454446736694962E-2</v>
      </c>
      <c r="HS197" s="870">
        <f t="shared" si="711"/>
        <v>4.2454446736694962E-2</v>
      </c>
      <c r="HT197" s="870">
        <f t="shared" si="711"/>
        <v>4.2454446736694962E-2</v>
      </c>
      <c r="HU197" s="870">
        <f t="shared" si="711"/>
        <v>1.9924565324432209E-2</v>
      </c>
      <c r="HV197" s="870">
        <f t="shared" si="711"/>
        <v>1.9924565324432209E-2</v>
      </c>
      <c r="HW197" s="870">
        <f t="shared" si="711"/>
        <v>1.9924565324432209E-2</v>
      </c>
      <c r="HX197" s="870">
        <f t="shared" si="711"/>
        <v>1.9924565324432209E-2</v>
      </c>
      <c r="HY197" s="870">
        <f t="shared" si="711"/>
        <v>2.3068393412553512E-2</v>
      </c>
      <c r="HZ197" s="870">
        <f t="shared" si="711"/>
        <v>2.3068393412553512E-2</v>
      </c>
      <c r="IA197" s="870">
        <f t="shared" si="711"/>
        <v>1.9695238862154518E-2</v>
      </c>
      <c r="IB197" s="870">
        <f t="shared" si="711"/>
        <v>1.9695238862154518E-2</v>
      </c>
      <c r="IC197" s="870">
        <f t="shared" si="711"/>
        <v>1.9695238862154518E-2</v>
      </c>
      <c r="ID197" s="870">
        <f t="shared" si="711"/>
        <v>0.26784749069648672</v>
      </c>
      <c r="IE197" s="870">
        <f t="shared" si="711"/>
        <v>0.26784749069648672</v>
      </c>
      <c r="IF197" s="870">
        <f t="shared" si="711"/>
        <v>0.26784749069648672</v>
      </c>
      <c r="IG197" s="870">
        <f t="shared" si="711"/>
        <v>0.26784749069648672</v>
      </c>
      <c r="IH197" s="870">
        <f t="shared" si="711"/>
        <v>-0.49807667310858683</v>
      </c>
      <c r="II197" s="870">
        <f t="shared" si="711"/>
        <v>-0.49278303155573688</v>
      </c>
      <c r="IJ197" s="870">
        <f t="shared" si="711"/>
        <v>-0.49278303155573688</v>
      </c>
      <c r="IK197" s="870">
        <f t="shared" si="711"/>
        <v>-0.49278303155573688</v>
      </c>
      <c r="IL197" s="870">
        <f t="shared" si="711"/>
        <v>-0.49278303155573688</v>
      </c>
      <c r="IM197" s="870">
        <f t="shared" si="711"/>
        <v>-0.49278303155573688</v>
      </c>
      <c r="IN197" s="870">
        <f t="shared" si="711"/>
        <v>-0.49278303155573688</v>
      </c>
      <c r="IO197" s="870">
        <f t="shared" si="711"/>
        <v>-0.49278303155573688</v>
      </c>
      <c r="IP197" s="870">
        <f t="shared" si="711"/>
        <v>-2.4459344911909042E-2</v>
      </c>
      <c r="IQ197" s="870">
        <f t="shared" si="711"/>
        <v>-2.4459344911909042E-2</v>
      </c>
      <c r="IR197" s="870">
        <f t="shared" si="711"/>
        <v>-2.4459344911909042E-2</v>
      </c>
      <c r="IS197" s="870">
        <f t="shared" si="711"/>
        <v>-2.4459344911909042E-2</v>
      </c>
      <c r="IT197" s="870">
        <f t="shared" si="711"/>
        <v>-2.4459344911909042E-2</v>
      </c>
      <c r="IU197" s="870">
        <f t="shared" si="711"/>
        <v>-2.4459344911909042E-2</v>
      </c>
      <c r="IV197" s="870">
        <f t="shared" si="711"/>
        <v>-2.4459344911909042E-2</v>
      </c>
      <c r="IW197" s="870">
        <f t="shared" si="711"/>
        <v>1.0950576690969882E-2</v>
      </c>
      <c r="IX197" s="870">
        <f t="shared" si="711"/>
        <v>1.0950576690969882E-2</v>
      </c>
      <c r="IY197" s="870">
        <f t="shared" si="711"/>
        <v>1.0950576690969882E-2</v>
      </c>
      <c r="IZ197" s="870">
        <f t="shared" si="711"/>
        <v>1.0950576690969882E-2</v>
      </c>
      <c r="JA197" s="870">
        <f t="shared" si="711"/>
        <v>1.0950576690969882E-2</v>
      </c>
      <c r="JB197" s="870">
        <f t="shared" si="711"/>
        <v>3.1368124696634858E-2</v>
      </c>
      <c r="JC197" s="870">
        <f t="shared" si="711"/>
        <v>3.1368124696634858E-2</v>
      </c>
      <c r="JD197" s="870">
        <f t="shared" si="711"/>
        <v>3.1368124696634858E-2</v>
      </c>
      <c r="JE197" s="870">
        <f t="shared" si="711"/>
        <v>3.1368124696634858E-2</v>
      </c>
      <c r="JF197" s="870">
        <f t="shared" si="711"/>
        <v>-4.7230516336262518E-2</v>
      </c>
      <c r="JG197" s="870">
        <f t="shared" ref="JG197:LR197" si="712">JG194</f>
        <v>-4.7230516336262518E-2</v>
      </c>
      <c r="JH197" s="870">
        <f t="shared" si="712"/>
        <v>-4.7230516336262518E-2</v>
      </c>
      <c r="JI197" s="870">
        <f t="shared" si="712"/>
        <v>-4.7230516336262518E-2</v>
      </c>
      <c r="JJ197" s="870">
        <f t="shared" si="712"/>
        <v>-4.7230516336262518E-2</v>
      </c>
      <c r="JK197" s="870">
        <f t="shared" si="712"/>
        <v>-4.7230516336262518E-2</v>
      </c>
      <c r="JL197" s="870">
        <f t="shared" si="712"/>
        <v>-4.7230516336262518E-2</v>
      </c>
      <c r="JM197" s="870">
        <f t="shared" si="712"/>
        <v>-4.7230516336262518E-2</v>
      </c>
      <c r="JN197" s="870">
        <f t="shared" si="712"/>
        <v>5.9436225431375611E-2</v>
      </c>
      <c r="JO197" s="870">
        <f t="shared" si="712"/>
        <v>5.9436225431375611E-2</v>
      </c>
      <c r="JP197" s="870">
        <f t="shared" si="712"/>
        <v>5.9436225431375611E-2</v>
      </c>
      <c r="JQ197" s="870">
        <f t="shared" si="712"/>
        <v>5.9436225431375611E-2</v>
      </c>
      <c r="JR197" s="870">
        <f t="shared" si="712"/>
        <v>5.9436225431375611E-2</v>
      </c>
      <c r="JS197" s="870">
        <f t="shared" si="712"/>
        <v>5.9436225431375611E-2</v>
      </c>
      <c r="JT197" s="870">
        <f t="shared" si="712"/>
        <v>5.9436225431375611E-2</v>
      </c>
      <c r="JU197" s="870">
        <f t="shared" si="712"/>
        <v>0.10958510928435228</v>
      </c>
      <c r="JV197" s="870">
        <f t="shared" si="712"/>
        <v>0.10958510928435228</v>
      </c>
      <c r="JW197" s="870">
        <f t="shared" si="712"/>
        <v>0.10958510928435228</v>
      </c>
      <c r="JX197" s="870">
        <f t="shared" si="712"/>
        <v>0.10958510928435228</v>
      </c>
      <c r="JY197" s="870">
        <f t="shared" si="712"/>
        <v>0.11534196706275779</v>
      </c>
      <c r="JZ197" s="870">
        <f t="shared" si="712"/>
        <v>0.11534196706275779</v>
      </c>
      <c r="KA197" s="870">
        <f t="shared" si="712"/>
        <v>0.11817143317290402</v>
      </c>
      <c r="KB197" s="870">
        <f t="shared" si="712"/>
        <v>0.11817143317290402</v>
      </c>
      <c r="KC197" s="870">
        <f t="shared" si="712"/>
        <v>0.11817143317290402</v>
      </c>
      <c r="KD197" s="870">
        <f t="shared" si="712"/>
        <v>0.55423290515023371</v>
      </c>
      <c r="KE197" s="870">
        <f t="shared" si="712"/>
        <v>0.55423290515023371</v>
      </c>
      <c r="KF197" s="870">
        <f t="shared" si="712"/>
        <v>0.55423290515023371</v>
      </c>
      <c r="KG197" s="870">
        <f t="shared" si="712"/>
        <v>0.55423290515023371</v>
      </c>
      <c r="KH197" s="870">
        <f t="shared" si="712"/>
        <v>-0.37392410192633108</v>
      </c>
      <c r="KI197" s="870">
        <f t="shared" si="712"/>
        <v>-0.37539927558035657</v>
      </c>
      <c r="KJ197" s="870">
        <f t="shared" si="712"/>
        <v>-0.37539927558035657</v>
      </c>
      <c r="KK197" s="870">
        <f t="shared" si="712"/>
        <v>-0.37539927558035657</v>
      </c>
      <c r="KL197" s="870">
        <f t="shared" si="712"/>
        <v>-0.37539927558035657</v>
      </c>
      <c r="KM197" s="870">
        <f t="shared" si="712"/>
        <v>-0.37539927558035657</v>
      </c>
      <c r="KN197" s="870">
        <f t="shared" si="712"/>
        <v>-0.37539927558035657</v>
      </c>
      <c r="KO197" s="870">
        <f t="shared" si="712"/>
        <v>-0.37539927558035657</v>
      </c>
      <c r="KP197" s="870">
        <f t="shared" si="712"/>
        <v>-8.5607707191678983E-2</v>
      </c>
      <c r="KQ197" s="870">
        <f t="shared" si="712"/>
        <v>-8.5607707191678983E-2</v>
      </c>
      <c r="KR197" s="870">
        <f t="shared" si="712"/>
        <v>-8.5607707191678983E-2</v>
      </c>
      <c r="KS197" s="870">
        <f t="shared" si="712"/>
        <v>-8.5607707191678983E-2</v>
      </c>
      <c r="KT197" s="870">
        <f t="shared" si="712"/>
        <v>-8.5607707191678983E-2</v>
      </c>
      <c r="KU197" s="870">
        <f t="shared" si="712"/>
        <v>-8.5607707191678983E-2</v>
      </c>
      <c r="KV197" s="870">
        <f t="shared" si="712"/>
        <v>-8.5607707191678983E-2</v>
      </c>
      <c r="KW197" s="870">
        <f t="shared" si="712"/>
        <v>-5.9493766261610403E-2</v>
      </c>
      <c r="KX197" s="870">
        <f t="shared" si="712"/>
        <v>-5.9493766261610403E-2</v>
      </c>
      <c r="KY197" s="870">
        <f t="shared" si="712"/>
        <v>-5.9493766261610403E-2</v>
      </c>
      <c r="KZ197" s="870">
        <f t="shared" si="712"/>
        <v>-5.9493766261610403E-2</v>
      </c>
      <c r="LA197" s="870">
        <f t="shared" si="712"/>
        <v>-5.9493766261610403E-2</v>
      </c>
      <c r="LB197" s="870">
        <f t="shared" si="712"/>
        <v>-4.900878005570064E-2</v>
      </c>
      <c r="LC197" s="870">
        <f t="shared" si="712"/>
        <v>-4.900878005570064E-2</v>
      </c>
      <c r="LD197" s="870">
        <f t="shared" si="712"/>
        <v>-4.900878005570064E-2</v>
      </c>
      <c r="LE197" s="870">
        <f t="shared" si="712"/>
        <v>-4.900878005570064E-2</v>
      </c>
      <c r="LF197" s="870">
        <f t="shared" si="712"/>
        <v>-0.14876630607929098</v>
      </c>
      <c r="LG197" s="870">
        <f t="shared" si="712"/>
        <v>-0.14876630607929098</v>
      </c>
      <c r="LH197" s="870">
        <f t="shared" si="712"/>
        <v>-0.14876630607929098</v>
      </c>
      <c r="LI197" s="870">
        <f t="shared" si="712"/>
        <v>-0.14876630607929098</v>
      </c>
      <c r="LJ197" s="870">
        <f t="shared" si="712"/>
        <v>-0.14876630607929098</v>
      </c>
      <c r="LK197" s="870">
        <f t="shared" si="712"/>
        <v>-0.14876630607929098</v>
      </c>
      <c r="LL197" s="870">
        <f t="shared" si="712"/>
        <v>-0.14876630607929098</v>
      </c>
      <c r="LM197" s="870">
        <f t="shared" si="712"/>
        <v>-0.14876630607929098</v>
      </c>
      <c r="LN197" s="870">
        <f t="shared" si="712"/>
        <v>1.6981778694678873E-2</v>
      </c>
      <c r="LO197" s="870">
        <f t="shared" si="712"/>
        <v>1.6981778694678873E-2</v>
      </c>
      <c r="LP197" s="870">
        <f t="shared" si="712"/>
        <v>1.6981778694678873E-2</v>
      </c>
      <c r="LQ197" s="870">
        <f t="shared" si="712"/>
        <v>1.6981778694678873E-2</v>
      </c>
      <c r="LR197" s="870">
        <f t="shared" si="712"/>
        <v>1.6981778694678873E-2</v>
      </c>
      <c r="LS197" s="870">
        <f t="shared" ref="LS197:OD197" si="713">LS194</f>
        <v>1.6981778694678873E-2</v>
      </c>
      <c r="LT197" s="870">
        <f t="shared" si="713"/>
        <v>1.6981778694678873E-2</v>
      </c>
      <c r="LU197" s="870">
        <f t="shared" si="713"/>
        <v>0</v>
      </c>
      <c r="LV197" s="870">
        <f t="shared" si="713"/>
        <v>0</v>
      </c>
      <c r="LW197" s="870">
        <f t="shared" si="713"/>
        <v>0</v>
      </c>
      <c r="LX197" s="870">
        <f t="shared" si="713"/>
        <v>0</v>
      </c>
      <c r="LY197" s="870">
        <f t="shared" si="713"/>
        <v>-1.1534196706274535E-2</v>
      </c>
      <c r="LZ197" s="870">
        <f t="shared" si="713"/>
        <v>-1.1534196706274535E-2</v>
      </c>
      <c r="MA197" s="870">
        <f t="shared" si="713"/>
        <v>0</v>
      </c>
      <c r="MB197" s="870">
        <f t="shared" si="713"/>
        <v>0</v>
      </c>
      <c r="MC197" s="870">
        <f t="shared" si="713"/>
        <v>0</v>
      </c>
      <c r="MD197" s="870">
        <f t="shared" si="713"/>
        <v>-5.6224184906402463E-2</v>
      </c>
      <c r="ME197" s="870">
        <f t="shared" si="713"/>
        <v>-5.6224184906402463E-2</v>
      </c>
      <c r="MF197" s="870">
        <f t="shared" si="713"/>
        <v>-5.6224184906402463E-2</v>
      </c>
      <c r="MG197" s="870">
        <f t="shared" si="713"/>
        <v>-5.6224184906402463E-2</v>
      </c>
      <c r="MH197" s="870">
        <f t="shared" si="713"/>
        <v>-0.35285268318175511</v>
      </c>
      <c r="MI197" s="870">
        <f t="shared" si="713"/>
        <v>-0.35285268318175511</v>
      </c>
      <c r="MJ197" s="870">
        <f t="shared" si="713"/>
        <v>-0.35285268318175511</v>
      </c>
      <c r="MK197" s="870">
        <f t="shared" si="713"/>
        <v>-0.35285268318175511</v>
      </c>
      <c r="ML197" s="870">
        <f t="shared" si="713"/>
        <v>-0.35285268318175511</v>
      </c>
      <c r="MM197" s="870">
        <f t="shared" si="713"/>
        <v>-0.35285268318175511</v>
      </c>
      <c r="MN197" s="870">
        <f t="shared" si="713"/>
        <v>-0.35285268318175511</v>
      </c>
      <c r="MO197" s="870">
        <f t="shared" si="713"/>
        <v>-0.35285268318175511</v>
      </c>
      <c r="MP197" s="870">
        <f t="shared" si="713"/>
        <v>-2.445934491190016E-3</v>
      </c>
      <c r="MQ197" s="870">
        <f t="shared" si="713"/>
        <v>-2.445934491190016E-3</v>
      </c>
      <c r="MR197" s="870">
        <f t="shared" si="713"/>
        <v>-2.445934491190016E-3</v>
      </c>
      <c r="MS197" s="870">
        <f t="shared" si="713"/>
        <v>-2.445934491190016E-3</v>
      </c>
      <c r="MT197" s="870">
        <f t="shared" si="713"/>
        <v>-2.445934491190016E-3</v>
      </c>
      <c r="MU197" s="870">
        <f t="shared" si="713"/>
        <v>-2.445934491190016E-3</v>
      </c>
      <c r="MV197" s="870">
        <f t="shared" si="713"/>
        <v>-2.445934491190016E-3</v>
      </c>
      <c r="MW197" s="870">
        <f t="shared" si="713"/>
        <v>1.2299559669010307E-2</v>
      </c>
      <c r="MX197" s="870">
        <f t="shared" si="713"/>
        <v>1.2299559669010307E-2</v>
      </c>
      <c r="MY197" s="870">
        <f t="shared" si="713"/>
        <v>1.2299559669010307E-2</v>
      </c>
      <c r="MZ197" s="870">
        <f t="shared" si="713"/>
        <v>1.2299559669010307E-2</v>
      </c>
      <c r="NA197" s="870">
        <f t="shared" si="713"/>
        <v>1.2299559669010307E-2</v>
      </c>
      <c r="NB197" s="870">
        <f t="shared" si="713"/>
        <v>6.1052004797314652E-2</v>
      </c>
      <c r="NC197" s="870">
        <f t="shared" si="713"/>
        <v>6.1052004797314652E-2</v>
      </c>
      <c r="ND197" s="870">
        <f t="shared" si="713"/>
        <v>6.1052004797314652E-2</v>
      </c>
      <c r="NE197" s="870">
        <f t="shared" si="713"/>
        <v>6.1052004797314652E-2</v>
      </c>
      <c r="NF197" s="870">
        <f t="shared" si="713"/>
        <v>-6.6916885629859202E-2</v>
      </c>
      <c r="NG197" s="870">
        <f t="shared" si="713"/>
        <v>-6.6916885629859202E-2</v>
      </c>
      <c r="NH197" s="870">
        <f t="shared" si="713"/>
        <v>-6.6916885629859202E-2</v>
      </c>
      <c r="NI197" s="870">
        <f t="shared" si="713"/>
        <v>-6.6916885629859202E-2</v>
      </c>
      <c r="NJ197" s="870">
        <f t="shared" si="713"/>
        <v>-6.6916885629859202E-2</v>
      </c>
      <c r="NK197" s="870">
        <f t="shared" si="713"/>
        <v>-6.6916885629859202E-2</v>
      </c>
      <c r="NL197" s="870">
        <f t="shared" si="713"/>
        <v>-6.6916885629859202E-2</v>
      </c>
      <c r="NM197" s="870">
        <f t="shared" si="713"/>
        <v>-6.6916885629859202E-2</v>
      </c>
      <c r="NN197" s="870">
        <f t="shared" si="713"/>
        <v>1.6981778694678873E-2</v>
      </c>
      <c r="NO197" s="870">
        <f t="shared" si="713"/>
        <v>1.6981778694678873E-2</v>
      </c>
      <c r="NP197" s="870">
        <f t="shared" si="713"/>
        <v>1.6981778694678873E-2</v>
      </c>
      <c r="NQ197" s="870">
        <f t="shared" si="713"/>
        <v>1.6981778694678873E-2</v>
      </c>
      <c r="NR197" s="870">
        <f t="shared" si="713"/>
        <v>1.6981778694678873E-2</v>
      </c>
      <c r="NS197" s="870">
        <f t="shared" si="713"/>
        <v>1.6981778694678873E-2</v>
      </c>
      <c r="NT197" s="870">
        <f t="shared" si="713"/>
        <v>1.6981778694678873E-2</v>
      </c>
      <c r="NU197" s="870">
        <f t="shared" si="713"/>
        <v>0</v>
      </c>
      <c r="NV197" s="870">
        <f t="shared" si="713"/>
        <v>0</v>
      </c>
      <c r="NW197" s="870">
        <f t="shared" si="713"/>
        <v>0</v>
      </c>
      <c r="NX197" s="870">
        <f t="shared" si="713"/>
        <v>0</v>
      </c>
      <c r="NY197" s="870">
        <f t="shared" si="713"/>
        <v>-1.1534196706274535E-2</v>
      </c>
      <c r="NZ197" s="870">
        <f t="shared" si="713"/>
        <v>-1.1534196706274535E-2</v>
      </c>
      <c r="OA197" s="870">
        <f t="shared" si="713"/>
        <v>0</v>
      </c>
      <c r="OB197" s="870">
        <f t="shared" si="713"/>
        <v>0</v>
      </c>
      <c r="OC197" s="870">
        <f t="shared" si="713"/>
        <v>0</v>
      </c>
      <c r="OD197" s="870">
        <f t="shared" si="713"/>
        <v>-5.6224184906402463E-2</v>
      </c>
      <c r="OE197" s="870">
        <f t="shared" ref="OE197:QP197" si="714">OE194</f>
        <v>-5.6224184906402463E-2</v>
      </c>
      <c r="OF197" s="870">
        <f t="shared" si="714"/>
        <v>-5.6224184906402463E-2</v>
      </c>
      <c r="OG197" s="870">
        <f t="shared" si="714"/>
        <v>-5.6224184906402463E-2</v>
      </c>
      <c r="OH197" s="870">
        <f t="shared" si="714"/>
        <v>-0.35285268318175511</v>
      </c>
      <c r="OI197" s="870">
        <f t="shared" si="714"/>
        <v>-0.35285268318175511</v>
      </c>
      <c r="OJ197" s="870">
        <f t="shared" si="714"/>
        <v>-0.35285268318175511</v>
      </c>
      <c r="OK197" s="870">
        <f t="shared" si="714"/>
        <v>-0.35285268318175511</v>
      </c>
      <c r="OL197" s="870">
        <f t="shared" si="714"/>
        <v>-0.35285268318175511</v>
      </c>
      <c r="OM197" s="870">
        <f t="shared" si="714"/>
        <v>-0.35285268318175511</v>
      </c>
      <c r="ON197" s="870">
        <f t="shared" si="714"/>
        <v>-0.35285268318175511</v>
      </c>
      <c r="OO197" s="870">
        <f t="shared" si="714"/>
        <v>-0.35285268318175511</v>
      </c>
      <c r="OP197" s="870">
        <f t="shared" si="714"/>
        <v>-2.445934491190016E-3</v>
      </c>
      <c r="OQ197" s="870">
        <f t="shared" si="714"/>
        <v>-2.445934491190016E-3</v>
      </c>
      <c r="OR197" s="870">
        <f t="shared" si="714"/>
        <v>-2.445934491190016E-3</v>
      </c>
      <c r="OS197" s="870">
        <f t="shared" si="714"/>
        <v>-2.445934491190016E-3</v>
      </c>
      <c r="OT197" s="870">
        <f t="shared" si="714"/>
        <v>-2.445934491190016E-3</v>
      </c>
      <c r="OU197" s="870">
        <f t="shared" si="714"/>
        <v>-2.445934491190016E-3</v>
      </c>
      <c r="OV197" s="870">
        <f t="shared" si="714"/>
        <v>-2.445934491190016E-3</v>
      </c>
      <c r="OW197" s="870">
        <f t="shared" si="714"/>
        <v>1.2299559669010307E-2</v>
      </c>
      <c r="OX197" s="870">
        <f t="shared" si="714"/>
        <v>1.2299559669010307E-2</v>
      </c>
      <c r="OY197" s="870">
        <f t="shared" si="714"/>
        <v>1.2299559669010307E-2</v>
      </c>
      <c r="OZ197" s="870">
        <f t="shared" si="714"/>
        <v>1.2299559669010307E-2</v>
      </c>
      <c r="PA197" s="870">
        <f t="shared" si="714"/>
        <v>1.2299559669010307E-2</v>
      </c>
      <c r="PB197" s="870">
        <f t="shared" si="714"/>
        <v>6.1052004797314652E-2</v>
      </c>
      <c r="PC197" s="870">
        <f t="shared" si="714"/>
        <v>6.1052004797314652E-2</v>
      </c>
      <c r="PD197" s="870">
        <f t="shared" si="714"/>
        <v>6.1052004797314652E-2</v>
      </c>
      <c r="PE197" s="870">
        <f t="shared" si="714"/>
        <v>6.1052004797314652E-2</v>
      </c>
      <c r="PF197" s="870">
        <f t="shared" si="714"/>
        <v>-6.6916885629859202E-2</v>
      </c>
      <c r="PG197" s="870">
        <f t="shared" si="714"/>
        <v>-6.6916885629859202E-2</v>
      </c>
      <c r="PH197" s="870">
        <f t="shared" si="714"/>
        <v>-6.6916885629859202E-2</v>
      </c>
      <c r="PI197" s="870">
        <f t="shared" si="714"/>
        <v>-6.6916885629859202E-2</v>
      </c>
      <c r="PJ197" s="870">
        <f t="shared" si="714"/>
        <v>-6.6916885629859202E-2</v>
      </c>
      <c r="PK197" s="870">
        <f t="shared" si="714"/>
        <v>-6.6916885629859202E-2</v>
      </c>
      <c r="PL197" s="870">
        <f t="shared" si="714"/>
        <v>-6.6916885629859202E-2</v>
      </c>
      <c r="PM197" s="870">
        <f t="shared" si="714"/>
        <v>-6.6916885629859202E-2</v>
      </c>
      <c r="PN197" s="870">
        <f t="shared" si="714"/>
        <v>1.6981778694678873E-2</v>
      </c>
      <c r="PO197" s="870">
        <f t="shared" si="714"/>
        <v>1.6981778694678873E-2</v>
      </c>
      <c r="PP197" s="870">
        <f t="shared" si="714"/>
        <v>1.6981778694678873E-2</v>
      </c>
      <c r="PQ197" s="870">
        <f t="shared" si="714"/>
        <v>1.6981778694678873E-2</v>
      </c>
      <c r="PR197" s="870">
        <f t="shared" si="714"/>
        <v>1.6981778694678873E-2</v>
      </c>
      <c r="PS197" s="870">
        <f t="shared" si="714"/>
        <v>1.6981778694678873E-2</v>
      </c>
      <c r="PT197" s="870">
        <f t="shared" si="714"/>
        <v>1.6981778694678873E-2</v>
      </c>
      <c r="PU197" s="870">
        <f t="shared" si="714"/>
        <v>0</v>
      </c>
      <c r="PV197" s="870">
        <f t="shared" si="714"/>
        <v>0</v>
      </c>
      <c r="PW197" s="870">
        <f t="shared" si="714"/>
        <v>0</v>
      </c>
      <c r="PX197" s="870">
        <f t="shared" si="714"/>
        <v>0</v>
      </c>
      <c r="PY197" s="870">
        <f t="shared" si="714"/>
        <v>-1.1534196706274535E-2</v>
      </c>
      <c r="PZ197" s="870">
        <f t="shared" si="714"/>
        <v>-1.1534196706274535E-2</v>
      </c>
      <c r="QA197" s="870">
        <f t="shared" si="714"/>
        <v>0</v>
      </c>
      <c r="QB197" s="870">
        <f t="shared" si="714"/>
        <v>0</v>
      </c>
      <c r="QC197" s="870">
        <f t="shared" si="714"/>
        <v>0</v>
      </c>
      <c r="QD197" s="870">
        <f t="shared" si="714"/>
        <v>-5.6224184906402463E-2</v>
      </c>
      <c r="QE197" s="870">
        <f t="shared" si="714"/>
        <v>-5.6224184906402463E-2</v>
      </c>
      <c r="QF197" s="870">
        <f t="shared" si="714"/>
        <v>-5.6224184906402463E-2</v>
      </c>
      <c r="QG197" s="870">
        <f t="shared" si="714"/>
        <v>-5.6224184906402463E-2</v>
      </c>
      <c r="QH197" s="870">
        <f t="shared" si="714"/>
        <v>-0.35285268318175511</v>
      </c>
      <c r="QI197" s="870">
        <f t="shared" si="714"/>
        <v>-0.35285268318175511</v>
      </c>
      <c r="QJ197" s="870">
        <f t="shared" si="714"/>
        <v>-0.35285268318175511</v>
      </c>
      <c r="QK197" s="870">
        <f t="shared" si="714"/>
        <v>-0.35285268318175511</v>
      </c>
      <c r="QL197" s="870">
        <f t="shared" si="714"/>
        <v>-0.35285268318175511</v>
      </c>
      <c r="QM197" s="870">
        <f t="shared" si="714"/>
        <v>-0.35285268318175511</v>
      </c>
      <c r="QN197" s="870">
        <f t="shared" si="714"/>
        <v>-0.35285268318175511</v>
      </c>
      <c r="QO197" s="870">
        <f t="shared" si="714"/>
        <v>-0.35285268318175511</v>
      </c>
      <c r="QP197" s="870">
        <f t="shared" si="714"/>
        <v>-2.445934491190016E-3</v>
      </c>
      <c r="QQ197" s="870">
        <f t="shared" ref="QQ197:SI197" si="715">QQ194</f>
        <v>-2.445934491190016E-3</v>
      </c>
      <c r="QR197" s="870">
        <f t="shared" si="715"/>
        <v>-2.445934491190016E-3</v>
      </c>
      <c r="QS197" s="870">
        <f t="shared" si="715"/>
        <v>-2.445934491190016E-3</v>
      </c>
      <c r="QT197" s="870">
        <f t="shared" si="715"/>
        <v>-2.445934491190016E-3</v>
      </c>
      <c r="QU197" s="870">
        <f t="shared" si="715"/>
        <v>-2.445934491190016E-3</v>
      </c>
      <c r="QV197" s="870">
        <f t="shared" si="715"/>
        <v>-2.445934491190016E-3</v>
      </c>
      <c r="QW197" s="870">
        <f t="shared" si="715"/>
        <v>1.2299559669010307E-2</v>
      </c>
      <c r="QX197" s="870">
        <f t="shared" si="715"/>
        <v>1.2299559669010307E-2</v>
      </c>
      <c r="QY197" s="870">
        <f t="shared" si="715"/>
        <v>1.2299559669010307E-2</v>
      </c>
      <c r="QZ197" s="870">
        <f t="shared" si="715"/>
        <v>1.2299559669010307E-2</v>
      </c>
      <c r="RA197" s="870">
        <f t="shared" si="715"/>
        <v>1.2299559669010307E-2</v>
      </c>
      <c r="RB197" s="870">
        <f t="shared" si="715"/>
        <v>6.1052004797314652E-2</v>
      </c>
      <c r="RC197" s="870">
        <f t="shared" si="715"/>
        <v>6.1052004797314652E-2</v>
      </c>
      <c r="RD197" s="870">
        <f t="shared" si="715"/>
        <v>6.1052004797314652E-2</v>
      </c>
      <c r="RE197" s="870">
        <f t="shared" si="715"/>
        <v>6.1052004797314652E-2</v>
      </c>
      <c r="RF197" s="870">
        <f t="shared" si="715"/>
        <v>-6.6916885629859202E-2</v>
      </c>
      <c r="RG197" s="870">
        <f t="shared" si="715"/>
        <v>-6.6916885629859202E-2</v>
      </c>
      <c r="RH197" s="870">
        <f t="shared" si="715"/>
        <v>-6.6916885629859202E-2</v>
      </c>
      <c r="RI197" s="870">
        <f t="shared" si="715"/>
        <v>-6.6916885629859202E-2</v>
      </c>
      <c r="RJ197" s="870">
        <f t="shared" si="715"/>
        <v>-6.6916885629859202E-2</v>
      </c>
      <c r="RK197" s="870">
        <f t="shared" si="715"/>
        <v>-6.6916885629859202E-2</v>
      </c>
      <c r="RL197" s="870">
        <f t="shared" si="715"/>
        <v>-6.6916885629859202E-2</v>
      </c>
      <c r="RM197" s="870">
        <f t="shared" si="715"/>
        <v>-6.6916885629859202E-2</v>
      </c>
      <c r="RN197" s="870">
        <f t="shared" si="715"/>
        <v>1.6981778694678873E-2</v>
      </c>
      <c r="RO197" s="870">
        <f t="shared" si="715"/>
        <v>1.6981778694678873E-2</v>
      </c>
      <c r="RP197" s="870">
        <f t="shared" si="715"/>
        <v>1.6981778694678873E-2</v>
      </c>
      <c r="RQ197" s="870">
        <f t="shared" si="715"/>
        <v>1.6981778694678873E-2</v>
      </c>
      <c r="RR197" s="870">
        <f t="shared" si="715"/>
        <v>1.6981778694678873E-2</v>
      </c>
      <c r="RS197" s="870">
        <f t="shared" si="715"/>
        <v>1.6981778694678873E-2</v>
      </c>
      <c r="RT197" s="870">
        <f t="shared" si="715"/>
        <v>1.6981778694678873E-2</v>
      </c>
      <c r="RU197" s="870">
        <f t="shared" si="715"/>
        <v>0</v>
      </c>
      <c r="RV197" s="870">
        <f t="shared" si="715"/>
        <v>0</v>
      </c>
      <c r="RW197" s="870">
        <f t="shared" si="715"/>
        <v>0</v>
      </c>
      <c r="RX197" s="870">
        <f t="shared" si="715"/>
        <v>0</v>
      </c>
      <c r="RY197" s="870">
        <f t="shared" si="715"/>
        <v>-1.1534196706274535E-2</v>
      </c>
      <c r="RZ197" s="870">
        <f t="shared" si="715"/>
        <v>-1.1534196706274535E-2</v>
      </c>
      <c r="SA197" s="870">
        <f t="shared" si="715"/>
        <v>0</v>
      </c>
      <c r="SB197" s="870">
        <f t="shared" si="715"/>
        <v>0</v>
      </c>
      <c r="SC197" s="870">
        <f t="shared" si="715"/>
        <v>0</v>
      </c>
      <c r="SD197" s="870">
        <f t="shared" si="715"/>
        <v>-5.6224184906402463E-2</v>
      </c>
      <c r="SE197" s="870">
        <f t="shared" si="715"/>
        <v>-5.6224184906402463E-2</v>
      </c>
      <c r="SF197" s="870">
        <f t="shared" si="715"/>
        <v>-5.6224184906402463E-2</v>
      </c>
      <c r="SG197" s="870">
        <f t="shared" si="715"/>
        <v>-5.6224184906402463E-2</v>
      </c>
      <c r="SH197" s="870">
        <f t="shared" si="715"/>
        <v>-0.35285268318175511</v>
      </c>
      <c r="SI197" s="870">
        <f t="shared" si="715"/>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1"/>
      <c r="I198" s="563" t="s">
        <v>909</v>
      </c>
      <c r="J198" s="552"/>
      <c r="K198" s="870">
        <f t="shared" ref="K198:BV198" si="716">K195</f>
        <v>0</v>
      </c>
      <c r="L198" s="870">
        <f t="shared" si="716"/>
        <v>0</v>
      </c>
      <c r="M198" s="870">
        <f t="shared" si="716"/>
        <v>0</v>
      </c>
      <c r="N198" s="870">
        <f t="shared" si="716"/>
        <v>0</v>
      </c>
      <c r="O198" s="870">
        <f t="shared" si="716"/>
        <v>0</v>
      </c>
      <c r="P198" s="870">
        <f t="shared" si="716"/>
        <v>0</v>
      </c>
      <c r="Q198" s="870">
        <f t="shared" si="716"/>
        <v>0</v>
      </c>
      <c r="R198" s="870">
        <f t="shared" si="716"/>
        <v>0</v>
      </c>
      <c r="S198" s="870">
        <f t="shared" si="716"/>
        <v>0</v>
      </c>
      <c r="T198" s="870">
        <f t="shared" si="716"/>
        <v>0</v>
      </c>
      <c r="U198" s="870">
        <f t="shared" si="716"/>
        <v>0</v>
      </c>
      <c r="V198" s="870">
        <f t="shared" si="716"/>
        <v>0</v>
      </c>
      <c r="W198" s="870">
        <f t="shared" si="716"/>
        <v>0</v>
      </c>
      <c r="X198" s="870">
        <f t="shared" si="716"/>
        <v>0</v>
      </c>
      <c r="Y198" s="870">
        <f t="shared" si="716"/>
        <v>0</v>
      </c>
      <c r="Z198" s="870">
        <f t="shared" si="716"/>
        <v>0</v>
      </c>
      <c r="AA198" s="870">
        <f t="shared" si="716"/>
        <v>0</v>
      </c>
      <c r="AB198" s="870">
        <f t="shared" si="716"/>
        <v>0</v>
      </c>
      <c r="AC198" s="870">
        <f t="shared" si="716"/>
        <v>0</v>
      </c>
      <c r="AD198" s="870">
        <f t="shared" si="716"/>
        <v>0</v>
      </c>
      <c r="AE198" s="870">
        <f t="shared" si="716"/>
        <v>0</v>
      </c>
      <c r="AF198" s="870">
        <f t="shared" si="716"/>
        <v>0</v>
      </c>
      <c r="AG198" s="870">
        <f t="shared" si="716"/>
        <v>0</v>
      </c>
      <c r="AH198" s="870">
        <f t="shared" si="716"/>
        <v>0</v>
      </c>
      <c r="AI198" s="870">
        <f t="shared" si="716"/>
        <v>0</v>
      </c>
      <c r="AJ198" s="870">
        <f t="shared" si="716"/>
        <v>0</v>
      </c>
      <c r="AK198" s="870">
        <f t="shared" si="716"/>
        <v>0</v>
      </c>
      <c r="AL198" s="870">
        <f t="shared" si="716"/>
        <v>0</v>
      </c>
      <c r="AM198" s="870">
        <f t="shared" si="716"/>
        <v>0</v>
      </c>
      <c r="AN198" s="870">
        <f t="shared" si="716"/>
        <v>0</v>
      </c>
      <c r="AO198" s="870">
        <f t="shared" si="716"/>
        <v>0</v>
      </c>
      <c r="AP198" s="870">
        <f t="shared" si="716"/>
        <v>0</v>
      </c>
      <c r="AQ198" s="870">
        <f t="shared" si="716"/>
        <v>0</v>
      </c>
      <c r="AR198" s="870">
        <f t="shared" si="716"/>
        <v>0</v>
      </c>
      <c r="AS198" s="870">
        <f t="shared" si="716"/>
        <v>0</v>
      </c>
      <c r="AT198" s="870">
        <f t="shared" si="716"/>
        <v>0</v>
      </c>
      <c r="AU198" s="870">
        <f t="shared" si="716"/>
        <v>0</v>
      </c>
      <c r="AV198" s="870">
        <f t="shared" si="716"/>
        <v>0</v>
      </c>
      <c r="AW198" s="870">
        <f t="shared" si="716"/>
        <v>0</v>
      </c>
      <c r="AX198" s="870">
        <f t="shared" si="716"/>
        <v>0</v>
      </c>
      <c r="AY198" s="870">
        <f t="shared" si="716"/>
        <v>0</v>
      </c>
      <c r="AZ198" s="870">
        <f t="shared" si="716"/>
        <v>0</v>
      </c>
      <c r="BA198" s="870">
        <f t="shared" si="716"/>
        <v>0</v>
      </c>
      <c r="BB198" s="870">
        <f t="shared" si="716"/>
        <v>0</v>
      </c>
      <c r="BC198" s="870">
        <f t="shared" si="716"/>
        <v>0</v>
      </c>
      <c r="BD198" s="870">
        <f t="shared" si="716"/>
        <v>0</v>
      </c>
      <c r="BE198" s="870">
        <f t="shared" si="716"/>
        <v>0</v>
      </c>
      <c r="BF198" s="870">
        <f t="shared" si="716"/>
        <v>0</v>
      </c>
      <c r="BG198" s="870">
        <f t="shared" si="716"/>
        <v>0</v>
      </c>
      <c r="BH198" s="870">
        <f t="shared" si="716"/>
        <v>0</v>
      </c>
      <c r="BI198" s="870">
        <f t="shared" si="716"/>
        <v>0</v>
      </c>
      <c r="BJ198" s="870">
        <f t="shared" si="716"/>
        <v>0</v>
      </c>
      <c r="BK198" s="870">
        <f t="shared" si="716"/>
        <v>0</v>
      </c>
      <c r="BL198" s="870">
        <f t="shared" si="716"/>
        <v>0</v>
      </c>
      <c r="BM198" s="870">
        <f t="shared" si="716"/>
        <v>0</v>
      </c>
      <c r="BN198" s="870">
        <f t="shared" si="716"/>
        <v>-8.4908893473416569E-3</v>
      </c>
      <c r="BO198" s="870">
        <f t="shared" si="716"/>
        <v>-8.4908893473416569E-3</v>
      </c>
      <c r="BP198" s="870">
        <f t="shared" si="716"/>
        <v>-8.4908893473416569E-3</v>
      </c>
      <c r="BQ198" s="870">
        <f t="shared" si="716"/>
        <v>-8.4908893473416569E-3</v>
      </c>
      <c r="BR198" s="870">
        <f t="shared" si="716"/>
        <v>-8.4908893473416569E-3</v>
      </c>
      <c r="BS198" s="870">
        <f t="shared" si="716"/>
        <v>-8.4908893473416569E-3</v>
      </c>
      <c r="BT198" s="870">
        <f t="shared" si="716"/>
        <v>-8.4908893473416569E-3</v>
      </c>
      <c r="BU198" s="870">
        <f t="shared" si="716"/>
        <v>-2.9886847986642984E-2</v>
      </c>
      <c r="BV198" s="870">
        <f t="shared" si="716"/>
        <v>-2.9886847986642984E-2</v>
      </c>
      <c r="BW198" s="870">
        <f t="shared" ref="BW198:EH198" si="717">BW195</f>
        <v>-2.9886847986642984E-2</v>
      </c>
      <c r="BX198" s="870">
        <f t="shared" si="717"/>
        <v>-2.9886847986642984E-2</v>
      </c>
      <c r="BY198" s="870">
        <f t="shared" si="717"/>
        <v>-3.4602590118830712E-2</v>
      </c>
      <c r="BZ198" s="870">
        <f t="shared" si="717"/>
        <v>-3.4602590118830712E-2</v>
      </c>
      <c r="CA198" s="870">
        <f t="shared" si="717"/>
        <v>-9.8476194310750387E-3</v>
      </c>
      <c r="CB198" s="870">
        <f t="shared" si="717"/>
        <v>-9.8476194310750387E-3</v>
      </c>
      <c r="CC198" s="870">
        <f t="shared" si="717"/>
        <v>-9.8476194310750387E-3</v>
      </c>
      <c r="CD198" s="870">
        <f t="shared" si="717"/>
        <v>0</v>
      </c>
      <c r="CE198" s="870">
        <f t="shared" si="717"/>
        <v>0</v>
      </c>
      <c r="CF198" s="870">
        <f t="shared" si="717"/>
        <v>0</v>
      </c>
      <c r="CG198" s="870">
        <f t="shared" si="717"/>
        <v>0</v>
      </c>
      <c r="CH198" s="870">
        <f t="shared" si="717"/>
        <v>0</v>
      </c>
      <c r="CI198" s="870">
        <f t="shared" si="717"/>
        <v>0</v>
      </c>
      <c r="CJ198" s="870">
        <f t="shared" si="717"/>
        <v>0</v>
      </c>
      <c r="CK198" s="870">
        <f t="shared" si="717"/>
        <v>0</v>
      </c>
      <c r="CL198" s="870">
        <f t="shared" si="717"/>
        <v>0</v>
      </c>
      <c r="CM198" s="870">
        <f t="shared" si="717"/>
        <v>0</v>
      </c>
      <c r="CN198" s="870">
        <f t="shared" si="717"/>
        <v>0</v>
      </c>
      <c r="CO198" s="870">
        <f t="shared" si="717"/>
        <v>0</v>
      </c>
      <c r="CP198" s="870">
        <f t="shared" si="717"/>
        <v>0</v>
      </c>
      <c r="CQ198" s="870">
        <f t="shared" si="717"/>
        <v>0</v>
      </c>
      <c r="CR198" s="870">
        <f t="shared" si="717"/>
        <v>0</v>
      </c>
      <c r="CS198" s="870">
        <f t="shared" si="717"/>
        <v>0</v>
      </c>
      <c r="CT198" s="870">
        <f t="shared" si="717"/>
        <v>0</v>
      </c>
      <c r="CU198" s="870">
        <f t="shared" si="717"/>
        <v>0</v>
      </c>
      <c r="CV198" s="870">
        <f t="shared" si="717"/>
        <v>0</v>
      </c>
      <c r="CW198" s="870">
        <f t="shared" si="717"/>
        <v>0</v>
      </c>
      <c r="CX198" s="870">
        <f t="shared" si="717"/>
        <v>0</v>
      </c>
      <c r="CY198" s="870">
        <f t="shared" si="717"/>
        <v>0</v>
      </c>
      <c r="CZ198" s="870">
        <f t="shared" si="717"/>
        <v>0</v>
      </c>
      <c r="DA198" s="870">
        <f t="shared" si="717"/>
        <v>0</v>
      </c>
      <c r="DB198" s="870">
        <f t="shared" si="717"/>
        <v>0</v>
      </c>
      <c r="DC198" s="870">
        <f t="shared" si="717"/>
        <v>0</v>
      </c>
      <c r="DD198" s="870">
        <f t="shared" si="717"/>
        <v>0</v>
      </c>
      <c r="DE198" s="870">
        <f t="shared" si="717"/>
        <v>0</v>
      </c>
      <c r="DF198" s="870">
        <f t="shared" si="717"/>
        <v>0</v>
      </c>
      <c r="DG198" s="870">
        <f t="shared" si="717"/>
        <v>0</v>
      </c>
      <c r="DH198" s="870">
        <f t="shared" si="717"/>
        <v>0</v>
      </c>
      <c r="DI198" s="870">
        <f t="shared" si="717"/>
        <v>0</v>
      </c>
      <c r="DJ198" s="870">
        <f t="shared" si="717"/>
        <v>0</v>
      </c>
      <c r="DK198" s="870">
        <f t="shared" si="717"/>
        <v>0</v>
      </c>
      <c r="DL198" s="870">
        <f t="shared" si="717"/>
        <v>0</v>
      </c>
      <c r="DM198" s="870">
        <f t="shared" si="717"/>
        <v>0</v>
      </c>
      <c r="DN198" s="870">
        <f t="shared" si="717"/>
        <v>0</v>
      </c>
      <c r="DO198" s="870">
        <f t="shared" si="717"/>
        <v>0</v>
      </c>
      <c r="DP198" s="870">
        <f t="shared" si="717"/>
        <v>0</v>
      </c>
      <c r="DQ198" s="870">
        <f t="shared" si="717"/>
        <v>0</v>
      </c>
      <c r="DR198" s="870">
        <f t="shared" si="717"/>
        <v>0</v>
      </c>
      <c r="DS198" s="870">
        <f t="shared" si="717"/>
        <v>0</v>
      </c>
      <c r="DT198" s="870">
        <f t="shared" si="717"/>
        <v>0</v>
      </c>
      <c r="DU198" s="870">
        <f t="shared" si="717"/>
        <v>0</v>
      </c>
      <c r="DV198" s="870">
        <f t="shared" si="717"/>
        <v>0</v>
      </c>
      <c r="DW198" s="870">
        <f t="shared" si="717"/>
        <v>0</v>
      </c>
      <c r="DX198" s="870">
        <f t="shared" si="717"/>
        <v>0</v>
      </c>
      <c r="DY198" s="870">
        <f t="shared" si="717"/>
        <v>0</v>
      </c>
      <c r="DZ198" s="870">
        <f t="shared" si="717"/>
        <v>0</v>
      </c>
      <c r="EA198" s="870">
        <f t="shared" si="717"/>
        <v>0</v>
      </c>
      <c r="EB198" s="870">
        <f t="shared" si="717"/>
        <v>0</v>
      </c>
      <c r="EC198" s="870">
        <f t="shared" si="717"/>
        <v>0</v>
      </c>
      <c r="ED198" s="870">
        <f t="shared" si="717"/>
        <v>0.12345739642239284</v>
      </c>
      <c r="EE198" s="870">
        <f t="shared" si="717"/>
        <v>0.12345739642239284</v>
      </c>
      <c r="EF198" s="870">
        <f t="shared" si="717"/>
        <v>0.12345739642239284</v>
      </c>
      <c r="EG198" s="870">
        <f t="shared" si="717"/>
        <v>0.12345739642239284</v>
      </c>
      <c r="EH198" s="870">
        <f t="shared" si="717"/>
        <v>0.14041013019597237</v>
      </c>
      <c r="EI198" s="870">
        <f t="shared" ref="EI198:GT198" si="718">EI195</f>
        <v>0.17</v>
      </c>
      <c r="EJ198" s="870">
        <f t="shared" si="718"/>
        <v>0.2</v>
      </c>
      <c r="EK198" s="870">
        <f t="shared" si="718"/>
        <v>0.25</v>
      </c>
      <c r="EL198" s="870">
        <f t="shared" si="718"/>
        <v>0.3</v>
      </c>
      <c r="EM198" s="870">
        <f t="shared" si="718"/>
        <v>0.5</v>
      </c>
      <c r="EN198" s="870">
        <f t="shared" si="718"/>
        <v>0.6</v>
      </c>
      <c r="EO198" s="870">
        <f t="shared" si="718"/>
        <v>0.8</v>
      </c>
      <c r="EP198" s="870">
        <f t="shared" si="718"/>
        <v>0.2</v>
      </c>
      <c r="EQ198" s="870">
        <f t="shared" si="718"/>
        <v>0</v>
      </c>
      <c r="ER198" s="870">
        <f t="shared" si="718"/>
        <v>0</v>
      </c>
      <c r="ES198" s="870">
        <f t="shared" si="718"/>
        <v>-2.6905279403099058E-2</v>
      </c>
      <c r="ET198" s="870">
        <f t="shared" si="718"/>
        <v>-2.6905279403099058E-2</v>
      </c>
      <c r="EU198" s="870">
        <f t="shared" si="718"/>
        <v>-2.6905279403099058E-2</v>
      </c>
      <c r="EV198" s="870">
        <f t="shared" si="718"/>
        <v>-2.6905279403099058E-2</v>
      </c>
      <c r="EW198" s="870">
        <f t="shared" si="718"/>
        <v>1.4984508116260287E-2</v>
      </c>
      <c r="EX198" s="870">
        <f t="shared" si="718"/>
        <v>1.4984508116260287E-2</v>
      </c>
      <c r="EY198" s="870">
        <f t="shared" si="718"/>
        <v>1.4984508116260287E-2</v>
      </c>
      <c r="EZ198" s="870">
        <f t="shared" si="718"/>
        <v>1.4984508116260287E-2</v>
      </c>
      <c r="FA198" s="870">
        <f t="shared" si="718"/>
        <v>1.4984508116260287E-2</v>
      </c>
      <c r="FB198" s="870">
        <f t="shared" si="718"/>
        <v>-2.6160774145127519E-3</v>
      </c>
      <c r="FC198" s="870">
        <f t="shared" si="718"/>
        <v>-2.6160774145127519E-3</v>
      </c>
      <c r="FD198" s="870">
        <f t="shared" si="718"/>
        <v>-2.6160774145127519E-3</v>
      </c>
      <c r="FE198" s="870">
        <f t="shared" si="718"/>
        <v>-2.6160774145127519E-3</v>
      </c>
      <c r="FF198" s="870">
        <f t="shared" si="718"/>
        <v>0</v>
      </c>
      <c r="FG198" s="870">
        <f t="shared" si="718"/>
        <v>0</v>
      </c>
      <c r="FH198" s="870">
        <f t="shared" si="718"/>
        <v>0</v>
      </c>
      <c r="FI198" s="870">
        <f t="shared" si="718"/>
        <v>0</v>
      </c>
      <c r="FJ198" s="870">
        <f t="shared" si="718"/>
        <v>0</v>
      </c>
      <c r="FK198" s="870">
        <f t="shared" si="718"/>
        <v>0</v>
      </c>
      <c r="FL198" s="870">
        <f t="shared" si="718"/>
        <v>0</v>
      </c>
      <c r="FM198" s="870">
        <f t="shared" si="718"/>
        <v>0</v>
      </c>
      <c r="FN198" s="870">
        <f t="shared" si="718"/>
        <v>-0.12736334021008755</v>
      </c>
      <c r="FO198" s="870">
        <f t="shared" si="718"/>
        <v>-0.12736334021008755</v>
      </c>
      <c r="FP198" s="870">
        <f t="shared" si="718"/>
        <v>-0.12736334021008755</v>
      </c>
      <c r="FQ198" s="870">
        <f t="shared" si="718"/>
        <v>-0.12736334021008755</v>
      </c>
      <c r="FR198" s="870">
        <f t="shared" si="718"/>
        <v>-0.12736334021008755</v>
      </c>
      <c r="FS198" s="870">
        <f t="shared" si="718"/>
        <v>-0.12736334021008755</v>
      </c>
      <c r="FT198" s="870">
        <f t="shared" si="718"/>
        <v>-0.12736334021008755</v>
      </c>
      <c r="FU198" s="870">
        <f t="shared" si="718"/>
        <v>0</v>
      </c>
      <c r="FV198" s="870">
        <f t="shared" si="718"/>
        <v>0</v>
      </c>
      <c r="FW198" s="870">
        <f t="shared" si="718"/>
        <v>0</v>
      </c>
      <c r="FX198" s="870">
        <f t="shared" si="718"/>
        <v>0</v>
      </c>
      <c r="FY198" s="870">
        <f t="shared" si="718"/>
        <v>-1.1534196706274535E-2</v>
      </c>
      <c r="FZ198" s="870">
        <f t="shared" si="718"/>
        <v>-1.1534196706274535E-2</v>
      </c>
      <c r="GA198" s="870">
        <f t="shared" si="718"/>
        <v>0</v>
      </c>
      <c r="GB198" s="870">
        <f t="shared" si="718"/>
        <v>0</v>
      </c>
      <c r="GC198" s="870">
        <f t="shared" si="718"/>
        <v>0</v>
      </c>
      <c r="GD198" s="870">
        <f t="shared" si="718"/>
        <v>0.8114834083055209</v>
      </c>
      <c r="GE198" s="870">
        <f t="shared" si="718"/>
        <v>0.8114834083055209</v>
      </c>
      <c r="GF198" s="870">
        <f t="shared" si="718"/>
        <v>0.8114834083055209</v>
      </c>
      <c r="GG198" s="870">
        <f t="shared" si="718"/>
        <v>0.8114834083055209</v>
      </c>
      <c r="GH198" s="870">
        <f t="shared" si="718"/>
        <v>0.92375085655244327</v>
      </c>
      <c r="GI198" s="870">
        <f t="shared" si="718"/>
        <v>0.92375085655244327</v>
      </c>
      <c r="GJ198" s="870">
        <f t="shared" si="718"/>
        <v>0.92375085655244327</v>
      </c>
      <c r="GK198" s="870">
        <f t="shared" si="718"/>
        <v>0.92375085655244327</v>
      </c>
      <c r="GL198" s="870">
        <f t="shared" si="718"/>
        <v>0.92375085655244327</v>
      </c>
      <c r="GM198" s="870">
        <f t="shared" si="718"/>
        <v>0.92375085655244327</v>
      </c>
      <c r="GN198" s="870">
        <f t="shared" si="718"/>
        <v>0.92375085655244327</v>
      </c>
      <c r="GO198" s="870">
        <f t="shared" si="718"/>
        <v>0.92375085655244327</v>
      </c>
      <c r="GP198" s="870">
        <f t="shared" si="718"/>
        <v>0.11740485557715985</v>
      </c>
      <c r="GQ198" s="870">
        <f t="shared" si="718"/>
        <v>0.11740485557715985</v>
      </c>
      <c r="GR198" s="870">
        <f t="shared" si="718"/>
        <v>0.11740485557715985</v>
      </c>
      <c r="GS198" s="870">
        <f t="shared" si="718"/>
        <v>0.11740485557715985</v>
      </c>
      <c r="GT198" s="870">
        <f t="shared" si="718"/>
        <v>0.11740485557715985</v>
      </c>
      <c r="GU198" s="870">
        <f t="shared" ref="GU198:JF198" si="719">GU195</f>
        <v>0.11740485557715985</v>
      </c>
      <c r="GV198" s="870">
        <f t="shared" si="719"/>
        <v>0.11740485557715985</v>
      </c>
      <c r="GW198" s="870">
        <f t="shared" si="719"/>
        <v>0.13888701194843911</v>
      </c>
      <c r="GX198" s="870">
        <f t="shared" si="719"/>
        <v>0.13888701194843911</v>
      </c>
      <c r="GY198" s="870">
        <f t="shared" si="719"/>
        <v>0.13888701194843911</v>
      </c>
      <c r="GZ198" s="870">
        <f t="shared" si="719"/>
        <v>0.13888701194843911</v>
      </c>
      <c r="HA198" s="870">
        <f t="shared" si="719"/>
        <v>0.13888701194843911</v>
      </c>
      <c r="HB198" s="870">
        <f t="shared" si="719"/>
        <v>1.1100364508600968E-2</v>
      </c>
      <c r="HC198" s="870">
        <f t="shared" si="719"/>
        <v>1.1100364508600968E-2</v>
      </c>
      <c r="HD198" s="870">
        <f t="shared" si="719"/>
        <v>1.1100364508600968E-2</v>
      </c>
      <c r="HE198" s="870">
        <f t="shared" si="719"/>
        <v>1.1100364508600968E-2</v>
      </c>
      <c r="HF198" s="870">
        <f t="shared" si="719"/>
        <v>0</v>
      </c>
      <c r="HG198" s="870">
        <f t="shared" si="719"/>
        <v>6.6916885629861866E-3</v>
      </c>
      <c r="HH198" s="870">
        <f t="shared" si="719"/>
        <v>6.6916885629861866E-3</v>
      </c>
      <c r="HI198" s="870">
        <f t="shared" si="719"/>
        <v>6.6916885629861866E-3</v>
      </c>
      <c r="HJ198" s="870">
        <f t="shared" si="719"/>
        <v>6.6916885629861866E-3</v>
      </c>
      <c r="HK198" s="870">
        <f t="shared" si="719"/>
        <v>6.6916885629861866E-3</v>
      </c>
      <c r="HL198" s="870">
        <f t="shared" si="719"/>
        <v>6.6916885629861866E-3</v>
      </c>
      <c r="HM198" s="870">
        <f t="shared" si="719"/>
        <v>6.6916885629861866E-3</v>
      </c>
      <c r="HN198" s="870">
        <f t="shared" si="719"/>
        <v>6.7927114778714603E-2</v>
      </c>
      <c r="HO198" s="870">
        <f t="shared" si="719"/>
        <v>6.7927114778714603E-2</v>
      </c>
      <c r="HP198" s="870">
        <f t="shared" si="719"/>
        <v>6.7927114778714603E-2</v>
      </c>
      <c r="HQ198" s="870">
        <f t="shared" si="719"/>
        <v>6.7927114778714603E-2</v>
      </c>
      <c r="HR198" s="870">
        <f t="shared" si="719"/>
        <v>6.7927114778714603E-2</v>
      </c>
      <c r="HS198" s="870">
        <f t="shared" si="719"/>
        <v>6.7927114778714603E-2</v>
      </c>
      <c r="HT198" s="870">
        <f t="shared" si="719"/>
        <v>6.7927114778714603E-2</v>
      </c>
      <c r="HU198" s="870">
        <f t="shared" si="719"/>
        <v>1.9924565324432209E-2</v>
      </c>
      <c r="HV198" s="870">
        <f t="shared" si="719"/>
        <v>1.9924565324432209E-2</v>
      </c>
      <c r="HW198" s="870">
        <f t="shared" si="719"/>
        <v>1.9924565324432209E-2</v>
      </c>
      <c r="HX198" s="870">
        <f t="shared" si="719"/>
        <v>1.9924565324432209E-2</v>
      </c>
      <c r="HY198" s="870">
        <f t="shared" si="719"/>
        <v>2.3068393412553512E-2</v>
      </c>
      <c r="HZ198" s="870">
        <f t="shared" si="719"/>
        <v>2.3068393412553512E-2</v>
      </c>
      <c r="IA198" s="870">
        <f t="shared" si="719"/>
        <v>1.9695238862154518E-2</v>
      </c>
      <c r="IB198" s="870">
        <f t="shared" si="719"/>
        <v>1.9695238862154518E-2</v>
      </c>
      <c r="IC198" s="870">
        <f t="shared" si="719"/>
        <v>1.9695238862154518E-2</v>
      </c>
      <c r="ID198" s="870">
        <f t="shared" si="719"/>
        <v>0.93062149309685527</v>
      </c>
      <c r="IE198" s="870">
        <f t="shared" si="719"/>
        <v>0.93062149309685527</v>
      </c>
      <c r="IF198" s="870">
        <f t="shared" si="719"/>
        <v>0.93062149309685527</v>
      </c>
      <c r="IG198" s="870">
        <f t="shared" si="719"/>
        <v>0.93062149309685527</v>
      </c>
      <c r="IH198" s="870">
        <f t="shared" si="719"/>
        <v>0.98287091137179949</v>
      </c>
      <c r="II198" s="870">
        <f t="shared" si="719"/>
        <v>0.98656591479800859</v>
      </c>
      <c r="IJ198" s="870">
        <f t="shared" si="719"/>
        <v>0.98656591479800859</v>
      </c>
      <c r="IK198" s="870">
        <f t="shared" si="719"/>
        <v>0.98656591479800859</v>
      </c>
      <c r="IL198" s="870">
        <f t="shared" si="719"/>
        <v>0.98656591479800859</v>
      </c>
      <c r="IM198" s="870">
        <f t="shared" si="719"/>
        <v>0.98656591479800859</v>
      </c>
      <c r="IN198" s="870">
        <f t="shared" si="719"/>
        <v>0.98656591479800859</v>
      </c>
      <c r="IO198" s="870">
        <f t="shared" si="719"/>
        <v>0.98656591479800859</v>
      </c>
      <c r="IP198" s="870">
        <f t="shared" si="719"/>
        <v>2.2013410420710144E-2</v>
      </c>
      <c r="IQ198" s="870">
        <f t="shared" si="719"/>
        <v>2.2013410420710144E-2</v>
      </c>
      <c r="IR198" s="870">
        <f t="shared" si="719"/>
        <v>2.2013410420710144E-2</v>
      </c>
      <c r="IS198" s="870">
        <f t="shared" si="719"/>
        <v>2.2013410420710144E-2</v>
      </c>
      <c r="IT198" s="870">
        <f t="shared" si="719"/>
        <v>2.2013410420710144E-2</v>
      </c>
      <c r="IU198" s="870">
        <f t="shared" si="719"/>
        <v>2.2013410420710144E-2</v>
      </c>
      <c r="IV198" s="870">
        <f t="shared" si="719"/>
        <v>2.2013410420710144E-2</v>
      </c>
      <c r="IW198" s="870">
        <f t="shared" si="719"/>
        <v>-1.3889487335099204E-3</v>
      </c>
      <c r="IX198" s="870">
        <f t="shared" si="719"/>
        <v>-1.3889487335099204E-3</v>
      </c>
      <c r="IY198" s="870">
        <f t="shared" si="719"/>
        <v>-1.3889487335099204E-3</v>
      </c>
      <c r="IZ198" s="870">
        <f t="shared" si="719"/>
        <v>-1.3889487335099204E-3</v>
      </c>
      <c r="JA198" s="870">
        <f t="shared" si="719"/>
        <v>-1.3889487335099204E-3</v>
      </c>
      <c r="JB198" s="870">
        <f t="shared" si="719"/>
        <v>2.8753433272902029E-2</v>
      </c>
      <c r="JC198" s="870">
        <f t="shared" si="719"/>
        <v>2.8753433272902029E-2</v>
      </c>
      <c r="JD198" s="870">
        <f t="shared" si="719"/>
        <v>2.8753433272902029E-2</v>
      </c>
      <c r="JE198" s="870">
        <f t="shared" si="719"/>
        <v>2.8753433272902029E-2</v>
      </c>
      <c r="JF198" s="870">
        <f t="shared" si="719"/>
        <v>-7.3183904137898104E-2</v>
      </c>
      <c r="JG198" s="870">
        <f t="shared" ref="JG198:LR198" si="720">JG195</f>
        <v>-7.3183904137898104E-2</v>
      </c>
      <c r="JH198" s="870">
        <f t="shared" si="720"/>
        <v>-7.3183904137898104E-2</v>
      </c>
      <c r="JI198" s="870">
        <f t="shared" si="720"/>
        <v>-7.3183904137898104E-2</v>
      </c>
      <c r="JJ198" s="870">
        <f t="shared" si="720"/>
        <v>-7.3183904137898104E-2</v>
      </c>
      <c r="JK198" s="870">
        <f t="shared" si="720"/>
        <v>-7.3183904137898104E-2</v>
      </c>
      <c r="JL198" s="870">
        <f t="shared" si="720"/>
        <v>-7.3183904137898104E-2</v>
      </c>
      <c r="JM198" s="870">
        <f t="shared" si="720"/>
        <v>-7.3183904137898104E-2</v>
      </c>
      <c r="JN198" s="870">
        <f t="shared" si="720"/>
        <v>5.9436225431375611E-2</v>
      </c>
      <c r="JO198" s="870">
        <f t="shared" si="720"/>
        <v>5.9436225431375611E-2</v>
      </c>
      <c r="JP198" s="870">
        <f t="shared" si="720"/>
        <v>5.9436225431375611E-2</v>
      </c>
      <c r="JQ198" s="870">
        <f t="shared" si="720"/>
        <v>5.9436225431375611E-2</v>
      </c>
      <c r="JR198" s="870">
        <f t="shared" si="720"/>
        <v>5.9436225431375611E-2</v>
      </c>
      <c r="JS198" s="870">
        <f t="shared" si="720"/>
        <v>5.9436225431375611E-2</v>
      </c>
      <c r="JT198" s="870">
        <f t="shared" si="720"/>
        <v>5.9436225431375611E-2</v>
      </c>
      <c r="JU198" s="870">
        <f t="shared" si="720"/>
        <v>0.10958510928435228</v>
      </c>
      <c r="JV198" s="870">
        <f t="shared" si="720"/>
        <v>0.10958510928435228</v>
      </c>
      <c r="JW198" s="870">
        <f t="shared" si="720"/>
        <v>0.10958510928435228</v>
      </c>
      <c r="JX198" s="870">
        <f t="shared" si="720"/>
        <v>0.10958510928435228</v>
      </c>
      <c r="JY198" s="870">
        <f t="shared" si="720"/>
        <v>0.10380777035648325</v>
      </c>
      <c r="JZ198" s="870">
        <f t="shared" si="720"/>
        <v>0.10380777035648325</v>
      </c>
      <c r="KA198" s="870">
        <f t="shared" si="720"/>
        <v>0.11817143317290402</v>
      </c>
      <c r="KB198" s="870">
        <f t="shared" si="720"/>
        <v>0.11817143317290402</v>
      </c>
      <c r="KC198" s="870">
        <f t="shared" si="720"/>
        <v>0.11817143317290402</v>
      </c>
      <c r="KD198" s="870">
        <f t="shared" si="720"/>
        <v>1.0758501247009677</v>
      </c>
      <c r="KE198" s="870">
        <f t="shared" si="720"/>
        <v>1.0758501247009677</v>
      </c>
      <c r="KF198" s="870">
        <f t="shared" si="720"/>
        <v>1.0758501247009677</v>
      </c>
      <c r="KG198" s="870">
        <f t="shared" si="720"/>
        <v>1.0758501247009677</v>
      </c>
      <c r="KH198" s="870">
        <f t="shared" si="720"/>
        <v>0.39167036317823722</v>
      </c>
      <c r="KI198" s="870">
        <f t="shared" si="720"/>
        <v>0.39167036317823722</v>
      </c>
      <c r="KJ198" s="870">
        <f t="shared" si="720"/>
        <v>0.39167036317823722</v>
      </c>
      <c r="KK198" s="870">
        <f t="shared" si="720"/>
        <v>0.39167036317823722</v>
      </c>
      <c r="KL198" s="870">
        <f t="shared" si="720"/>
        <v>0.39167036317823722</v>
      </c>
      <c r="KM198" s="870">
        <f t="shared" si="720"/>
        <v>0.39167036317823722</v>
      </c>
      <c r="KN198" s="870">
        <f t="shared" si="720"/>
        <v>0.39167036317823722</v>
      </c>
      <c r="KO198" s="870">
        <f t="shared" si="720"/>
        <v>0.39167036317823722</v>
      </c>
      <c r="KP198" s="870">
        <f t="shared" si="720"/>
        <v>-7.8269903718108935E-2</v>
      </c>
      <c r="KQ198" s="870">
        <f t="shared" si="720"/>
        <v>-7.8269903718108935E-2</v>
      </c>
      <c r="KR198" s="870">
        <f t="shared" si="720"/>
        <v>-7.8269903718108935E-2</v>
      </c>
      <c r="KS198" s="870">
        <f t="shared" si="720"/>
        <v>-7.8269903718108935E-2</v>
      </c>
      <c r="KT198" s="870">
        <f t="shared" si="720"/>
        <v>-7.8269903718108935E-2</v>
      </c>
      <c r="KU198" s="870">
        <f t="shared" si="720"/>
        <v>-7.8269903718108935E-2</v>
      </c>
      <c r="KV198" s="870">
        <f t="shared" si="720"/>
        <v>-7.8269903718108935E-2</v>
      </c>
      <c r="KW198" s="870">
        <f t="shared" si="720"/>
        <v>-2.8758188676089702E-2</v>
      </c>
      <c r="KX198" s="870">
        <f t="shared" si="720"/>
        <v>-2.8758188676089702E-2</v>
      </c>
      <c r="KY198" s="870">
        <f t="shared" si="720"/>
        <v>-2.8758188676089702E-2</v>
      </c>
      <c r="KZ198" s="870">
        <f t="shared" si="720"/>
        <v>-2.8758188676089702E-2</v>
      </c>
      <c r="LA198" s="870">
        <f t="shared" si="720"/>
        <v>-2.8758188676089702E-2</v>
      </c>
      <c r="LB198" s="870">
        <f t="shared" si="720"/>
        <v>-1.1100364508602745E-2</v>
      </c>
      <c r="LC198" s="870">
        <f t="shared" si="720"/>
        <v>-1.1100364508602745E-2</v>
      </c>
      <c r="LD198" s="870">
        <f t="shared" si="720"/>
        <v>-1.1100364508602745E-2</v>
      </c>
      <c r="LE198" s="870">
        <f t="shared" si="720"/>
        <v>-1.1100364508602745E-2</v>
      </c>
      <c r="LF198" s="870">
        <f t="shared" si="720"/>
        <v>-1.3383377125969709E-2</v>
      </c>
      <c r="LG198" s="870">
        <f t="shared" si="720"/>
        <v>-1.3383377125969709E-2</v>
      </c>
      <c r="LH198" s="870">
        <f t="shared" si="720"/>
        <v>-1.3383377125969709E-2</v>
      </c>
      <c r="LI198" s="870">
        <f t="shared" si="720"/>
        <v>-1.3383377125969709E-2</v>
      </c>
      <c r="LJ198" s="870">
        <f t="shared" si="720"/>
        <v>-1.3383377125969709E-2</v>
      </c>
      <c r="LK198" s="870">
        <f t="shared" si="720"/>
        <v>-1.3383377125969709E-2</v>
      </c>
      <c r="LL198" s="870">
        <f t="shared" si="720"/>
        <v>-1.3383377125969709E-2</v>
      </c>
      <c r="LM198" s="870">
        <f t="shared" si="720"/>
        <v>-1.3383377125969709E-2</v>
      </c>
      <c r="LN198" s="870">
        <f t="shared" si="720"/>
        <v>1.6981778694678873E-2</v>
      </c>
      <c r="LO198" s="870">
        <f t="shared" si="720"/>
        <v>1.6981778694678873E-2</v>
      </c>
      <c r="LP198" s="870">
        <f t="shared" si="720"/>
        <v>1.6981778694678873E-2</v>
      </c>
      <c r="LQ198" s="870">
        <f t="shared" si="720"/>
        <v>1.6981778694678873E-2</v>
      </c>
      <c r="LR198" s="870">
        <f t="shared" si="720"/>
        <v>1.6981778694678873E-2</v>
      </c>
      <c r="LS198" s="870">
        <f t="shared" ref="LS198:OD198" si="721">LS195</f>
        <v>1.6981778694678873E-2</v>
      </c>
      <c r="LT198" s="870">
        <f t="shared" si="721"/>
        <v>1.6981778694678873E-2</v>
      </c>
      <c r="LU198" s="870">
        <f t="shared" si="721"/>
        <v>0</v>
      </c>
      <c r="LV198" s="870">
        <f t="shared" si="721"/>
        <v>0</v>
      </c>
      <c r="LW198" s="870">
        <f t="shared" si="721"/>
        <v>0</v>
      </c>
      <c r="LX198" s="870">
        <f t="shared" si="721"/>
        <v>0</v>
      </c>
      <c r="LY198" s="870">
        <f t="shared" si="721"/>
        <v>-1.1534196706274535E-2</v>
      </c>
      <c r="LZ198" s="870">
        <f t="shared" si="721"/>
        <v>-1.1534196706274535E-2</v>
      </c>
      <c r="MA198" s="870">
        <f t="shared" si="721"/>
        <v>-9.8476194310741505E-3</v>
      </c>
      <c r="MB198" s="870">
        <f t="shared" si="721"/>
        <v>-9.8476194310741505E-3</v>
      </c>
      <c r="MC198" s="870">
        <f t="shared" si="721"/>
        <v>-9.8476194310741505E-3</v>
      </c>
      <c r="MD198" s="870">
        <f t="shared" si="721"/>
        <v>1.3600036486334934</v>
      </c>
      <c r="ME198" s="870">
        <f t="shared" si="721"/>
        <v>1.3600036486334934</v>
      </c>
      <c r="MF198" s="870">
        <f t="shared" si="721"/>
        <v>1.3600036486334934</v>
      </c>
      <c r="MG198" s="870">
        <f t="shared" si="721"/>
        <v>1.3600036486334934</v>
      </c>
      <c r="MH198" s="870">
        <f t="shared" si="721"/>
        <v>0.84985078802824887</v>
      </c>
      <c r="MI198" s="870">
        <f t="shared" si="721"/>
        <v>0.84985078802824887</v>
      </c>
      <c r="MJ198" s="870">
        <f t="shared" si="721"/>
        <v>0.84985078802824887</v>
      </c>
      <c r="MK198" s="870">
        <f t="shared" si="721"/>
        <v>0.84985078802824887</v>
      </c>
      <c r="ML198" s="870">
        <f t="shared" si="721"/>
        <v>0.84985078802824887</v>
      </c>
      <c r="MM198" s="870">
        <f t="shared" si="721"/>
        <v>0.84985078802824887</v>
      </c>
      <c r="MN198" s="870">
        <f t="shared" si="721"/>
        <v>0.84985078802824887</v>
      </c>
      <c r="MO198" s="870">
        <f t="shared" si="721"/>
        <v>0.84985078802824887</v>
      </c>
      <c r="MP198" s="870">
        <f t="shared" si="721"/>
        <v>0.12718859354191991</v>
      </c>
      <c r="MQ198" s="870">
        <f t="shared" si="721"/>
        <v>0.12718859354191991</v>
      </c>
      <c r="MR198" s="870">
        <f t="shared" si="721"/>
        <v>0.12718859354191991</v>
      </c>
      <c r="MS198" s="870">
        <f t="shared" si="721"/>
        <v>0.12718859354191991</v>
      </c>
      <c r="MT198" s="870">
        <f t="shared" si="721"/>
        <v>0.12718859354191991</v>
      </c>
      <c r="MU198" s="870">
        <f t="shared" si="721"/>
        <v>0.12718859354191991</v>
      </c>
      <c r="MV198" s="870">
        <f t="shared" si="721"/>
        <v>0.12718859354191991</v>
      </c>
      <c r="MW198" s="870">
        <f t="shared" si="721"/>
        <v>9.5972294254398349E-3</v>
      </c>
      <c r="MX198" s="870">
        <f t="shared" si="721"/>
        <v>9.5972294254398349E-3</v>
      </c>
      <c r="MY198" s="870">
        <f t="shared" si="721"/>
        <v>9.5972294254398349E-3</v>
      </c>
      <c r="MZ198" s="870">
        <f t="shared" si="721"/>
        <v>9.5972294254398349E-3</v>
      </c>
      <c r="NA198" s="870">
        <f t="shared" si="721"/>
        <v>9.5972294254398349E-3</v>
      </c>
      <c r="NB198" s="870">
        <f t="shared" si="721"/>
        <v>5.5501822543012835E-2</v>
      </c>
      <c r="NC198" s="870">
        <f t="shared" si="721"/>
        <v>5.5501822543012835E-2</v>
      </c>
      <c r="ND198" s="870">
        <f t="shared" si="721"/>
        <v>5.5501822543012835E-2</v>
      </c>
      <c r="NE198" s="870">
        <f t="shared" si="721"/>
        <v>5.5501822543012835E-2</v>
      </c>
      <c r="NF198" s="870">
        <f t="shared" si="721"/>
        <v>0</v>
      </c>
      <c r="NG198" s="870">
        <f t="shared" si="721"/>
        <v>0</v>
      </c>
      <c r="NH198" s="870">
        <f t="shared" si="721"/>
        <v>0</v>
      </c>
      <c r="NI198" s="870">
        <f t="shared" si="721"/>
        <v>0</v>
      </c>
      <c r="NJ198" s="870">
        <f t="shared" si="721"/>
        <v>0</v>
      </c>
      <c r="NK198" s="870">
        <f t="shared" si="721"/>
        <v>0</v>
      </c>
      <c r="NL198" s="870">
        <f t="shared" si="721"/>
        <v>0</v>
      </c>
      <c r="NM198" s="870">
        <f t="shared" si="721"/>
        <v>0</v>
      </c>
      <c r="NN198" s="870">
        <f t="shared" si="721"/>
        <v>1.6981778694678873E-2</v>
      </c>
      <c r="NO198" s="870">
        <f t="shared" si="721"/>
        <v>1.6981778694678873E-2</v>
      </c>
      <c r="NP198" s="870">
        <f t="shared" si="721"/>
        <v>1.6981778694678873E-2</v>
      </c>
      <c r="NQ198" s="870">
        <f t="shared" si="721"/>
        <v>1.6981778694678873E-2</v>
      </c>
      <c r="NR198" s="870">
        <f t="shared" si="721"/>
        <v>1.6981778694678873E-2</v>
      </c>
      <c r="NS198" s="870">
        <f t="shared" si="721"/>
        <v>1.6981778694678873E-2</v>
      </c>
      <c r="NT198" s="870">
        <f t="shared" si="721"/>
        <v>1.6981778694678873E-2</v>
      </c>
      <c r="NU198" s="870">
        <f t="shared" si="721"/>
        <v>0</v>
      </c>
      <c r="NV198" s="870">
        <f t="shared" si="721"/>
        <v>0</v>
      </c>
      <c r="NW198" s="870">
        <f t="shared" si="721"/>
        <v>0</v>
      </c>
      <c r="NX198" s="870">
        <f t="shared" si="721"/>
        <v>0</v>
      </c>
      <c r="NY198" s="870">
        <f t="shared" si="721"/>
        <v>-1.1534196706274535E-2</v>
      </c>
      <c r="NZ198" s="870">
        <f t="shared" si="721"/>
        <v>-1.1534196706274535E-2</v>
      </c>
      <c r="OA198" s="870">
        <f t="shared" si="721"/>
        <v>-9.8476194310741505E-3</v>
      </c>
      <c r="OB198" s="870">
        <f t="shared" si="721"/>
        <v>-9.8476194310741505E-3</v>
      </c>
      <c r="OC198" s="870">
        <f t="shared" si="721"/>
        <v>-9.8476194310741505E-3</v>
      </c>
      <c r="OD198" s="870">
        <f t="shared" si="721"/>
        <v>1.3600036486334934</v>
      </c>
      <c r="OE198" s="870">
        <f t="shared" ref="OE198:QP198" si="722">OE195</f>
        <v>1.3600036486334934</v>
      </c>
      <c r="OF198" s="870">
        <f t="shared" si="722"/>
        <v>1.3600036486334934</v>
      </c>
      <c r="OG198" s="870">
        <f t="shared" si="722"/>
        <v>1.3600036486334934</v>
      </c>
      <c r="OH198" s="870">
        <f t="shared" si="722"/>
        <v>0.84985078802824887</v>
      </c>
      <c r="OI198" s="870">
        <f t="shared" si="722"/>
        <v>0.84985078802824887</v>
      </c>
      <c r="OJ198" s="870">
        <f t="shared" si="722"/>
        <v>0.84985078802824887</v>
      </c>
      <c r="OK198" s="870">
        <f t="shared" si="722"/>
        <v>0.84985078802824887</v>
      </c>
      <c r="OL198" s="870">
        <f t="shared" si="722"/>
        <v>0.84985078802824887</v>
      </c>
      <c r="OM198" s="870">
        <f t="shared" si="722"/>
        <v>0.84985078802824887</v>
      </c>
      <c r="ON198" s="870">
        <f t="shared" si="722"/>
        <v>0.84985078802824887</v>
      </c>
      <c r="OO198" s="870">
        <f t="shared" si="722"/>
        <v>0.84985078802824887</v>
      </c>
      <c r="OP198" s="870">
        <f t="shared" si="722"/>
        <v>0.12718859354191991</v>
      </c>
      <c r="OQ198" s="870">
        <f t="shared" si="722"/>
        <v>0.12718859354191991</v>
      </c>
      <c r="OR198" s="870">
        <f t="shared" si="722"/>
        <v>0.12718859354191991</v>
      </c>
      <c r="OS198" s="870">
        <f t="shared" si="722"/>
        <v>0.12718859354191991</v>
      </c>
      <c r="OT198" s="870">
        <f t="shared" si="722"/>
        <v>0.12718859354191991</v>
      </c>
      <c r="OU198" s="870">
        <f t="shared" si="722"/>
        <v>0.12718859354191991</v>
      </c>
      <c r="OV198" s="870">
        <f t="shared" si="722"/>
        <v>0.12718859354191991</v>
      </c>
      <c r="OW198" s="870">
        <f t="shared" si="722"/>
        <v>9.5972294254398349E-3</v>
      </c>
      <c r="OX198" s="870">
        <f t="shared" si="722"/>
        <v>9.5972294254398349E-3</v>
      </c>
      <c r="OY198" s="870">
        <f t="shared" si="722"/>
        <v>9.5972294254398349E-3</v>
      </c>
      <c r="OZ198" s="870">
        <f t="shared" si="722"/>
        <v>9.5972294254398349E-3</v>
      </c>
      <c r="PA198" s="870">
        <f t="shared" si="722"/>
        <v>9.5972294254398349E-3</v>
      </c>
      <c r="PB198" s="870">
        <f t="shared" si="722"/>
        <v>5.5501822543012835E-2</v>
      </c>
      <c r="PC198" s="870">
        <f t="shared" si="722"/>
        <v>5.5501822543012835E-2</v>
      </c>
      <c r="PD198" s="870">
        <f t="shared" si="722"/>
        <v>5.5501822543012835E-2</v>
      </c>
      <c r="PE198" s="870">
        <f t="shared" si="722"/>
        <v>5.5501822543012835E-2</v>
      </c>
      <c r="PF198" s="870">
        <f t="shared" si="722"/>
        <v>0</v>
      </c>
      <c r="PG198" s="870">
        <f t="shared" si="722"/>
        <v>0</v>
      </c>
      <c r="PH198" s="870">
        <f t="shared" si="722"/>
        <v>0</v>
      </c>
      <c r="PI198" s="870">
        <f t="shared" si="722"/>
        <v>0</v>
      </c>
      <c r="PJ198" s="870">
        <f t="shared" si="722"/>
        <v>0</v>
      </c>
      <c r="PK198" s="870">
        <f t="shared" si="722"/>
        <v>0</v>
      </c>
      <c r="PL198" s="870">
        <f t="shared" si="722"/>
        <v>0</v>
      </c>
      <c r="PM198" s="870">
        <f t="shared" si="722"/>
        <v>0</v>
      </c>
      <c r="PN198" s="870">
        <f t="shared" si="722"/>
        <v>1.6981778694678873E-2</v>
      </c>
      <c r="PO198" s="870">
        <f t="shared" si="722"/>
        <v>1.6981778694678873E-2</v>
      </c>
      <c r="PP198" s="870">
        <f t="shared" si="722"/>
        <v>1.6981778694678873E-2</v>
      </c>
      <c r="PQ198" s="870">
        <f t="shared" si="722"/>
        <v>1.6981778694678873E-2</v>
      </c>
      <c r="PR198" s="870">
        <f t="shared" si="722"/>
        <v>1.6981778694678873E-2</v>
      </c>
      <c r="PS198" s="870">
        <f t="shared" si="722"/>
        <v>1.6981778694678873E-2</v>
      </c>
      <c r="PT198" s="870">
        <f t="shared" si="722"/>
        <v>1.6981778694678873E-2</v>
      </c>
      <c r="PU198" s="870">
        <f t="shared" si="722"/>
        <v>0</v>
      </c>
      <c r="PV198" s="870">
        <f t="shared" si="722"/>
        <v>0</v>
      </c>
      <c r="PW198" s="870">
        <f t="shared" si="722"/>
        <v>0</v>
      </c>
      <c r="PX198" s="870">
        <f t="shared" si="722"/>
        <v>0</v>
      </c>
      <c r="PY198" s="870">
        <f t="shared" si="722"/>
        <v>-1.1534196706274535E-2</v>
      </c>
      <c r="PZ198" s="870">
        <f t="shared" si="722"/>
        <v>-1.1534196706274535E-2</v>
      </c>
      <c r="QA198" s="870">
        <f t="shared" si="722"/>
        <v>-9.8476194310741505E-3</v>
      </c>
      <c r="QB198" s="870">
        <f t="shared" si="722"/>
        <v>-9.8476194310741505E-3</v>
      </c>
      <c r="QC198" s="870">
        <f t="shared" si="722"/>
        <v>-9.8476194310741505E-3</v>
      </c>
      <c r="QD198" s="870">
        <f t="shared" si="722"/>
        <v>1.3600036486334934</v>
      </c>
      <c r="QE198" s="870">
        <f t="shared" si="722"/>
        <v>1.3600036486334934</v>
      </c>
      <c r="QF198" s="870">
        <f t="shared" si="722"/>
        <v>1.3600036486334934</v>
      </c>
      <c r="QG198" s="870">
        <f t="shared" si="722"/>
        <v>1.3600036486334934</v>
      </c>
      <c r="QH198" s="870">
        <f t="shared" si="722"/>
        <v>0.84985078802824887</v>
      </c>
      <c r="QI198" s="870">
        <f t="shared" si="722"/>
        <v>0.84985078802824887</v>
      </c>
      <c r="QJ198" s="870">
        <f t="shared" si="722"/>
        <v>0.84985078802824887</v>
      </c>
      <c r="QK198" s="870">
        <f t="shared" si="722"/>
        <v>0.84985078802824887</v>
      </c>
      <c r="QL198" s="870">
        <f t="shared" si="722"/>
        <v>0.84985078802824887</v>
      </c>
      <c r="QM198" s="870">
        <f t="shared" si="722"/>
        <v>0.84985078802824887</v>
      </c>
      <c r="QN198" s="870">
        <f t="shared" si="722"/>
        <v>0.84985078802824887</v>
      </c>
      <c r="QO198" s="870">
        <f t="shared" si="722"/>
        <v>0.84985078802824887</v>
      </c>
      <c r="QP198" s="870">
        <f t="shared" si="722"/>
        <v>0.12718859354191991</v>
      </c>
      <c r="QQ198" s="870">
        <f t="shared" ref="QQ198:SI198" si="723">QQ195</f>
        <v>0.12718859354191991</v>
      </c>
      <c r="QR198" s="870">
        <f t="shared" si="723"/>
        <v>0.12718859354191991</v>
      </c>
      <c r="QS198" s="870">
        <f t="shared" si="723"/>
        <v>0.12718859354191991</v>
      </c>
      <c r="QT198" s="870">
        <f t="shared" si="723"/>
        <v>0.12718859354191991</v>
      </c>
      <c r="QU198" s="870">
        <f t="shared" si="723"/>
        <v>0.12718859354191991</v>
      </c>
      <c r="QV198" s="870">
        <f t="shared" si="723"/>
        <v>0.12718859354191991</v>
      </c>
      <c r="QW198" s="870">
        <f t="shared" si="723"/>
        <v>9.5972294254398349E-3</v>
      </c>
      <c r="QX198" s="870">
        <f t="shared" si="723"/>
        <v>9.5972294254398349E-3</v>
      </c>
      <c r="QY198" s="870">
        <f t="shared" si="723"/>
        <v>9.5972294254398349E-3</v>
      </c>
      <c r="QZ198" s="870">
        <f t="shared" si="723"/>
        <v>9.5972294254398349E-3</v>
      </c>
      <c r="RA198" s="870">
        <f t="shared" si="723"/>
        <v>9.5972294254398349E-3</v>
      </c>
      <c r="RB198" s="870">
        <f t="shared" si="723"/>
        <v>5.5501822543012835E-2</v>
      </c>
      <c r="RC198" s="870">
        <f t="shared" si="723"/>
        <v>5.5501822543012835E-2</v>
      </c>
      <c r="RD198" s="870">
        <f t="shared" si="723"/>
        <v>5.5501822543012835E-2</v>
      </c>
      <c r="RE198" s="870">
        <f t="shared" si="723"/>
        <v>5.5501822543012835E-2</v>
      </c>
      <c r="RF198" s="870">
        <f t="shared" si="723"/>
        <v>0</v>
      </c>
      <c r="RG198" s="870">
        <f t="shared" si="723"/>
        <v>0</v>
      </c>
      <c r="RH198" s="870">
        <f t="shared" si="723"/>
        <v>0</v>
      </c>
      <c r="RI198" s="870">
        <f t="shared" si="723"/>
        <v>0</v>
      </c>
      <c r="RJ198" s="870">
        <f t="shared" si="723"/>
        <v>0</v>
      </c>
      <c r="RK198" s="870">
        <f t="shared" si="723"/>
        <v>0</v>
      </c>
      <c r="RL198" s="870">
        <f t="shared" si="723"/>
        <v>0</v>
      </c>
      <c r="RM198" s="870">
        <f t="shared" si="723"/>
        <v>0</v>
      </c>
      <c r="RN198" s="870">
        <f t="shared" si="723"/>
        <v>1.6981778694678873E-2</v>
      </c>
      <c r="RO198" s="870">
        <f t="shared" si="723"/>
        <v>1.6981778694678873E-2</v>
      </c>
      <c r="RP198" s="870">
        <f t="shared" si="723"/>
        <v>1.6981778694678873E-2</v>
      </c>
      <c r="RQ198" s="870">
        <f t="shared" si="723"/>
        <v>1.6981778694678873E-2</v>
      </c>
      <c r="RR198" s="870">
        <f t="shared" si="723"/>
        <v>1.6981778694678873E-2</v>
      </c>
      <c r="RS198" s="870">
        <f t="shared" si="723"/>
        <v>1.6981778694678873E-2</v>
      </c>
      <c r="RT198" s="870">
        <f t="shared" si="723"/>
        <v>1.6981778694678873E-2</v>
      </c>
      <c r="RU198" s="870">
        <f t="shared" si="723"/>
        <v>0</v>
      </c>
      <c r="RV198" s="870">
        <f t="shared" si="723"/>
        <v>0</v>
      </c>
      <c r="RW198" s="870">
        <f t="shared" si="723"/>
        <v>0</v>
      </c>
      <c r="RX198" s="870">
        <f t="shared" si="723"/>
        <v>0</v>
      </c>
      <c r="RY198" s="870">
        <f t="shared" si="723"/>
        <v>-1.1534196706274535E-2</v>
      </c>
      <c r="RZ198" s="870">
        <f t="shared" si="723"/>
        <v>-1.1534196706274535E-2</v>
      </c>
      <c r="SA198" s="870">
        <f t="shared" si="723"/>
        <v>-9.8476194310741505E-3</v>
      </c>
      <c r="SB198" s="870">
        <f t="shared" si="723"/>
        <v>-9.8476194310741505E-3</v>
      </c>
      <c r="SC198" s="870">
        <f t="shared" si="723"/>
        <v>-9.8476194310741505E-3</v>
      </c>
      <c r="SD198" s="870">
        <f t="shared" si="723"/>
        <v>1.3600036486334934</v>
      </c>
      <c r="SE198" s="870">
        <f t="shared" si="723"/>
        <v>1.3600036486334934</v>
      </c>
      <c r="SF198" s="870">
        <f t="shared" si="723"/>
        <v>1.3600036486334934</v>
      </c>
      <c r="SG198" s="870">
        <f t="shared" si="723"/>
        <v>1.3600036486334934</v>
      </c>
      <c r="SH198" s="870">
        <f t="shared" si="723"/>
        <v>0.84985078802824887</v>
      </c>
      <c r="SI198" s="870">
        <f t="shared" si="723"/>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1"/>
      <c r="I199" s="563" t="s">
        <v>910</v>
      </c>
      <c r="J199" s="552"/>
      <c r="K199" s="871">
        <f>K198</f>
        <v>0</v>
      </c>
      <c r="L199" s="871">
        <f t="shared" ref="L199" si="724">L198</f>
        <v>0</v>
      </c>
      <c r="M199" s="871">
        <f t="shared" ref="M199" si="725">M198</f>
        <v>0</v>
      </c>
      <c r="N199" s="871">
        <f t="shared" ref="N199" si="726">N198</f>
        <v>0</v>
      </c>
      <c r="O199" s="871">
        <f t="shared" ref="O199" si="727">O198</f>
        <v>0</v>
      </c>
      <c r="P199" s="871">
        <f t="shared" ref="P199" si="728">P198</f>
        <v>0</v>
      </c>
      <c r="Q199" s="871">
        <f t="shared" ref="Q199" si="729">Q198</f>
        <v>0</v>
      </c>
      <c r="R199" s="871">
        <f t="shared" ref="R199" si="730">R198</f>
        <v>0</v>
      </c>
      <c r="S199" s="871">
        <f t="shared" ref="S199" si="731">S198</f>
        <v>0</v>
      </c>
      <c r="T199" s="871">
        <f t="shared" ref="T199" si="732">T198</f>
        <v>0</v>
      </c>
      <c r="U199" s="871">
        <f t="shared" ref="U199" si="733">U198</f>
        <v>0</v>
      </c>
      <c r="V199" s="871">
        <f t="shared" ref="V199" si="734">V198</f>
        <v>0</v>
      </c>
      <c r="W199" s="871">
        <f t="shared" ref="W199" si="735">W198</f>
        <v>0</v>
      </c>
      <c r="X199" s="871">
        <f t="shared" ref="X199" si="736">X198</f>
        <v>0</v>
      </c>
      <c r="Y199" s="871">
        <f t="shared" ref="Y199" si="737">Y198</f>
        <v>0</v>
      </c>
      <c r="Z199" s="871">
        <f t="shared" ref="Z199" si="738">Z198</f>
        <v>0</v>
      </c>
      <c r="AA199" s="871">
        <f t="shared" ref="AA199" si="739">AA198</f>
        <v>0</v>
      </c>
      <c r="AB199" s="871">
        <f t="shared" ref="AB199" si="740">AB198</f>
        <v>0</v>
      </c>
      <c r="AC199" s="871">
        <f t="shared" ref="AC199" si="741">AC198</f>
        <v>0</v>
      </c>
      <c r="AD199" s="871">
        <f t="shared" ref="AD199" si="742">AD198</f>
        <v>0</v>
      </c>
      <c r="AE199" s="871">
        <f t="shared" ref="AE199" si="743">AE198</f>
        <v>0</v>
      </c>
      <c r="AF199" s="871">
        <f t="shared" ref="AF199" si="744">AF198</f>
        <v>0</v>
      </c>
      <c r="AG199" s="871">
        <f t="shared" ref="AG199" si="745">AG198</f>
        <v>0</v>
      </c>
      <c r="AH199" s="871">
        <f t="shared" ref="AH199" si="746">AH198</f>
        <v>0</v>
      </c>
      <c r="AI199" s="871">
        <f t="shared" ref="AI199" si="747">AI198</f>
        <v>0</v>
      </c>
      <c r="AJ199" s="871">
        <f t="shared" ref="AJ199" si="748">AJ198</f>
        <v>0</v>
      </c>
      <c r="AK199" s="871">
        <f t="shared" ref="AK199" si="749">AK198</f>
        <v>0</v>
      </c>
      <c r="AL199" s="871">
        <f t="shared" ref="AL199" si="750">AL198</f>
        <v>0</v>
      </c>
      <c r="AM199" s="871">
        <f t="shared" ref="AM199" si="751">AM198</f>
        <v>0</v>
      </c>
      <c r="AN199" s="871">
        <f t="shared" ref="AN199" si="752">AN198</f>
        <v>0</v>
      </c>
      <c r="AO199" s="871">
        <f t="shared" ref="AO199" si="753">AO198</f>
        <v>0</v>
      </c>
      <c r="AP199" s="871">
        <f t="shared" ref="AP199" si="754">AP198</f>
        <v>0</v>
      </c>
      <c r="AQ199" s="871">
        <f t="shared" ref="AQ199" si="755">AQ198</f>
        <v>0</v>
      </c>
      <c r="AR199" s="871">
        <f t="shared" ref="AR199" si="756">AR198</f>
        <v>0</v>
      </c>
      <c r="AS199" s="871">
        <f t="shared" ref="AS199" si="757">AS198</f>
        <v>0</v>
      </c>
      <c r="AT199" s="871">
        <f t="shared" ref="AT199" si="758">AT198</f>
        <v>0</v>
      </c>
      <c r="AU199" s="871">
        <f t="shared" ref="AU199" si="759">AU198</f>
        <v>0</v>
      </c>
      <c r="AV199" s="871">
        <f t="shared" ref="AV199" si="760">AV198</f>
        <v>0</v>
      </c>
      <c r="AW199" s="871">
        <f t="shared" ref="AW199" si="761">AW198</f>
        <v>0</v>
      </c>
      <c r="AX199" s="871">
        <f t="shared" ref="AX199" si="762">AX198</f>
        <v>0</v>
      </c>
      <c r="AY199" s="871">
        <f t="shared" ref="AY199" si="763">AY198</f>
        <v>0</v>
      </c>
      <c r="AZ199" s="871">
        <f t="shared" ref="AZ199" si="764">AZ198</f>
        <v>0</v>
      </c>
      <c r="BA199" s="871">
        <f t="shared" ref="BA199" si="765">BA198</f>
        <v>0</v>
      </c>
      <c r="BB199" s="871">
        <f t="shared" ref="BB199" si="766">BB198</f>
        <v>0</v>
      </c>
      <c r="BC199" s="871">
        <f t="shared" ref="BC199" si="767">BC198</f>
        <v>0</v>
      </c>
      <c r="BD199" s="871">
        <f t="shared" ref="BD199" si="768">BD198</f>
        <v>0</v>
      </c>
      <c r="BE199" s="871">
        <f t="shared" ref="BE199" si="769">BE198</f>
        <v>0</v>
      </c>
      <c r="BF199" s="871">
        <f t="shared" ref="BF199" si="770">BF198</f>
        <v>0</v>
      </c>
      <c r="BG199" s="871">
        <f t="shared" ref="BG199" si="771">BG198</f>
        <v>0</v>
      </c>
      <c r="BH199" s="871">
        <f t="shared" ref="BH199" si="772">BH198</f>
        <v>0</v>
      </c>
      <c r="BI199" s="871">
        <f t="shared" ref="BI199" si="773">BI198</f>
        <v>0</v>
      </c>
      <c r="BJ199" s="871">
        <f t="shared" ref="BJ199" si="774">BJ198</f>
        <v>0</v>
      </c>
      <c r="BK199" s="871">
        <f t="shared" ref="BK199" si="775">BK198</f>
        <v>0</v>
      </c>
      <c r="BL199" s="871">
        <f t="shared" ref="BL199" si="776">BL198</f>
        <v>0</v>
      </c>
      <c r="BM199" s="871">
        <f t="shared" ref="BM199" si="777">BM198</f>
        <v>0</v>
      </c>
      <c r="BN199" s="871">
        <f t="shared" ref="BN199" si="778">BN198</f>
        <v>-8.4908893473416569E-3</v>
      </c>
      <c r="BO199" s="871">
        <f t="shared" ref="BO199" si="779">BO198</f>
        <v>-8.4908893473416569E-3</v>
      </c>
      <c r="BP199" s="871">
        <f t="shared" ref="BP199" si="780">BP198</f>
        <v>-8.4908893473416569E-3</v>
      </c>
      <c r="BQ199" s="871">
        <f t="shared" ref="BQ199" si="781">BQ198</f>
        <v>-8.4908893473416569E-3</v>
      </c>
      <c r="BR199" s="871">
        <f t="shared" ref="BR199" si="782">BR198</f>
        <v>-8.4908893473416569E-3</v>
      </c>
      <c r="BS199" s="871">
        <f t="shared" ref="BS199" si="783">BS198</f>
        <v>-8.4908893473416569E-3</v>
      </c>
      <c r="BT199" s="871">
        <f t="shared" ref="BT199" si="784">BT198</f>
        <v>-8.4908893473416569E-3</v>
      </c>
      <c r="BU199" s="871">
        <f t="shared" ref="BU199" si="785">BU198</f>
        <v>-2.9886847986642984E-2</v>
      </c>
      <c r="BV199" s="871">
        <f t="shared" ref="BV199" si="786">BV198</f>
        <v>-2.9886847986642984E-2</v>
      </c>
      <c r="BW199" s="871">
        <f t="shared" ref="BW199" si="787">BW198</f>
        <v>-2.9886847986642984E-2</v>
      </c>
      <c r="BX199" s="871">
        <f t="shared" ref="BX199" si="788">BX198</f>
        <v>-2.9886847986642984E-2</v>
      </c>
      <c r="BY199" s="871">
        <f t="shared" ref="BY199" si="789">BY198</f>
        <v>-3.4602590118830712E-2</v>
      </c>
      <c r="BZ199" s="871">
        <f t="shared" ref="BZ199" si="790">BZ198</f>
        <v>-3.4602590118830712E-2</v>
      </c>
      <c r="CA199" s="871">
        <f t="shared" ref="CA199" si="791">CA198</f>
        <v>-9.8476194310750387E-3</v>
      </c>
      <c r="CB199" s="871">
        <f t="shared" ref="CB199" si="792">CB198</f>
        <v>-9.8476194310750387E-3</v>
      </c>
      <c r="CC199" s="871">
        <f t="shared" ref="CC199" si="793">CC198</f>
        <v>-9.8476194310750387E-3</v>
      </c>
      <c r="CD199" s="871">
        <f t="shared" ref="CD199" si="794">CD198</f>
        <v>0</v>
      </c>
      <c r="CE199" s="871">
        <f t="shared" ref="CE199" si="795">CE198</f>
        <v>0</v>
      </c>
      <c r="CF199" s="871">
        <f t="shared" ref="CF199" si="796">CF198</f>
        <v>0</v>
      </c>
      <c r="CG199" s="871">
        <f t="shared" ref="CG199" si="797">CG198</f>
        <v>0</v>
      </c>
      <c r="CH199" s="871">
        <f t="shared" ref="CH199" si="798">CH198</f>
        <v>0</v>
      </c>
      <c r="CI199" s="871">
        <f t="shared" ref="CI199" si="799">CI198</f>
        <v>0</v>
      </c>
      <c r="CJ199" s="871">
        <f t="shared" ref="CJ199" si="800">CJ198</f>
        <v>0</v>
      </c>
      <c r="CK199" s="871">
        <f t="shared" ref="CK199" si="801">CK198</f>
        <v>0</v>
      </c>
      <c r="CL199" s="871">
        <f t="shared" ref="CL199" si="802">CL198</f>
        <v>0</v>
      </c>
      <c r="CM199" s="871">
        <f t="shared" ref="CM199" si="803">CM198</f>
        <v>0</v>
      </c>
      <c r="CN199" s="871">
        <f t="shared" ref="CN199" si="804">CN198</f>
        <v>0</v>
      </c>
      <c r="CO199" s="871">
        <f t="shared" ref="CO199" si="805">CO198</f>
        <v>0</v>
      </c>
      <c r="CP199" s="871">
        <f t="shared" ref="CP199" si="806">CP198</f>
        <v>0</v>
      </c>
      <c r="CQ199" s="871">
        <f t="shared" ref="CQ199" si="807">CQ198</f>
        <v>0</v>
      </c>
      <c r="CR199" s="871">
        <f t="shared" ref="CR199" si="808">CR198</f>
        <v>0</v>
      </c>
      <c r="CS199" s="871">
        <f t="shared" ref="CS199" si="809">CS198</f>
        <v>0</v>
      </c>
      <c r="CT199" s="871">
        <f t="shared" ref="CT199" si="810">CT198</f>
        <v>0</v>
      </c>
      <c r="CU199" s="871">
        <f t="shared" ref="CU199" si="811">CU198</f>
        <v>0</v>
      </c>
      <c r="CV199" s="871">
        <f t="shared" ref="CV199" si="812">CV198</f>
        <v>0</v>
      </c>
      <c r="CW199" s="871">
        <f t="shared" ref="CW199" si="813">CW198</f>
        <v>0</v>
      </c>
      <c r="CX199" s="871">
        <f t="shared" ref="CX199" si="814">CX198</f>
        <v>0</v>
      </c>
      <c r="CY199" s="871">
        <f t="shared" ref="CY199" si="815">CY198</f>
        <v>0</v>
      </c>
      <c r="CZ199" s="871">
        <f t="shared" ref="CZ199" si="816">CZ198</f>
        <v>0</v>
      </c>
      <c r="DA199" s="871">
        <f t="shared" ref="DA199" si="817">DA198</f>
        <v>0</v>
      </c>
      <c r="DB199" s="871">
        <f t="shared" ref="DB199" si="818">DB198</f>
        <v>0</v>
      </c>
      <c r="DC199" s="871">
        <f t="shared" ref="DC199" si="819">DC198</f>
        <v>0</v>
      </c>
      <c r="DD199" s="871">
        <f t="shared" ref="DD199" si="820">DD198</f>
        <v>0</v>
      </c>
      <c r="DE199" s="871">
        <f t="shared" ref="DE199" si="821">DE198</f>
        <v>0</v>
      </c>
      <c r="DF199" s="871">
        <f t="shared" ref="DF199" si="822">DF198</f>
        <v>0</v>
      </c>
      <c r="DG199" s="871">
        <f t="shared" ref="DG199" si="823">DG198</f>
        <v>0</v>
      </c>
      <c r="DH199" s="871">
        <f t="shared" ref="DH199" si="824">DH198</f>
        <v>0</v>
      </c>
      <c r="DI199" s="871">
        <f t="shared" ref="DI199" si="825">DI198</f>
        <v>0</v>
      </c>
      <c r="DJ199" s="871">
        <f t="shared" ref="DJ199" si="826">DJ198</f>
        <v>0</v>
      </c>
      <c r="DK199" s="871">
        <f t="shared" ref="DK199" si="827">DK198</f>
        <v>0</v>
      </c>
      <c r="DL199" s="871">
        <f t="shared" ref="DL199" si="828">DL198</f>
        <v>0</v>
      </c>
      <c r="DM199" s="871">
        <f t="shared" ref="DM199" si="829">DM198</f>
        <v>0</v>
      </c>
      <c r="DN199" s="871">
        <f t="shared" ref="DN199" si="830">DN198</f>
        <v>0</v>
      </c>
      <c r="DO199" s="871">
        <f t="shared" ref="DO199" si="831">DO198</f>
        <v>0</v>
      </c>
      <c r="DP199" s="871">
        <f t="shared" ref="DP199" si="832">DP198</f>
        <v>0</v>
      </c>
      <c r="DQ199" s="871">
        <f t="shared" ref="DQ199" si="833">DQ198</f>
        <v>0</v>
      </c>
      <c r="DR199" s="871">
        <f t="shared" ref="DR199" si="834">DR198</f>
        <v>0</v>
      </c>
      <c r="DS199" s="871">
        <f t="shared" ref="DS199" si="835">DS198</f>
        <v>0</v>
      </c>
      <c r="DT199" s="871">
        <f t="shared" ref="DT199" si="836">DT198</f>
        <v>0</v>
      </c>
      <c r="DU199" s="871">
        <f t="shared" ref="DU199" si="837">DU198</f>
        <v>0</v>
      </c>
      <c r="DV199" s="871">
        <f t="shared" ref="DV199" si="838">DV198</f>
        <v>0</v>
      </c>
      <c r="DW199" s="871">
        <f t="shared" ref="DW199" si="839">DW198</f>
        <v>0</v>
      </c>
      <c r="DX199" s="871">
        <f t="shared" ref="DX199" si="840">DX198</f>
        <v>0</v>
      </c>
      <c r="DY199" s="871">
        <f t="shared" ref="DY199" si="841">DY198</f>
        <v>0</v>
      </c>
      <c r="DZ199" s="871">
        <f t="shared" ref="DZ199" si="842">DZ198</f>
        <v>0</v>
      </c>
      <c r="EA199" s="871">
        <f t="shared" ref="EA199" si="843">EA198</f>
        <v>0</v>
      </c>
      <c r="EB199" s="871">
        <f t="shared" ref="EB199" si="844">EB198</f>
        <v>0</v>
      </c>
      <c r="EC199" s="871">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1">
        <f t="shared" ref="EQ199:ER199" si="848">EQ198</f>
        <v>0</v>
      </c>
      <c r="ER199" s="871">
        <f t="shared" si="848"/>
        <v>0</v>
      </c>
      <c r="ES199" s="871">
        <f t="shared" ref="ES199" si="849">ES198</f>
        <v>-2.6905279403099058E-2</v>
      </c>
      <c r="ET199" s="871">
        <f t="shared" ref="ET199" si="850">ET198</f>
        <v>-2.6905279403099058E-2</v>
      </c>
      <c r="EU199" s="871">
        <f t="shared" ref="EU199" si="851">EU198</f>
        <v>-2.6905279403099058E-2</v>
      </c>
      <c r="EV199" s="871">
        <f t="shared" ref="EV199" si="852">EV198</f>
        <v>-2.6905279403099058E-2</v>
      </c>
      <c r="EW199" s="871">
        <f t="shared" ref="EW199" si="853">EW198</f>
        <v>1.4984508116260287E-2</v>
      </c>
      <c r="EX199" s="871">
        <f t="shared" ref="EX199" si="854">EX198</f>
        <v>1.4984508116260287E-2</v>
      </c>
      <c r="EY199" s="871">
        <f t="shared" ref="EY199" si="855">EY198</f>
        <v>1.4984508116260287E-2</v>
      </c>
      <c r="EZ199" s="871">
        <f t="shared" ref="EZ199" si="856">EZ198</f>
        <v>1.4984508116260287E-2</v>
      </c>
      <c r="FA199" s="871">
        <f t="shared" ref="FA199" si="857">FA198</f>
        <v>1.4984508116260287E-2</v>
      </c>
      <c r="FB199" s="871">
        <f t="shared" ref="FB199" si="858">FB198</f>
        <v>-2.6160774145127519E-3</v>
      </c>
      <c r="FC199" s="871">
        <f t="shared" ref="FC199" si="859">FC198</f>
        <v>-2.6160774145127519E-3</v>
      </c>
      <c r="FD199" s="871">
        <f t="shared" ref="FD199" si="860">FD198</f>
        <v>-2.6160774145127519E-3</v>
      </c>
      <c r="FE199" s="871">
        <f t="shared" ref="FE199" si="861">FE198</f>
        <v>-2.6160774145127519E-3</v>
      </c>
      <c r="FF199" s="871">
        <f t="shared" ref="FF199" si="862">FF198</f>
        <v>0</v>
      </c>
      <c r="FG199" s="871">
        <f t="shared" ref="FG199" si="863">FG198</f>
        <v>0</v>
      </c>
      <c r="FH199" s="871">
        <f t="shared" ref="FH199" si="864">FH198</f>
        <v>0</v>
      </c>
      <c r="FI199" s="871">
        <f t="shared" ref="FI199" si="865">FI198</f>
        <v>0</v>
      </c>
      <c r="FJ199" s="871">
        <f t="shared" ref="FJ199" si="866">FJ198</f>
        <v>0</v>
      </c>
      <c r="FK199" s="871">
        <f t="shared" ref="FK199" si="867">FK198</f>
        <v>0</v>
      </c>
      <c r="FL199" s="871">
        <f t="shared" ref="FL199" si="868">FL198</f>
        <v>0</v>
      </c>
      <c r="FM199" s="871">
        <f t="shared" ref="FM199" si="869">FM198</f>
        <v>0</v>
      </c>
      <c r="FN199" s="871">
        <f t="shared" ref="FN199" si="870">FN198</f>
        <v>-0.12736334021008755</v>
      </c>
      <c r="FO199" s="871">
        <f t="shared" ref="FO199" si="871">FO198</f>
        <v>-0.12736334021008755</v>
      </c>
      <c r="FP199" s="871">
        <f t="shared" ref="FP199" si="872">FP198</f>
        <v>-0.12736334021008755</v>
      </c>
      <c r="FQ199" s="871">
        <f t="shared" ref="FQ199" si="873">FQ198</f>
        <v>-0.12736334021008755</v>
      </c>
      <c r="FR199" s="871">
        <f t="shared" ref="FR199" si="874">FR198</f>
        <v>-0.12736334021008755</v>
      </c>
      <c r="FS199" s="871">
        <f t="shared" ref="FS199" si="875">FS198</f>
        <v>-0.12736334021008755</v>
      </c>
      <c r="FT199" s="871">
        <f t="shared" ref="FT199:GC199" si="876">FT198</f>
        <v>-0.12736334021008755</v>
      </c>
      <c r="FU199" s="871">
        <f t="shared" si="876"/>
        <v>0</v>
      </c>
      <c r="FV199" s="871">
        <f t="shared" si="876"/>
        <v>0</v>
      </c>
      <c r="FW199" s="871">
        <f t="shared" si="876"/>
        <v>0</v>
      </c>
      <c r="FX199" s="871">
        <f t="shared" si="876"/>
        <v>0</v>
      </c>
      <c r="FY199" s="871">
        <f t="shared" si="876"/>
        <v>-1.1534196706274535E-2</v>
      </c>
      <c r="FZ199" s="871">
        <f t="shared" si="876"/>
        <v>-1.1534196706274535E-2</v>
      </c>
      <c r="GA199" s="871">
        <f t="shared" si="876"/>
        <v>0</v>
      </c>
      <c r="GB199" s="871">
        <f t="shared" si="876"/>
        <v>0</v>
      </c>
      <c r="GC199" s="871">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1">
        <f t="shared" ref="GQ199" si="881">GQ198</f>
        <v>0.11740485557715985</v>
      </c>
      <c r="GR199" s="871">
        <f t="shared" ref="GR199" si="882">GR198</f>
        <v>0.11740485557715985</v>
      </c>
      <c r="GS199" s="871">
        <f t="shared" ref="GS199" si="883">GS198</f>
        <v>0.11740485557715985</v>
      </c>
      <c r="GT199" s="871">
        <f t="shared" ref="GT199" si="884">GT198</f>
        <v>0.11740485557715985</v>
      </c>
      <c r="GU199" s="871">
        <f t="shared" ref="GU199" si="885">GU198</f>
        <v>0.11740485557715985</v>
      </c>
      <c r="GV199" s="871">
        <f t="shared" ref="GV199" si="886">GV198</f>
        <v>0.11740485557715985</v>
      </c>
      <c r="GW199" s="871">
        <f t="shared" ref="GW199" si="887">GW198</f>
        <v>0.13888701194843911</v>
      </c>
      <c r="GX199" s="871">
        <f t="shared" ref="GX199" si="888">GX198</f>
        <v>0.13888701194843911</v>
      </c>
      <c r="GY199" s="871">
        <f t="shared" ref="GY199" si="889">GY198</f>
        <v>0.13888701194843911</v>
      </c>
      <c r="GZ199" s="871">
        <f t="shared" ref="GZ199" si="890">GZ198</f>
        <v>0.13888701194843911</v>
      </c>
      <c r="HA199" s="871">
        <f t="shared" ref="HA199" si="891">HA198</f>
        <v>0.13888701194843911</v>
      </c>
      <c r="HB199" s="871">
        <f t="shared" ref="HB199" si="892">HB198</f>
        <v>1.1100364508600968E-2</v>
      </c>
      <c r="HC199" s="871">
        <f t="shared" ref="HC199" si="893">HC198</f>
        <v>1.1100364508600968E-2</v>
      </c>
      <c r="HD199" s="871">
        <f t="shared" ref="HD199" si="894">HD198</f>
        <v>1.1100364508600968E-2</v>
      </c>
      <c r="HE199" s="871">
        <f t="shared" ref="HE199" si="895">HE198</f>
        <v>1.1100364508600968E-2</v>
      </c>
      <c r="HF199" s="871">
        <f t="shared" ref="HF199" si="896">HF198</f>
        <v>0</v>
      </c>
      <c r="HG199" s="871">
        <f t="shared" ref="HG199" si="897">HG198</f>
        <v>6.6916885629861866E-3</v>
      </c>
      <c r="HH199" s="871">
        <f t="shared" ref="HH199" si="898">HH198</f>
        <v>6.6916885629861866E-3</v>
      </c>
      <c r="HI199" s="871">
        <f t="shared" ref="HI199" si="899">HI198</f>
        <v>6.6916885629861866E-3</v>
      </c>
      <c r="HJ199" s="871">
        <f t="shared" ref="HJ199" si="900">HJ198</f>
        <v>6.6916885629861866E-3</v>
      </c>
      <c r="HK199" s="871">
        <f t="shared" ref="HK199" si="901">HK198</f>
        <v>6.6916885629861866E-3</v>
      </c>
      <c r="HL199" s="871">
        <f t="shared" ref="HL199" si="902">HL198</f>
        <v>6.6916885629861866E-3</v>
      </c>
      <c r="HM199" s="871">
        <f t="shared" ref="HM199" si="903">HM198</f>
        <v>6.6916885629861866E-3</v>
      </c>
      <c r="HN199" s="871">
        <f t="shared" ref="HN199" si="904">HN198</f>
        <v>6.7927114778714603E-2</v>
      </c>
      <c r="HO199" s="871">
        <f t="shared" ref="HO199" si="905">HO198</f>
        <v>6.7927114778714603E-2</v>
      </c>
      <c r="HP199" s="871">
        <f t="shared" ref="HP199" si="906">HP198</f>
        <v>6.7927114778714603E-2</v>
      </c>
      <c r="HQ199" s="871">
        <f t="shared" ref="HQ199" si="907">HQ198</f>
        <v>6.7927114778714603E-2</v>
      </c>
      <c r="HR199" s="871">
        <f t="shared" ref="HR199" si="908">HR198</f>
        <v>6.7927114778714603E-2</v>
      </c>
      <c r="HS199" s="871">
        <f t="shared" ref="HS199" si="909">HS198</f>
        <v>6.7927114778714603E-2</v>
      </c>
      <c r="HT199" s="871">
        <f t="shared" ref="HT199:IC199" si="910">HT198</f>
        <v>6.7927114778714603E-2</v>
      </c>
      <c r="HU199" s="871">
        <f t="shared" si="910"/>
        <v>1.9924565324432209E-2</v>
      </c>
      <c r="HV199" s="871">
        <f t="shared" si="910"/>
        <v>1.9924565324432209E-2</v>
      </c>
      <c r="HW199" s="871">
        <f t="shared" si="910"/>
        <v>1.9924565324432209E-2</v>
      </c>
      <c r="HX199" s="871">
        <f t="shared" si="910"/>
        <v>1.9924565324432209E-2</v>
      </c>
      <c r="HY199" s="871">
        <f t="shared" si="910"/>
        <v>2.3068393412553512E-2</v>
      </c>
      <c r="HZ199" s="871">
        <f t="shared" si="910"/>
        <v>2.3068393412553512E-2</v>
      </c>
      <c r="IA199" s="871">
        <f t="shared" si="910"/>
        <v>1.9695238862154518E-2</v>
      </c>
      <c r="IB199" s="871">
        <f t="shared" si="910"/>
        <v>1.9695238862154518E-2</v>
      </c>
      <c r="IC199" s="871">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1">
        <f t="shared" ref="IQ199" si="915">IQ198</f>
        <v>2.2013410420710144E-2</v>
      </c>
      <c r="IR199" s="871">
        <f t="shared" ref="IR199" si="916">IR198</f>
        <v>2.2013410420710144E-2</v>
      </c>
      <c r="IS199" s="871">
        <f t="shared" ref="IS199" si="917">IS198</f>
        <v>2.2013410420710144E-2</v>
      </c>
      <c r="IT199" s="871">
        <f t="shared" ref="IT199" si="918">IT198</f>
        <v>2.2013410420710144E-2</v>
      </c>
      <c r="IU199" s="871">
        <f t="shared" ref="IU199" si="919">IU198</f>
        <v>2.2013410420710144E-2</v>
      </c>
      <c r="IV199" s="871">
        <f t="shared" ref="IV199" si="920">IV198</f>
        <v>2.2013410420710144E-2</v>
      </c>
      <c r="IW199" s="871">
        <f t="shared" ref="IW199" si="921">IW198</f>
        <v>-1.3889487335099204E-3</v>
      </c>
      <c r="IX199" s="871">
        <f t="shared" ref="IX199" si="922">IX198</f>
        <v>-1.3889487335099204E-3</v>
      </c>
      <c r="IY199" s="871">
        <f t="shared" ref="IY199" si="923">IY198</f>
        <v>-1.3889487335099204E-3</v>
      </c>
      <c r="IZ199" s="871">
        <f t="shared" ref="IZ199" si="924">IZ198</f>
        <v>-1.3889487335099204E-3</v>
      </c>
      <c r="JA199" s="871">
        <f t="shared" ref="JA199" si="925">JA198</f>
        <v>-1.3889487335099204E-3</v>
      </c>
      <c r="JB199" s="871">
        <f t="shared" ref="JB199" si="926">JB198</f>
        <v>2.8753433272902029E-2</v>
      </c>
      <c r="JC199" s="871">
        <f t="shared" ref="JC199" si="927">JC198</f>
        <v>2.8753433272902029E-2</v>
      </c>
      <c r="JD199" s="871">
        <f t="shared" ref="JD199" si="928">JD198</f>
        <v>2.8753433272902029E-2</v>
      </c>
      <c r="JE199" s="871">
        <f t="shared" ref="JE199" si="929">JE198</f>
        <v>2.8753433272902029E-2</v>
      </c>
      <c r="JF199" s="871">
        <f t="shared" ref="JF199" si="930">JF198</f>
        <v>-7.3183904137898104E-2</v>
      </c>
      <c r="JG199" s="871">
        <f t="shared" ref="JG199" si="931">JG198</f>
        <v>-7.3183904137898104E-2</v>
      </c>
      <c r="JH199" s="871">
        <f t="shared" ref="JH199" si="932">JH198</f>
        <v>-7.3183904137898104E-2</v>
      </c>
      <c r="JI199" s="871">
        <f t="shared" ref="JI199" si="933">JI198</f>
        <v>-7.3183904137898104E-2</v>
      </c>
      <c r="JJ199" s="871">
        <f t="shared" ref="JJ199" si="934">JJ198</f>
        <v>-7.3183904137898104E-2</v>
      </c>
      <c r="JK199" s="871">
        <f t="shared" ref="JK199" si="935">JK198</f>
        <v>-7.3183904137898104E-2</v>
      </c>
      <c r="JL199" s="871">
        <f t="shared" ref="JL199" si="936">JL198</f>
        <v>-7.3183904137898104E-2</v>
      </c>
      <c r="JM199" s="871">
        <f t="shared" ref="JM199" si="937">JM198</f>
        <v>-7.3183904137898104E-2</v>
      </c>
      <c r="JN199" s="871">
        <f t="shared" ref="JN199" si="938">JN198</f>
        <v>5.9436225431375611E-2</v>
      </c>
      <c r="JO199" s="871">
        <f t="shared" ref="JO199" si="939">JO198</f>
        <v>5.9436225431375611E-2</v>
      </c>
      <c r="JP199" s="871">
        <f t="shared" ref="JP199" si="940">JP198</f>
        <v>5.9436225431375611E-2</v>
      </c>
      <c r="JQ199" s="871">
        <f t="shared" ref="JQ199" si="941">JQ198</f>
        <v>5.9436225431375611E-2</v>
      </c>
      <c r="JR199" s="871">
        <f t="shared" ref="JR199" si="942">JR198</f>
        <v>5.9436225431375611E-2</v>
      </c>
      <c r="JS199" s="871">
        <f t="shared" ref="JS199" si="943">JS198</f>
        <v>5.9436225431375611E-2</v>
      </c>
      <c r="JT199" s="871">
        <f t="shared" ref="JT199:KC199" si="944">JT198</f>
        <v>5.9436225431375611E-2</v>
      </c>
      <c r="JU199" s="871">
        <f t="shared" si="944"/>
        <v>0.10958510928435228</v>
      </c>
      <c r="JV199" s="871">
        <f t="shared" si="944"/>
        <v>0.10958510928435228</v>
      </c>
      <c r="JW199" s="871">
        <f t="shared" si="944"/>
        <v>0.10958510928435228</v>
      </c>
      <c r="JX199" s="871">
        <f t="shared" si="944"/>
        <v>0.10958510928435228</v>
      </c>
      <c r="JY199" s="871">
        <f t="shared" si="944"/>
        <v>0.10380777035648325</v>
      </c>
      <c r="JZ199" s="871">
        <f t="shared" si="944"/>
        <v>0.10380777035648325</v>
      </c>
      <c r="KA199" s="871">
        <f t="shared" si="944"/>
        <v>0.11817143317290402</v>
      </c>
      <c r="KB199" s="871">
        <f t="shared" si="944"/>
        <v>0.11817143317290402</v>
      </c>
      <c r="KC199" s="871">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1">
        <f t="shared" ref="KQ199" si="949">KQ198</f>
        <v>-7.8269903718108935E-2</v>
      </c>
      <c r="KR199" s="871">
        <f t="shared" ref="KR199" si="950">KR198</f>
        <v>-7.8269903718108935E-2</v>
      </c>
      <c r="KS199" s="871">
        <f t="shared" ref="KS199" si="951">KS198</f>
        <v>-7.8269903718108935E-2</v>
      </c>
      <c r="KT199" s="871">
        <f t="shared" ref="KT199" si="952">KT198</f>
        <v>-7.8269903718108935E-2</v>
      </c>
      <c r="KU199" s="871">
        <f t="shared" ref="KU199" si="953">KU198</f>
        <v>-7.8269903718108935E-2</v>
      </c>
      <c r="KV199" s="871">
        <f t="shared" ref="KV199" si="954">KV198</f>
        <v>-7.8269903718108935E-2</v>
      </c>
      <c r="KW199" s="871">
        <f t="shared" ref="KW199" si="955">KW198</f>
        <v>-2.8758188676089702E-2</v>
      </c>
      <c r="KX199" s="871">
        <f t="shared" ref="KX199" si="956">KX198</f>
        <v>-2.8758188676089702E-2</v>
      </c>
      <c r="KY199" s="871">
        <f t="shared" ref="KY199" si="957">KY198</f>
        <v>-2.8758188676089702E-2</v>
      </c>
      <c r="KZ199" s="871">
        <f t="shared" ref="KZ199" si="958">KZ198</f>
        <v>-2.8758188676089702E-2</v>
      </c>
      <c r="LA199" s="871">
        <f t="shared" ref="LA199" si="959">LA198</f>
        <v>-2.8758188676089702E-2</v>
      </c>
      <c r="LB199" s="871">
        <f t="shared" ref="LB199" si="960">LB198</f>
        <v>-1.1100364508602745E-2</v>
      </c>
      <c r="LC199" s="871">
        <f t="shared" ref="LC199" si="961">LC198</f>
        <v>-1.1100364508602745E-2</v>
      </c>
      <c r="LD199" s="871">
        <f t="shared" ref="LD199" si="962">LD198</f>
        <v>-1.1100364508602745E-2</v>
      </c>
      <c r="LE199" s="871">
        <f t="shared" ref="LE199" si="963">LE198</f>
        <v>-1.1100364508602745E-2</v>
      </c>
      <c r="LF199" s="871">
        <f t="shared" ref="LF199" si="964">LF198</f>
        <v>-1.3383377125969709E-2</v>
      </c>
      <c r="LG199" s="871">
        <f t="shared" ref="LG199" si="965">LG198</f>
        <v>-1.3383377125969709E-2</v>
      </c>
      <c r="LH199" s="871">
        <f t="shared" ref="LH199" si="966">LH198</f>
        <v>-1.3383377125969709E-2</v>
      </c>
      <c r="LI199" s="871">
        <f t="shared" ref="LI199" si="967">LI198</f>
        <v>-1.3383377125969709E-2</v>
      </c>
      <c r="LJ199" s="871">
        <f t="shared" ref="LJ199" si="968">LJ198</f>
        <v>-1.3383377125969709E-2</v>
      </c>
      <c r="LK199" s="871">
        <f t="shared" ref="LK199" si="969">LK198</f>
        <v>-1.3383377125969709E-2</v>
      </c>
      <c r="LL199" s="871">
        <f t="shared" ref="LL199" si="970">LL198</f>
        <v>-1.3383377125969709E-2</v>
      </c>
      <c r="LM199" s="871">
        <f t="shared" ref="LM199" si="971">LM198</f>
        <v>-1.3383377125969709E-2</v>
      </c>
      <c r="LN199" s="871">
        <f t="shared" ref="LN199" si="972">LN198</f>
        <v>1.6981778694678873E-2</v>
      </c>
      <c r="LO199" s="871">
        <f t="shared" ref="LO199" si="973">LO198</f>
        <v>1.6981778694678873E-2</v>
      </c>
      <c r="LP199" s="871">
        <f t="shared" ref="LP199" si="974">LP198</f>
        <v>1.6981778694678873E-2</v>
      </c>
      <c r="LQ199" s="871">
        <f t="shared" ref="LQ199" si="975">LQ198</f>
        <v>1.6981778694678873E-2</v>
      </c>
      <c r="LR199" s="871">
        <f t="shared" ref="LR199" si="976">LR198</f>
        <v>1.6981778694678873E-2</v>
      </c>
      <c r="LS199" s="871">
        <f t="shared" ref="LS199" si="977">LS198</f>
        <v>1.6981778694678873E-2</v>
      </c>
      <c r="LT199" s="871">
        <f t="shared" ref="LT199:MC199" si="978">LT198</f>
        <v>1.6981778694678873E-2</v>
      </c>
      <c r="LU199" s="871">
        <f t="shared" si="978"/>
        <v>0</v>
      </c>
      <c r="LV199" s="871">
        <f t="shared" si="978"/>
        <v>0</v>
      </c>
      <c r="LW199" s="871">
        <f t="shared" si="978"/>
        <v>0</v>
      </c>
      <c r="LX199" s="871">
        <f t="shared" si="978"/>
        <v>0</v>
      </c>
      <c r="LY199" s="871">
        <f t="shared" si="978"/>
        <v>-1.1534196706274535E-2</v>
      </c>
      <c r="LZ199" s="871">
        <f t="shared" si="978"/>
        <v>-1.1534196706274535E-2</v>
      </c>
      <c r="MA199" s="871">
        <f t="shared" si="978"/>
        <v>-9.8476194310741505E-3</v>
      </c>
      <c r="MB199" s="871">
        <f t="shared" si="978"/>
        <v>-9.8476194310741505E-3</v>
      </c>
      <c r="MC199" s="871">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1">
        <f t="shared" ref="MQ199" si="983">MQ198</f>
        <v>0.12718859354191991</v>
      </c>
      <c r="MR199" s="871">
        <f t="shared" ref="MR199" si="984">MR198</f>
        <v>0.12718859354191991</v>
      </c>
      <c r="MS199" s="871">
        <f t="shared" ref="MS199" si="985">MS198</f>
        <v>0.12718859354191991</v>
      </c>
      <c r="MT199" s="871">
        <f t="shared" ref="MT199" si="986">MT198</f>
        <v>0.12718859354191991</v>
      </c>
      <c r="MU199" s="871">
        <f t="shared" ref="MU199" si="987">MU198</f>
        <v>0.12718859354191991</v>
      </c>
      <c r="MV199" s="871">
        <f t="shared" ref="MV199" si="988">MV198</f>
        <v>0.12718859354191991</v>
      </c>
      <c r="MW199" s="871">
        <f t="shared" ref="MW199" si="989">MW198</f>
        <v>9.5972294254398349E-3</v>
      </c>
      <c r="MX199" s="871">
        <f t="shared" ref="MX199" si="990">MX198</f>
        <v>9.5972294254398349E-3</v>
      </c>
      <c r="MY199" s="871">
        <f t="shared" ref="MY199" si="991">MY198</f>
        <v>9.5972294254398349E-3</v>
      </c>
      <c r="MZ199" s="871">
        <f t="shared" ref="MZ199" si="992">MZ198</f>
        <v>9.5972294254398349E-3</v>
      </c>
      <c r="NA199" s="871">
        <f t="shared" ref="NA199" si="993">NA198</f>
        <v>9.5972294254398349E-3</v>
      </c>
      <c r="NB199" s="871">
        <f t="shared" ref="NB199" si="994">NB198</f>
        <v>5.5501822543012835E-2</v>
      </c>
      <c r="NC199" s="871">
        <f t="shared" ref="NC199" si="995">NC198</f>
        <v>5.5501822543012835E-2</v>
      </c>
      <c r="ND199" s="871">
        <f t="shared" ref="ND199" si="996">ND198</f>
        <v>5.5501822543012835E-2</v>
      </c>
      <c r="NE199" s="871">
        <f t="shared" ref="NE199" si="997">NE198</f>
        <v>5.5501822543012835E-2</v>
      </c>
      <c r="NF199" s="871">
        <f t="shared" ref="NF199" si="998">NF198</f>
        <v>0</v>
      </c>
      <c r="NG199" s="871">
        <f t="shared" ref="NG199" si="999">NG198</f>
        <v>0</v>
      </c>
      <c r="NH199" s="871">
        <f t="shared" ref="NH199" si="1000">NH198</f>
        <v>0</v>
      </c>
      <c r="NI199" s="871">
        <f t="shared" ref="NI199" si="1001">NI198</f>
        <v>0</v>
      </c>
      <c r="NJ199" s="871">
        <f t="shared" ref="NJ199" si="1002">NJ198</f>
        <v>0</v>
      </c>
      <c r="NK199" s="871">
        <f t="shared" ref="NK199" si="1003">NK198</f>
        <v>0</v>
      </c>
      <c r="NL199" s="871">
        <f t="shared" ref="NL199" si="1004">NL198</f>
        <v>0</v>
      </c>
      <c r="NM199" s="871">
        <f t="shared" ref="NM199" si="1005">NM198</f>
        <v>0</v>
      </c>
      <c r="NN199" s="871">
        <f t="shared" ref="NN199" si="1006">NN198</f>
        <v>1.6981778694678873E-2</v>
      </c>
      <c r="NO199" s="871">
        <f t="shared" ref="NO199" si="1007">NO198</f>
        <v>1.6981778694678873E-2</v>
      </c>
      <c r="NP199" s="871">
        <f t="shared" ref="NP199" si="1008">NP198</f>
        <v>1.6981778694678873E-2</v>
      </c>
      <c r="NQ199" s="871">
        <f t="shared" ref="NQ199" si="1009">NQ198</f>
        <v>1.6981778694678873E-2</v>
      </c>
      <c r="NR199" s="871">
        <f t="shared" ref="NR199" si="1010">NR198</f>
        <v>1.6981778694678873E-2</v>
      </c>
      <c r="NS199" s="871">
        <f t="shared" ref="NS199" si="1011">NS198</f>
        <v>1.6981778694678873E-2</v>
      </c>
      <c r="NT199" s="871">
        <f t="shared" ref="NT199:OC199" si="1012">NT198</f>
        <v>1.6981778694678873E-2</v>
      </c>
      <c r="NU199" s="871">
        <f t="shared" si="1012"/>
        <v>0</v>
      </c>
      <c r="NV199" s="871">
        <f t="shared" si="1012"/>
        <v>0</v>
      </c>
      <c r="NW199" s="871">
        <f t="shared" si="1012"/>
        <v>0</v>
      </c>
      <c r="NX199" s="871">
        <f t="shared" si="1012"/>
        <v>0</v>
      </c>
      <c r="NY199" s="871">
        <f t="shared" si="1012"/>
        <v>-1.1534196706274535E-2</v>
      </c>
      <c r="NZ199" s="871">
        <f t="shared" si="1012"/>
        <v>-1.1534196706274535E-2</v>
      </c>
      <c r="OA199" s="871">
        <f t="shared" si="1012"/>
        <v>-9.8476194310741505E-3</v>
      </c>
      <c r="OB199" s="871">
        <f t="shared" si="1012"/>
        <v>-9.8476194310741505E-3</v>
      </c>
      <c r="OC199" s="871">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1">
        <f t="shared" ref="OQ199" si="1017">OQ198</f>
        <v>0.12718859354191991</v>
      </c>
      <c r="OR199" s="871">
        <f t="shared" ref="OR199" si="1018">OR198</f>
        <v>0.12718859354191991</v>
      </c>
      <c r="OS199" s="871">
        <f t="shared" ref="OS199" si="1019">OS198</f>
        <v>0.12718859354191991</v>
      </c>
      <c r="OT199" s="871">
        <f t="shared" ref="OT199" si="1020">OT198</f>
        <v>0.12718859354191991</v>
      </c>
      <c r="OU199" s="871">
        <f t="shared" ref="OU199" si="1021">OU198</f>
        <v>0.12718859354191991</v>
      </c>
      <c r="OV199" s="871">
        <f t="shared" ref="OV199" si="1022">OV198</f>
        <v>0.12718859354191991</v>
      </c>
      <c r="OW199" s="871">
        <f t="shared" ref="OW199" si="1023">OW198</f>
        <v>9.5972294254398349E-3</v>
      </c>
      <c r="OX199" s="871">
        <f t="shared" ref="OX199" si="1024">OX198</f>
        <v>9.5972294254398349E-3</v>
      </c>
      <c r="OY199" s="871">
        <f t="shared" ref="OY199" si="1025">OY198</f>
        <v>9.5972294254398349E-3</v>
      </c>
      <c r="OZ199" s="871">
        <f t="shared" ref="OZ199" si="1026">OZ198</f>
        <v>9.5972294254398349E-3</v>
      </c>
      <c r="PA199" s="871">
        <f t="shared" ref="PA199" si="1027">PA198</f>
        <v>9.5972294254398349E-3</v>
      </c>
      <c r="PB199" s="871">
        <f t="shared" ref="PB199" si="1028">PB198</f>
        <v>5.5501822543012835E-2</v>
      </c>
      <c r="PC199" s="871">
        <f t="shared" ref="PC199" si="1029">PC198</f>
        <v>5.5501822543012835E-2</v>
      </c>
      <c r="PD199" s="871">
        <f t="shared" ref="PD199" si="1030">PD198</f>
        <v>5.5501822543012835E-2</v>
      </c>
      <c r="PE199" s="871">
        <f t="shared" ref="PE199" si="1031">PE198</f>
        <v>5.5501822543012835E-2</v>
      </c>
      <c r="PF199" s="871">
        <f t="shared" ref="PF199" si="1032">PF198</f>
        <v>0</v>
      </c>
      <c r="PG199" s="871">
        <f t="shared" ref="PG199" si="1033">PG198</f>
        <v>0</v>
      </c>
      <c r="PH199" s="871">
        <f t="shared" ref="PH199" si="1034">PH198</f>
        <v>0</v>
      </c>
      <c r="PI199" s="871">
        <f t="shared" ref="PI199" si="1035">PI198</f>
        <v>0</v>
      </c>
      <c r="PJ199" s="871">
        <f t="shared" ref="PJ199" si="1036">PJ198</f>
        <v>0</v>
      </c>
      <c r="PK199" s="871">
        <f t="shared" ref="PK199" si="1037">PK198</f>
        <v>0</v>
      </c>
      <c r="PL199" s="871">
        <f t="shared" ref="PL199" si="1038">PL198</f>
        <v>0</v>
      </c>
      <c r="PM199" s="871">
        <f t="shared" ref="PM199" si="1039">PM198</f>
        <v>0</v>
      </c>
      <c r="PN199" s="871">
        <f t="shared" ref="PN199" si="1040">PN198</f>
        <v>1.6981778694678873E-2</v>
      </c>
      <c r="PO199" s="871">
        <f t="shared" ref="PO199" si="1041">PO198</f>
        <v>1.6981778694678873E-2</v>
      </c>
      <c r="PP199" s="871">
        <f t="shared" ref="PP199" si="1042">PP198</f>
        <v>1.6981778694678873E-2</v>
      </c>
      <c r="PQ199" s="871">
        <f t="shared" ref="PQ199" si="1043">PQ198</f>
        <v>1.6981778694678873E-2</v>
      </c>
      <c r="PR199" s="871">
        <f t="shared" ref="PR199" si="1044">PR198</f>
        <v>1.6981778694678873E-2</v>
      </c>
      <c r="PS199" s="871">
        <f t="shared" ref="PS199" si="1045">PS198</f>
        <v>1.6981778694678873E-2</v>
      </c>
      <c r="PT199" s="871">
        <f t="shared" ref="PT199:QC199" si="1046">PT198</f>
        <v>1.6981778694678873E-2</v>
      </c>
      <c r="PU199" s="871">
        <f t="shared" si="1046"/>
        <v>0</v>
      </c>
      <c r="PV199" s="871">
        <f t="shared" si="1046"/>
        <v>0</v>
      </c>
      <c r="PW199" s="871">
        <f t="shared" si="1046"/>
        <v>0</v>
      </c>
      <c r="PX199" s="871">
        <f t="shared" si="1046"/>
        <v>0</v>
      </c>
      <c r="PY199" s="871">
        <f t="shared" si="1046"/>
        <v>-1.1534196706274535E-2</v>
      </c>
      <c r="PZ199" s="871">
        <f t="shared" si="1046"/>
        <v>-1.1534196706274535E-2</v>
      </c>
      <c r="QA199" s="871">
        <f t="shared" si="1046"/>
        <v>-9.8476194310741505E-3</v>
      </c>
      <c r="QB199" s="871">
        <f t="shared" si="1046"/>
        <v>-9.8476194310741505E-3</v>
      </c>
      <c r="QC199" s="871">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1">
        <f t="shared" ref="QQ199" si="1051">QQ198</f>
        <v>0.12718859354191991</v>
      </c>
      <c r="QR199" s="871">
        <f t="shared" ref="QR199" si="1052">QR198</f>
        <v>0.12718859354191991</v>
      </c>
      <c r="QS199" s="871">
        <f t="shared" ref="QS199" si="1053">QS198</f>
        <v>0.12718859354191991</v>
      </c>
      <c r="QT199" s="871">
        <f t="shared" ref="QT199" si="1054">QT198</f>
        <v>0.12718859354191991</v>
      </c>
      <c r="QU199" s="871">
        <f t="shared" ref="QU199" si="1055">QU198</f>
        <v>0.12718859354191991</v>
      </c>
      <c r="QV199" s="871">
        <f t="shared" ref="QV199" si="1056">QV198</f>
        <v>0.12718859354191991</v>
      </c>
      <c r="QW199" s="871">
        <f t="shared" ref="QW199" si="1057">QW198</f>
        <v>9.5972294254398349E-3</v>
      </c>
      <c r="QX199" s="871">
        <f t="shared" ref="QX199" si="1058">QX198</f>
        <v>9.5972294254398349E-3</v>
      </c>
      <c r="QY199" s="871">
        <f t="shared" ref="QY199" si="1059">QY198</f>
        <v>9.5972294254398349E-3</v>
      </c>
      <c r="QZ199" s="871">
        <f t="shared" ref="QZ199" si="1060">QZ198</f>
        <v>9.5972294254398349E-3</v>
      </c>
      <c r="RA199" s="871">
        <f t="shared" ref="RA199" si="1061">RA198</f>
        <v>9.5972294254398349E-3</v>
      </c>
      <c r="RB199" s="871">
        <f t="shared" ref="RB199" si="1062">RB198</f>
        <v>5.5501822543012835E-2</v>
      </c>
      <c r="RC199" s="871">
        <f t="shared" ref="RC199" si="1063">RC198</f>
        <v>5.5501822543012835E-2</v>
      </c>
      <c r="RD199" s="871">
        <f t="shared" ref="RD199" si="1064">RD198</f>
        <v>5.5501822543012835E-2</v>
      </c>
      <c r="RE199" s="871">
        <f t="shared" ref="RE199" si="1065">RE198</f>
        <v>5.5501822543012835E-2</v>
      </c>
      <c r="RF199" s="871">
        <f t="shared" ref="RF199" si="1066">RF198</f>
        <v>0</v>
      </c>
      <c r="RG199" s="871">
        <f t="shared" ref="RG199" si="1067">RG198</f>
        <v>0</v>
      </c>
      <c r="RH199" s="871">
        <f t="shared" ref="RH199" si="1068">RH198</f>
        <v>0</v>
      </c>
      <c r="RI199" s="871">
        <f t="shared" ref="RI199" si="1069">RI198</f>
        <v>0</v>
      </c>
      <c r="RJ199" s="871">
        <f t="shared" ref="RJ199" si="1070">RJ198</f>
        <v>0</v>
      </c>
      <c r="RK199" s="871">
        <f t="shared" ref="RK199" si="1071">RK198</f>
        <v>0</v>
      </c>
      <c r="RL199" s="871">
        <f t="shared" ref="RL199" si="1072">RL198</f>
        <v>0</v>
      </c>
      <c r="RM199" s="871">
        <f t="shared" ref="RM199" si="1073">RM198</f>
        <v>0</v>
      </c>
      <c r="RN199" s="871">
        <f t="shared" ref="RN199" si="1074">RN198</f>
        <v>1.6981778694678873E-2</v>
      </c>
      <c r="RO199" s="871">
        <f t="shared" ref="RO199" si="1075">RO198</f>
        <v>1.6981778694678873E-2</v>
      </c>
      <c r="RP199" s="871">
        <f t="shared" ref="RP199" si="1076">RP198</f>
        <v>1.6981778694678873E-2</v>
      </c>
      <c r="RQ199" s="871">
        <f t="shared" ref="RQ199" si="1077">RQ198</f>
        <v>1.6981778694678873E-2</v>
      </c>
      <c r="RR199" s="871">
        <f t="shared" ref="RR199" si="1078">RR198</f>
        <v>1.6981778694678873E-2</v>
      </c>
      <c r="RS199" s="871">
        <f t="shared" ref="RS199" si="1079">RS198</f>
        <v>1.6981778694678873E-2</v>
      </c>
      <c r="RT199" s="871">
        <f t="shared" ref="RT199:SC199" si="1080">RT198</f>
        <v>1.6981778694678873E-2</v>
      </c>
      <c r="RU199" s="871">
        <f t="shared" si="1080"/>
        <v>0</v>
      </c>
      <c r="RV199" s="871">
        <f t="shared" si="1080"/>
        <v>0</v>
      </c>
      <c r="RW199" s="871">
        <f t="shared" si="1080"/>
        <v>0</v>
      </c>
      <c r="RX199" s="871">
        <f t="shared" si="1080"/>
        <v>0</v>
      </c>
      <c r="RY199" s="871">
        <f t="shared" si="1080"/>
        <v>-1.1534196706274535E-2</v>
      </c>
      <c r="RZ199" s="871">
        <f t="shared" si="1080"/>
        <v>-1.1534196706274535E-2</v>
      </c>
      <c r="SA199" s="871">
        <f t="shared" si="1080"/>
        <v>-9.8476194310741505E-3</v>
      </c>
      <c r="SB199" s="871">
        <f t="shared" si="1080"/>
        <v>-9.8476194310741505E-3</v>
      </c>
      <c r="SC199" s="871">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25">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25">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25">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25">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25">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25">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25">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25">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25">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25">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25">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25">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25">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25">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25">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25">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25">
      <c r="A220" s="255"/>
      <c r="B220" s="264"/>
      <c r="C220" s="449">
        <f t="shared" si="1089"/>
        <v>4</v>
      </c>
      <c r="D220" s="280"/>
      <c r="E220" s="329">
        <f t="shared" si="1087"/>
        <v>79</v>
      </c>
      <c r="F220" s="335"/>
      <c r="G220" s="280"/>
      <c r="H220" s="551"/>
      <c r="I220" s="566" t="s">
        <v>912</v>
      </c>
      <c r="J220" s="552"/>
      <c r="K220" s="870">
        <f>K217</f>
        <v>0</v>
      </c>
      <c r="L220" s="870">
        <f t="shared" ref="L220:BW220" si="1090">L217</f>
        <v>0</v>
      </c>
      <c r="M220" s="870">
        <f t="shared" si="1090"/>
        <v>0</v>
      </c>
      <c r="N220" s="870">
        <f t="shared" si="1090"/>
        <v>0</v>
      </c>
      <c r="O220" s="870">
        <f t="shared" si="1090"/>
        <v>0</v>
      </c>
      <c r="P220" s="870">
        <f t="shared" si="1090"/>
        <v>0</v>
      </c>
      <c r="Q220" s="870">
        <f t="shared" si="1090"/>
        <v>0</v>
      </c>
      <c r="R220" s="870">
        <f t="shared" si="1090"/>
        <v>0</v>
      </c>
      <c r="S220" s="870">
        <f t="shared" si="1090"/>
        <v>0</v>
      </c>
      <c r="T220" s="870">
        <f t="shared" si="1090"/>
        <v>0</v>
      </c>
      <c r="U220" s="870">
        <f t="shared" si="1090"/>
        <v>0</v>
      </c>
      <c r="V220" s="870">
        <f t="shared" si="1090"/>
        <v>0</v>
      </c>
      <c r="W220" s="870">
        <f t="shared" si="1090"/>
        <v>0</v>
      </c>
      <c r="X220" s="870">
        <f t="shared" si="1090"/>
        <v>0</v>
      </c>
      <c r="Y220" s="870">
        <f t="shared" si="1090"/>
        <v>0</v>
      </c>
      <c r="Z220" s="870">
        <f t="shared" si="1090"/>
        <v>0</v>
      </c>
      <c r="AA220" s="870">
        <f t="shared" si="1090"/>
        <v>0</v>
      </c>
      <c r="AB220" s="870">
        <f t="shared" si="1090"/>
        <v>0</v>
      </c>
      <c r="AC220" s="870">
        <f t="shared" si="1090"/>
        <v>0</v>
      </c>
      <c r="AD220" s="870">
        <f t="shared" si="1090"/>
        <v>0</v>
      </c>
      <c r="AE220" s="870">
        <f t="shared" si="1090"/>
        <v>0</v>
      </c>
      <c r="AF220" s="870">
        <f t="shared" si="1090"/>
        <v>0</v>
      </c>
      <c r="AG220" s="870">
        <f t="shared" si="1090"/>
        <v>0</v>
      </c>
      <c r="AH220" s="870">
        <f t="shared" si="1090"/>
        <v>0</v>
      </c>
      <c r="AI220" s="870">
        <f t="shared" si="1090"/>
        <v>0</v>
      </c>
      <c r="AJ220" s="870">
        <f t="shared" si="1090"/>
        <v>0</v>
      </c>
      <c r="AK220" s="870">
        <f t="shared" si="1090"/>
        <v>0</v>
      </c>
      <c r="AL220" s="870">
        <f t="shared" si="1090"/>
        <v>0</v>
      </c>
      <c r="AM220" s="870">
        <f t="shared" si="1090"/>
        <v>0</v>
      </c>
      <c r="AN220" s="870">
        <f t="shared" si="1090"/>
        <v>0</v>
      </c>
      <c r="AO220" s="870">
        <f t="shared" si="1090"/>
        <v>0</v>
      </c>
      <c r="AP220" s="870">
        <f t="shared" si="1090"/>
        <v>0</v>
      </c>
      <c r="AQ220" s="870">
        <f t="shared" si="1090"/>
        <v>0</v>
      </c>
      <c r="AR220" s="870">
        <f t="shared" si="1090"/>
        <v>0</v>
      </c>
      <c r="AS220" s="870">
        <f t="shared" si="1090"/>
        <v>0</v>
      </c>
      <c r="AT220" s="870">
        <f t="shared" si="1090"/>
        <v>0</v>
      </c>
      <c r="AU220" s="870">
        <f t="shared" si="1090"/>
        <v>0</v>
      </c>
      <c r="AV220" s="870">
        <f t="shared" si="1090"/>
        <v>0</v>
      </c>
      <c r="AW220" s="870">
        <f t="shared" si="1090"/>
        <v>0</v>
      </c>
      <c r="AX220" s="870">
        <f t="shared" si="1090"/>
        <v>0</v>
      </c>
      <c r="AY220" s="870">
        <f t="shared" si="1090"/>
        <v>0</v>
      </c>
      <c r="AZ220" s="870">
        <f t="shared" si="1090"/>
        <v>0</v>
      </c>
      <c r="BA220" s="870">
        <f t="shared" si="1090"/>
        <v>0</v>
      </c>
      <c r="BB220" s="870">
        <f t="shared" si="1090"/>
        <v>0</v>
      </c>
      <c r="BC220" s="870">
        <f t="shared" si="1090"/>
        <v>0</v>
      </c>
      <c r="BD220" s="870">
        <f t="shared" si="1090"/>
        <v>0</v>
      </c>
      <c r="BE220" s="870">
        <f t="shared" si="1090"/>
        <v>0</v>
      </c>
      <c r="BF220" s="870">
        <f t="shared" si="1090"/>
        <v>0</v>
      </c>
      <c r="BG220" s="870">
        <f t="shared" si="1090"/>
        <v>0</v>
      </c>
      <c r="BH220" s="870">
        <f t="shared" si="1090"/>
        <v>0</v>
      </c>
      <c r="BI220" s="870">
        <f t="shared" si="1090"/>
        <v>0</v>
      </c>
      <c r="BJ220" s="870">
        <f t="shared" si="1090"/>
        <v>0</v>
      </c>
      <c r="BK220" s="870">
        <f t="shared" si="1090"/>
        <v>0</v>
      </c>
      <c r="BL220" s="870">
        <f t="shared" si="1090"/>
        <v>0</v>
      </c>
      <c r="BM220" s="870">
        <f t="shared" si="1090"/>
        <v>0</v>
      </c>
      <c r="BN220" s="870">
        <f t="shared" si="1090"/>
        <v>0</v>
      </c>
      <c r="BO220" s="870">
        <f t="shared" si="1090"/>
        <v>0</v>
      </c>
      <c r="BP220" s="870">
        <f t="shared" si="1090"/>
        <v>0</v>
      </c>
      <c r="BQ220" s="870">
        <f t="shared" si="1090"/>
        <v>0</v>
      </c>
      <c r="BR220" s="870">
        <f t="shared" si="1090"/>
        <v>0</v>
      </c>
      <c r="BS220" s="870">
        <f t="shared" si="1090"/>
        <v>0</v>
      </c>
      <c r="BT220" s="870">
        <f t="shared" si="1090"/>
        <v>0</v>
      </c>
      <c r="BU220" s="870">
        <f t="shared" si="1090"/>
        <v>0</v>
      </c>
      <c r="BV220" s="870">
        <f t="shared" si="1090"/>
        <v>0</v>
      </c>
      <c r="BW220" s="870">
        <f t="shared" si="1090"/>
        <v>0</v>
      </c>
      <c r="BX220" s="870">
        <f t="shared" ref="BX220:EI220" si="1091">BX217</f>
        <v>0</v>
      </c>
      <c r="BY220" s="870">
        <f t="shared" si="1091"/>
        <v>0</v>
      </c>
      <c r="BZ220" s="870">
        <f t="shared" si="1091"/>
        <v>0</v>
      </c>
      <c r="CA220" s="870">
        <f t="shared" si="1091"/>
        <v>0</v>
      </c>
      <c r="CB220" s="870">
        <f t="shared" si="1091"/>
        <v>0</v>
      </c>
      <c r="CC220" s="870">
        <f t="shared" si="1091"/>
        <v>0</v>
      </c>
      <c r="CD220" s="870">
        <f t="shared" si="1091"/>
        <v>0</v>
      </c>
      <c r="CE220" s="870">
        <f t="shared" si="1091"/>
        <v>0</v>
      </c>
      <c r="CF220" s="870">
        <f t="shared" si="1091"/>
        <v>0</v>
      </c>
      <c r="CG220" s="870">
        <f t="shared" si="1091"/>
        <v>0</v>
      </c>
      <c r="CH220" s="870">
        <f t="shared" si="1091"/>
        <v>0</v>
      </c>
      <c r="CI220" s="870">
        <f t="shared" si="1091"/>
        <v>0</v>
      </c>
      <c r="CJ220" s="870">
        <f t="shared" si="1091"/>
        <v>0</v>
      </c>
      <c r="CK220" s="870">
        <f t="shared" si="1091"/>
        <v>0</v>
      </c>
      <c r="CL220" s="870">
        <f t="shared" si="1091"/>
        <v>0</v>
      </c>
      <c r="CM220" s="870">
        <f t="shared" si="1091"/>
        <v>0</v>
      </c>
      <c r="CN220" s="870">
        <f t="shared" si="1091"/>
        <v>0</v>
      </c>
      <c r="CO220" s="870">
        <f t="shared" si="1091"/>
        <v>0</v>
      </c>
      <c r="CP220" s="870">
        <f t="shared" si="1091"/>
        <v>0</v>
      </c>
      <c r="CQ220" s="870">
        <f t="shared" si="1091"/>
        <v>0</v>
      </c>
      <c r="CR220" s="870">
        <f t="shared" si="1091"/>
        <v>0</v>
      </c>
      <c r="CS220" s="870">
        <f t="shared" si="1091"/>
        <v>0</v>
      </c>
      <c r="CT220" s="870">
        <f t="shared" si="1091"/>
        <v>0</v>
      </c>
      <c r="CU220" s="870">
        <f t="shared" si="1091"/>
        <v>0</v>
      </c>
      <c r="CV220" s="870">
        <f t="shared" si="1091"/>
        <v>0</v>
      </c>
      <c r="CW220" s="870">
        <f t="shared" si="1091"/>
        <v>0</v>
      </c>
      <c r="CX220" s="870">
        <f t="shared" si="1091"/>
        <v>0</v>
      </c>
      <c r="CY220" s="870">
        <f t="shared" si="1091"/>
        <v>0</v>
      </c>
      <c r="CZ220" s="870">
        <f t="shared" si="1091"/>
        <v>0</v>
      </c>
      <c r="DA220" s="870">
        <f t="shared" si="1091"/>
        <v>0</v>
      </c>
      <c r="DB220" s="870">
        <f t="shared" si="1091"/>
        <v>0</v>
      </c>
      <c r="DC220" s="870">
        <f t="shared" si="1091"/>
        <v>0</v>
      </c>
      <c r="DD220" s="870">
        <f t="shared" si="1091"/>
        <v>0</v>
      </c>
      <c r="DE220" s="870">
        <f t="shared" si="1091"/>
        <v>0</v>
      </c>
      <c r="DF220" s="870">
        <f t="shared" si="1091"/>
        <v>0.31429670190200909</v>
      </c>
      <c r="DG220" s="870">
        <f t="shared" si="1091"/>
        <v>0.31429670190200909</v>
      </c>
      <c r="DH220" s="870">
        <f t="shared" si="1091"/>
        <v>0.31429670190200909</v>
      </c>
      <c r="DI220" s="870">
        <f t="shared" si="1091"/>
        <v>0.31429670190200909</v>
      </c>
      <c r="DJ220" s="870">
        <f t="shared" si="1091"/>
        <v>0.31429670190200909</v>
      </c>
      <c r="DK220" s="870">
        <f t="shared" si="1091"/>
        <v>0.31429670190200909</v>
      </c>
      <c r="DL220" s="870">
        <f t="shared" si="1091"/>
        <v>0.31429670190200909</v>
      </c>
      <c r="DM220" s="870">
        <f t="shared" si="1091"/>
        <v>0.31429670190200909</v>
      </c>
      <c r="DN220" s="870">
        <f t="shared" si="1091"/>
        <v>0.39058090997760075</v>
      </c>
      <c r="DO220" s="870">
        <f t="shared" si="1091"/>
        <v>0.39058090997760075</v>
      </c>
      <c r="DP220" s="870">
        <f t="shared" si="1091"/>
        <v>0.39058090997760075</v>
      </c>
      <c r="DQ220" s="870">
        <f t="shared" si="1091"/>
        <v>0.39058090997760075</v>
      </c>
      <c r="DR220" s="870">
        <f t="shared" si="1091"/>
        <v>0.39058090997760075</v>
      </c>
      <c r="DS220" s="870">
        <f t="shared" si="1091"/>
        <v>0.39058090997760075</v>
      </c>
      <c r="DT220" s="870">
        <f t="shared" si="1091"/>
        <v>0.39058090997760075</v>
      </c>
      <c r="DU220" s="870">
        <f t="shared" si="1091"/>
        <v>-2.2415135989981829</v>
      </c>
      <c r="DV220" s="870">
        <f t="shared" si="1091"/>
        <v>-2.2415135989981829</v>
      </c>
      <c r="DW220" s="870">
        <f t="shared" si="1091"/>
        <v>-2.2415135989981829</v>
      </c>
      <c r="DX220" s="870">
        <f t="shared" si="1091"/>
        <v>-2.2415135989981829</v>
      </c>
      <c r="DY220" s="870">
        <f t="shared" si="1091"/>
        <v>-2.364510324786572</v>
      </c>
      <c r="DZ220" s="870">
        <f t="shared" si="1091"/>
        <v>-2.364510324786572</v>
      </c>
      <c r="EA220" s="870">
        <f t="shared" si="1091"/>
        <v>-2.7671810601322875</v>
      </c>
      <c r="EB220" s="870">
        <f t="shared" si="1091"/>
        <v>-2.7671810601322875</v>
      </c>
      <c r="EC220" s="870">
        <f t="shared" si="1091"/>
        <v>-2.7671810601322875</v>
      </c>
      <c r="ED220" s="870">
        <f t="shared" si="1091"/>
        <v>-3.8391812675093977</v>
      </c>
      <c r="EE220" s="870">
        <f t="shared" si="1091"/>
        <v>-3.8391812675093977</v>
      </c>
      <c r="EF220" s="870">
        <f t="shared" si="1091"/>
        <v>-3.8391812675093977</v>
      </c>
      <c r="EG220" s="870">
        <f t="shared" si="1091"/>
        <v>-3.8391812675093977</v>
      </c>
      <c r="EH220" s="870">
        <f t="shared" si="1091"/>
        <v>0</v>
      </c>
      <c r="EI220" s="870">
        <f t="shared" si="1091"/>
        <v>0</v>
      </c>
      <c r="EJ220" s="870">
        <f t="shared" ref="EJ220:GU220" si="1092">EJ217</f>
        <v>0</v>
      </c>
      <c r="EK220" s="870">
        <f t="shared" si="1092"/>
        <v>0</v>
      </c>
      <c r="EL220" s="870">
        <f t="shared" si="1092"/>
        <v>0</v>
      </c>
      <c r="EM220" s="870">
        <f t="shared" si="1092"/>
        <v>0</v>
      </c>
      <c r="EN220" s="870">
        <f t="shared" si="1092"/>
        <v>0</v>
      </c>
      <c r="EO220" s="870">
        <f t="shared" si="1092"/>
        <v>0</v>
      </c>
      <c r="EP220" s="870">
        <f t="shared" si="1092"/>
        <v>0</v>
      </c>
      <c r="EQ220" s="870">
        <f t="shared" si="1092"/>
        <v>0</v>
      </c>
      <c r="ER220" s="870">
        <f t="shared" si="1092"/>
        <v>0</v>
      </c>
      <c r="ES220" s="870">
        <f t="shared" si="1092"/>
        <v>0</v>
      </c>
      <c r="ET220" s="870">
        <f t="shared" si="1092"/>
        <v>0</v>
      </c>
      <c r="EU220" s="870">
        <f t="shared" si="1092"/>
        <v>0</v>
      </c>
      <c r="EV220" s="870">
        <f t="shared" si="1092"/>
        <v>0</v>
      </c>
      <c r="EW220" s="870">
        <f t="shared" si="1092"/>
        <v>0</v>
      </c>
      <c r="EX220" s="870">
        <f t="shared" si="1092"/>
        <v>0</v>
      </c>
      <c r="EY220" s="870">
        <f t="shared" si="1092"/>
        <v>0</v>
      </c>
      <c r="EZ220" s="870">
        <f t="shared" si="1092"/>
        <v>0</v>
      </c>
      <c r="FA220" s="870">
        <f t="shared" si="1092"/>
        <v>0</v>
      </c>
      <c r="FB220" s="870">
        <f t="shared" si="1092"/>
        <v>0</v>
      </c>
      <c r="FC220" s="870">
        <f t="shared" si="1092"/>
        <v>0</v>
      </c>
      <c r="FD220" s="870">
        <f t="shared" si="1092"/>
        <v>0</v>
      </c>
      <c r="FE220" s="870">
        <f t="shared" si="1092"/>
        <v>0</v>
      </c>
      <c r="FF220" s="870">
        <f t="shared" si="1092"/>
        <v>8.4876614368918801E-2</v>
      </c>
      <c r="FG220" s="870">
        <f t="shared" si="1092"/>
        <v>8.9595932733966599E-2</v>
      </c>
      <c r="FH220" s="870">
        <f t="shared" si="1092"/>
        <v>8.9595932733966599E-2</v>
      </c>
      <c r="FI220" s="870">
        <f t="shared" si="1092"/>
        <v>8.9595932733966599E-2</v>
      </c>
      <c r="FJ220" s="870">
        <f t="shared" si="1092"/>
        <v>8.9595932733966599E-2</v>
      </c>
      <c r="FK220" s="870">
        <f t="shared" si="1092"/>
        <v>8.9595932733966599E-2</v>
      </c>
      <c r="FL220" s="870">
        <f t="shared" si="1092"/>
        <v>8.9595932733966599E-2</v>
      </c>
      <c r="FM220" s="870">
        <f t="shared" si="1092"/>
        <v>8.9595932733966599E-2</v>
      </c>
      <c r="FN220" s="870">
        <f t="shared" si="1092"/>
        <v>0.16981778694678251</v>
      </c>
      <c r="FO220" s="870">
        <f t="shared" si="1092"/>
        <v>0.16981778694678251</v>
      </c>
      <c r="FP220" s="870">
        <f t="shared" si="1092"/>
        <v>0.16981778694678251</v>
      </c>
      <c r="FQ220" s="870">
        <f t="shared" si="1092"/>
        <v>0.16981778694678251</v>
      </c>
      <c r="FR220" s="870">
        <f t="shared" si="1092"/>
        <v>0.16981778694678251</v>
      </c>
      <c r="FS220" s="870">
        <f t="shared" si="1092"/>
        <v>0.16981778694678251</v>
      </c>
      <c r="FT220" s="870">
        <f t="shared" si="1092"/>
        <v>0.16981778694678251</v>
      </c>
      <c r="FU220" s="870">
        <f t="shared" si="1092"/>
        <v>-2.1219662070516154</v>
      </c>
      <c r="FV220" s="870">
        <f t="shared" si="1092"/>
        <v>-2.1219662070516154</v>
      </c>
      <c r="FW220" s="870">
        <f t="shared" si="1092"/>
        <v>-2.1219662070516154</v>
      </c>
      <c r="FX220" s="870">
        <f t="shared" si="1092"/>
        <v>-2.1219662070516154</v>
      </c>
      <c r="FY220" s="870">
        <f t="shared" si="1092"/>
        <v>-2.4452497017304999</v>
      </c>
      <c r="FZ220" s="870">
        <f t="shared" si="1092"/>
        <v>-2.4452497017304999</v>
      </c>
      <c r="GA220" s="870">
        <f t="shared" si="1092"/>
        <v>-2.9641334487538025</v>
      </c>
      <c r="GB220" s="870">
        <f t="shared" si="1092"/>
        <v>-2.9641334487538025</v>
      </c>
      <c r="GC220" s="870">
        <f t="shared" si="1092"/>
        <v>-2.9641334487538025</v>
      </c>
      <c r="GD220" s="870">
        <f t="shared" si="1092"/>
        <v>-3.0530977596365725</v>
      </c>
      <c r="GE220" s="870">
        <f t="shared" si="1092"/>
        <v>-3.0530977596365725</v>
      </c>
      <c r="GF220" s="870">
        <f t="shared" si="1092"/>
        <v>-3.0530977596365725</v>
      </c>
      <c r="GG220" s="870">
        <f t="shared" si="1092"/>
        <v>-3.0530977596365725</v>
      </c>
      <c r="GH220" s="870">
        <f t="shared" si="1092"/>
        <v>-2.8724264632109175</v>
      </c>
      <c r="GI220" s="870">
        <f t="shared" si="1092"/>
        <v>-2.8724264632109175</v>
      </c>
      <c r="GJ220" s="870">
        <f t="shared" si="1092"/>
        <v>-2.8724264632109175</v>
      </c>
      <c r="GK220" s="870">
        <f t="shared" si="1092"/>
        <v>-2.8724264632109175</v>
      </c>
      <c r="GL220" s="870">
        <f t="shared" si="1092"/>
        <v>-2.8724264632109175</v>
      </c>
      <c r="GM220" s="870">
        <f t="shared" si="1092"/>
        <v>-2.8724264632109175</v>
      </c>
      <c r="GN220" s="870">
        <f t="shared" si="1092"/>
        <v>-2.8724264632109175</v>
      </c>
      <c r="GO220" s="870">
        <f t="shared" si="1092"/>
        <v>-2.8724264632109175</v>
      </c>
      <c r="GP220" s="870">
        <f t="shared" si="1092"/>
        <v>-0.87006004218656585</v>
      </c>
      <c r="GQ220" s="870">
        <f t="shared" si="1092"/>
        <v>-0.87006004218656585</v>
      </c>
      <c r="GR220" s="870">
        <f t="shared" si="1092"/>
        <v>-0.87006004218656585</v>
      </c>
      <c r="GS220" s="870">
        <f t="shared" si="1092"/>
        <v>-0.87006004218656585</v>
      </c>
      <c r="GT220" s="870">
        <f t="shared" si="1092"/>
        <v>-0.87006004218656585</v>
      </c>
      <c r="GU220" s="870">
        <f t="shared" si="1092"/>
        <v>-0.87006004218656585</v>
      </c>
      <c r="GV220" s="870">
        <f t="shared" ref="GV220:JG220" si="1093">GV217</f>
        <v>-0.87006004218656585</v>
      </c>
      <c r="GW220" s="870">
        <f t="shared" si="1093"/>
        <v>-0.87934826361737883</v>
      </c>
      <c r="GX220" s="870">
        <f t="shared" si="1093"/>
        <v>-0.87934826361737883</v>
      </c>
      <c r="GY220" s="870">
        <f t="shared" si="1093"/>
        <v>-0.87934826361737883</v>
      </c>
      <c r="GZ220" s="870">
        <f t="shared" si="1093"/>
        <v>-0.87934826361737883</v>
      </c>
      <c r="HA220" s="870">
        <f t="shared" si="1093"/>
        <v>-0.87934826361737883</v>
      </c>
      <c r="HB220" s="870">
        <f t="shared" si="1093"/>
        <v>-0.68371105691123368</v>
      </c>
      <c r="HC220" s="870">
        <f t="shared" si="1093"/>
        <v>-0.68371105691123368</v>
      </c>
      <c r="HD220" s="870">
        <f t="shared" si="1093"/>
        <v>-0.68371105691123368</v>
      </c>
      <c r="HE220" s="870">
        <f t="shared" si="1093"/>
        <v>-0.68371105691123368</v>
      </c>
      <c r="HF220" s="870">
        <f t="shared" si="1093"/>
        <v>-7.0651077654826366E-3</v>
      </c>
      <c r="HG220" s="870">
        <f t="shared" si="1093"/>
        <v>-7.0651077654826366E-3</v>
      </c>
      <c r="HH220" s="870">
        <f t="shared" si="1093"/>
        <v>-7.0651077654826366E-3</v>
      </c>
      <c r="HI220" s="870">
        <f t="shared" si="1093"/>
        <v>-7.0651077654826366E-3</v>
      </c>
      <c r="HJ220" s="870">
        <f t="shared" si="1093"/>
        <v>-7.0651077654826366E-3</v>
      </c>
      <c r="HK220" s="870">
        <f t="shared" si="1093"/>
        <v>-7.0651077654826366E-3</v>
      </c>
      <c r="HL220" s="870">
        <f t="shared" si="1093"/>
        <v>-7.0651077654826366E-3</v>
      </c>
      <c r="HM220" s="870">
        <f t="shared" si="1093"/>
        <v>-7.0651077654826366E-3</v>
      </c>
      <c r="HN220" s="870">
        <f t="shared" si="1093"/>
        <v>-8.4908893473381042E-3</v>
      </c>
      <c r="HO220" s="870">
        <f t="shared" si="1093"/>
        <v>-8.4908893473381042E-3</v>
      </c>
      <c r="HP220" s="870">
        <f t="shared" si="1093"/>
        <v>-8.4908893473381042E-3</v>
      </c>
      <c r="HQ220" s="870">
        <f t="shared" si="1093"/>
        <v>-8.4908893473381042E-3</v>
      </c>
      <c r="HR220" s="870">
        <f t="shared" si="1093"/>
        <v>-8.4908893473381042E-3</v>
      </c>
      <c r="HS220" s="870">
        <f t="shared" si="1093"/>
        <v>-8.4908893473381042E-3</v>
      </c>
      <c r="HT220" s="870">
        <f t="shared" si="1093"/>
        <v>-8.4908893473381042E-3</v>
      </c>
      <c r="HU220" s="870">
        <f t="shared" si="1093"/>
        <v>-2.0024188151050435</v>
      </c>
      <c r="HV220" s="870">
        <f t="shared" si="1093"/>
        <v>-2.0024188151050435</v>
      </c>
      <c r="HW220" s="870">
        <f t="shared" si="1093"/>
        <v>-2.0024188151050435</v>
      </c>
      <c r="HX220" s="870">
        <f t="shared" si="1093"/>
        <v>-2.0024188151050435</v>
      </c>
      <c r="HY220" s="870">
        <f t="shared" si="1093"/>
        <v>-2.3991129149053965</v>
      </c>
      <c r="HZ220" s="870">
        <f t="shared" si="1093"/>
        <v>-2.3991129149053965</v>
      </c>
      <c r="IA220" s="870">
        <f t="shared" si="1093"/>
        <v>-2.8656572544430441</v>
      </c>
      <c r="IB220" s="870">
        <f t="shared" si="1093"/>
        <v>-2.8656572544430441</v>
      </c>
      <c r="IC220" s="870">
        <f t="shared" si="1093"/>
        <v>-2.8656572544430441</v>
      </c>
      <c r="ID220" s="870">
        <f t="shared" si="1093"/>
        <v>-3.4834048712168109</v>
      </c>
      <c r="IE220" s="870">
        <f t="shared" si="1093"/>
        <v>-3.4834048712168109</v>
      </c>
      <c r="IF220" s="870">
        <f t="shared" si="1093"/>
        <v>-3.4834048712168109</v>
      </c>
      <c r="IG220" s="870">
        <f t="shared" si="1093"/>
        <v>-3.4834048712168109</v>
      </c>
      <c r="IH220" s="870">
        <f t="shared" si="1093"/>
        <v>-3.4754595390913288</v>
      </c>
      <c r="II220" s="870">
        <f t="shared" si="1093"/>
        <v>-3.4754595390913288</v>
      </c>
      <c r="IJ220" s="870">
        <f t="shared" si="1093"/>
        <v>-3.4754595390913288</v>
      </c>
      <c r="IK220" s="870">
        <f t="shared" si="1093"/>
        <v>-3.4754595390913288</v>
      </c>
      <c r="IL220" s="870">
        <f t="shared" si="1093"/>
        <v>-3.4754595390913288</v>
      </c>
      <c r="IM220" s="870">
        <f t="shared" si="1093"/>
        <v>-3.4754595390913288</v>
      </c>
      <c r="IN220" s="870">
        <f t="shared" si="1093"/>
        <v>-3.4754595390913288</v>
      </c>
      <c r="IO220" s="870">
        <f t="shared" si="1093"/>
        <v>-3.4754595390913288</v>
      </c>
      <c r="IP220" s="870">
        <f t="shared" si="1093"/>
        <v>-1.3971480936875658</v>
      </c>
      <c r="IQ220" s="870">
        <f t="shared" si="1093"/>
        <v>-1.3971480936875658</v>
      </c>
      <c r="IR220" s="870">
        <f t="shared" si="1093"/>
        <v>-1.3971480936875658</v>
      </c>
      <c r="IS220" s="870">
        <f t="shared" si="1093"/>
        <v>-1.3971480936875658</v>
      </c>
      <c r="IT220" s="870">
        <f t="shared" si="1093"/>
        <v>-1.3971480936875658</v>
      </c>
      <c r="IU220" s="870">
        <f t="shared" si="1093"/>
        <v>-1.3971480936875658</v>
      </c>
      <c r="IV220" s="870">
        <f t="shared" si="1093"/>
        <v>-1.3971480936875658</v>
      </c>
      <c r="IW220" s="870">
        <f t="shared" si="1093"/>
        <v>-0.91662735248106664</v>
      </c>
      <c r="IX220" s="870">
        <f t="shared" si="1093"/>
        <v>-0.91662735248106664</v>
      </c>
      <c r="IY220" s="870">
        <f t="shared" si="1093"/>
        <v>-0.91662735248106664</v>
      </c>
      <c r="IZ220" s="870">
        <f t="shared" si="1093"/>
        <v>-0.91662735248106664</v>
      </c>
      <c r="JA220" s="870">
        <f t="shared" si="1093"/>
        <v>-0.91662735248106664</v>
      </c>
      <c r="JB220" s="870">
        <f t="shared" si="1093"/>
        <v>-0.77878014554742592</v>
      </c>
      <c r="JC220" s="870">
        <f t="shared" si="1093"/>
        <v>-0.77878014554742592</v>
      </c>
      <c r="JD220" s="870">
        <f t="shared" si="1093"/>
        <v>-0.77878014554742592</v>
      </c>
      <c r="JE220" s="870">
        <f t="shared" si="1093"/>
        <v>-0.77878014554742592</v>
      </c>
      <c r="JF220" s="870">
        <f t="shared" si="1093"/>
        <v>0.11071105985178598</v>
      </c>
      <c r="JG220" s="870">
        <f t="shared" si="1093"/>
        <v>9.8922384250679229E-2</v>
      </c>
      <c r="JH220" s="870">
        <f t="shared" ref="JH220:LS220" si="1094">JH217</f>
        <v>9.8922384250679229E-2</v>
      </c>
      <c r="JI220" s="870">
        <f t="shared" si="1094"/>
        <v>9.8922384250679229E-2</v>
      </c>
      <c r="JJ220" s="870">
        <f t="shared" si="1094"/>
        <v>9.8922384250679229E-2</v>
      </c>
      <c r="JK220" s="870">
        <f t="shared" si="1094"/>
        <v>9.8922384250679229E-2</v>
      </c>
      <c r="JL220" s="870">
        <f t="shared" si="1094"/>
        <v>9.8922384250679229E-2</v>
      </c>
      <c r="JM220" s="870">
        <f t="shared" si="1094"/>
        <v>9.8922384250679229E-2</v>
      </c>
      <c r="JN220" s="870">
        <f t="shared" si="1094"/>
        <v>1.6981778694678873E-2</v>
      </c>
      <c r="JO220" s="870">
        <f t="shared" si="1094"/>
        <v>1.6981778694678873E-2</v>
      </c>
      <c r="JP220" s="870">
        <f t="shared" si="1094"/>
        <v>1.6981778694678873E-2</v>
      </c>
      <c r="JQ220" s="870">
        <f t="shared" si="1094"/>
        <v>1.6981778694678873E-2</v>
      </c>
      <c r="JR220" s="870">
        <f t="shared" si="1094"/>
        <v>1.6981778694678873E-2</v>
      </c>
      <c r="JS220" s="870">
        <f t="shared" si="1094"/>
        <v>1.6981778694678873E-2</v>
      </c>
      <c r="JT220" s="870">
        <f t="shared" si="1094"/>
        <v>1.6981778694678873E-2</v>
      </c>
      <c r="JU220" s="870">
        <f t="shared" si="1094"/>
        <v>-1.8230977271851874</v>
      </c>
      <c r="JV220" s="870">
        <f t="shared" si="1094"/>
        <v>-1.8230977271851874</v>
      </c>
      <c r="JW220" s="870">
        <f t="shared" si="1094"/>
        <v>-1.8230977271851874</v>
      </c>
      <c r="JX220" s="870">
        <f t="shared" si="1094"/>
        <v>-1.8230977271851874</v>
      </c>
      <c r="JY220" s="870">
        <f t="shared" si="1094"/>
        <v>-2.3760445214928465</v>
      </c>
      <c r="JZ220" s="870">
        <f t="shared" si="1094"/>
        <v>-2.3760445214928465</v>
      </c>
      <c r="KA220" s="870">
        <f t="shared" si="1094"/>
        <v>-2.8853524933051986</v>
      </c>
      <c r="KB220" s="870">
        <f t="shared" si="1094"/>
        <v>-2.8853524933051986</v>
      </c>
      <c r="KC220" s="870">
        <f t="shared" si="1094"/>
        <v>-2.8853524933051986</v>
      </c>
      <c r="KD220" s="870">
        <f t="shared" si="1094"/>
        <v>-3.0492632636481529</v>
      </c>
      <c r="KE220" s="870">
        <f t="shared" si="1094"/>
        <v>-3.0492632636481529</v>
      </c>
      <c r="KF220" s="870">
        <f t="shared" si="1094"/>
        <v>-3.0492632636481529</v>
      </c>
      <c r="KG220" s="870">
        <f t="shared" si="1094"/>
        <v>-3.0492632636481529</v>
      </c>
      <c r="KH220" s="870">
        <f t="shared" si="1094"/>
        <v>-2.8920445740680645</v>
      </c>
      <c r="KI220" s="870">
        <f t="shared" si="1094"/>
        <v>-2.8920445740680645</v>
      </c>
      <c r="KJ220" s="870">
        <f t="shared" si="1094"/>
        <v>-2.8920445740680645</v>
      </c>
      <c r="KK220" s="870">
        <f t="shared" si="1094"/>
        <v>-2.8920445740680645</v>
      </c>
      <c r="KL220" s="870">
        <f t="shared" si="1094"/>
        <v>-2.8920445740680645</v>
      </c>
      <c r="KM220" s="870">
        <f t="shared" si="1094"/>
        <v>-2.8920445740680645</v>
      </c>
      <c r="KN220" s="870">
        <f t="shared" si="1094"/>
        <v>-2.8920445740680645</v>
      </c>
      <c r="KO220" s="870">
        <f t="shared" si="1094"/>
        <v>-2.8920445740680645</v>
      </c>
      <c r="KP220" s="870">
        <f t="shared" si="1094"/>
        <v>-1.2865767351225301</v>
      </c>
      <c r="KQ220" s="870">
        <f t="shared" si="1094"/>
        <v>-1.2865767351225301</v>
      </c>
      <c r="KR220" s="870">
        <f t="shared" si="1094"/>
        <v>-1.2865767351225301</v>
      </c>
      <c r="KS220" s="870">
        <f t="shared" si="1094"/>
        <v>-1.2865767351225301</v>
      </c>
      <c r="KT220" s="870">
        <f t="shared" si="1094"/>
        <v>-1.2865767351225301</v>
      </c>
      <c r="KU220" s="870">
        <f t="shared" si="1094"/>
        <v>-1.2865767351225301</v>
      </c>
      <c r="KV220" s="870">
        <f t="shared" si="1094"/>
        <v>-1.2865767351225301</v>
      </c>
      <c r="KW220" s="870">
        <f t="shared" si="1094"/>
        <v>-0.91459557110338352</v>
      </c>
      <c r="KX220" s="870">
        <f t="shared" si="1094"/>
        <v>-0.91459557110338352</v>
      </c>
      <c r="KY220" s="870">
        <f t="shared" si="1094"/>
        <v>-0.91459557110338352</v>
      </c>
      <c r="KZ220" s="870">
        <f t="shared" si="1094"/>
        <v>-0.91459557110338352</v>
      </c>
      <c r="LA220" s="870">
        <f t="shared" si="1094"/>
        <v>-0.91459557110338352</v>
      </c>
      <c r="LB220" s="870">
        <f t="shared" si="1094"/>
        <v>-0.72305169177936701</v>
      </c>
      <c r="LC220" s="870">
        <f t="shared" si="1094"/>
        <v>-0.72305169177936701</v>
      </c>
      <c r="LD220" s="870">
        <f t="shared" si="1094"/>
        <v>-0.72305169177936701</v>
      </c>
      <c r="LE220" s="870">
        <f t="shared" si="1094"/>
        <v>-0.72305169177936701</v>
      </c>
      <c r="LF220" s="870">
        <f t="shared" si="1094"/>
        <v>-1.3383377125970597E-2</v>
      </c>
      <c r="LG220" s="870">
        <f t="shared" si="1094"/>
        <v>-6.6916885629861866E-3</v>
      </c>
      <c r="LH220" s="870">
        <f t="shared" si="1094"/>
        <v>-6.6916885629861866E-3</v>
      </c>
      <c r="LI220" s="870">
        <f t="shared" si="1094"/>
        <v>-6.6916885629861866E-3</v>
      </c>
      <c r="LJ220" s="870">
        <f t="shared" si="1094"/>
        <v>-6.6916885629861866E-3</v>
      </c>
      <c r="LK220" s="870">
        <f t="shared" si="1094"/>
        <v>-6.6916885629861866E-3</v>
      </c>
      <c r="LL220" s="870">
        <f t="shared" si="1094"/>
        <v>-6.6916885629861866E-3</v>
      </c>
      <c r="LM220" s="870">
        <f t="shared" si="1094"/>
        <v>-6.6916885629861866E-3</v>
      </c>
      <c r="LN220" s="870">
        <f t="shared" si="1094"/>
        <v>8.4908893473416569E-3</v>
      </c>
      <c r="LO220" s="870">
        <f t="shared" si="1094"/>
        <v>8.4908893473416569E-3</v>
      </c>
      <c r="LP220" s="870">
        <f t="shared" si="1094"/>
        <v>8.4908893473416569E-3</v>
      </c>
      <c r="LQ220" s="870">
        <f t="shared" si="1094"/>
        <v>8.4908893473416569E-3</v>
      </c>
      <c r="LR220" s="870">
        <f t="shared" si="1094"/>
        <v>8.4908893473416569E-3</v>
      </c>
      <c r="LS220" s="870">
        <f t="shared" si="1094"/>
        <v>8.4908893473416569E-3</v>
      </c>
      <c r="LT220" s="870">
        <f t="shared" ref="LT220:OE220" si="1095">LT217</f>
        <v>8.4908893473416569E-3</v>
      </c>
      <c r="LU220" s="870">
        <f t="shared" si="1095"/>
        <v>-1.8131354445229748</v>
      </c>
      <c r="LV220" s="870">
        <f t="shared" si="1095"/>
        <v>-1.8131354445229748</v>
      </c>
      <c r="LW220" s="870">
        <f t="shared" si="1095"/>
        <v>-1.8131354445229748</v>
      </c>
      <c r="LX220" s="870">
        <f t="shared" si="1095"/>
        <v>-1.8131354445229748</v>
      </c>
      <c r="LY220" s="870">
        <f t="shared" si="1095"/>
        <v>-2.3760445214928465</v>
      </c>
      <c r="LZ220" s="870">
        <f t="shared" si="1095"/>
        <v>-2.3760445214928465</v>
      </c>
      <c r="MA220" s="870">
        <f t="shared" si="1095"/>
        <v>-2.8755048738741191</v>
      </c>
      <c r="MB220" s="870">
        <f t="shared" si="1095"/>
        <v>-2.8755048738741191</v>
      </c>
      <c r="MC220" s="870">
        <f t="shared" si="1095"/>
        <v>-2.8755048738741191</v>
      </c>
      <c r="MD220" s="870">
        <f t="shared" si="1095"/>
        <v>-1.2153316475135005</v>
      </c>
      <c r="ME220" s="870">
        <f t="shared" si="1095"/>
        <v>-1.2153316475135005</v>
      </c>
      <c r="MF220" s="870">
        <f t="shared" si="1095"/>
        <v>-1.2153316475135005</v>
      </c>
      <c r="MG220" s="870">
        <f t="shared" si="1095"/>
        <v>-1.2153316475135005</v>
      </c>
      <c r="MH220" s="870">
        <f t="shared" si="1095"/>
        <v>0.58207749016883703</v>
      </c>
      <c r="MI220" s="870">
        <f t="shared" si="1095"/>
        <v>0.58207749016883703</v>
      </c>
      <c r="MJ220" s="870">
        <f t="shared" si="1095"/>
        <v>0.58207749016883703</v>
      </c>
      <c r="MK220" s="870">
        <f t="shared" si="1095"/>
        <v>0.58207749016883703</v>
      </c>
      <c r="ML220" s="870">
        <f t="shared" si="1095"/>
        <v>0.58207749016883703</v>
      </c>
      <c r="MM220" s="870">
        <f t="shared" si="1095"/>
        <v>0.58207749016883703</v>
      </c>
      <c r="MN220" s="870">
        <f t="shared" si="1095"/>
        <v>0.58207749016883703</v>
      </c>
      <c r="MO220" s="870">
        <f t="shared" si="1095"/>
        <v>0.58207749016883703</v>
      </c>
      <c r="MP220" s="870">
        <f t="shared" si="1095"/>
        <v>7.5060347037920749E-2</v>
      </c>
      <c r="MQ220" s="870">
        <f t="shared" si="1095"/>
        <v>7.5060347037920749E-2</v>
      </c>
      <c r="MR220" s="870">
        <f t="shared" si="1095"/>
        <v>7.5060347037920749E-2</v>
      </c>
      <c r="MS220" s="870">
        <f t="shared" si="1095"/>
        <v>7.5060347037920749E-2</v>
      </c>
      <c r="MT220" s="870">
        <f t="shared" si="1095"/>
        <v>7.5060347037920749E-2</v>
      </c>
      <c r="MU220" s="870">
        <f t="shared" si="1095"/>
        <v>7.5060347037920749E-2</v>
      </c>
      <c r="MV220" s="870">
        <f t="shared" si="1095"/>
        <v>7.5060347037920749E-2</v>
      </c>
      <c r="MW220" s="870">
        <f t="shared" si="1095"/>
        <v>0</v>
      </c>
      <c r="MX220" s="870">
        <f t="shared" si="1095"/>
        <v>0</v>
      </c>
      <c r="MY220" s="870">
        <f t="shared" si="1095"/>
        <v>0</v>
      </c>
      <c r="MZ220" s="870">
        <f t="shared" si="1095"/>
        <v>0</v>
      </c>
      <c r="NA220" s="870">
        <f t="shared" si="1095"/>
        <v>0</v>
      </c>
      <c r="NB220" s="870">
        <f t="shared" si="1095"/>
        <v>-0.72305169177936701</v>
      </c>
      <c r="NC220" s="870">
        <f t="shared" si="1095"/>
        <v>-0.72305169177936701</v>
      </c>
      <c r="ND220" s="870">
        <f t="shared" si="1095"/>
        <v>-0.72305169177936701</v>
      </c>
      <c r="NE220" s="870">
        <f t="shared" si="1095"/>
        <v>-0.72305169177936701</v>
      </c>
      <c r="NF220" s="870">
        <f t="shared" si="1095"/>
        <v>-1.3383377125970597E-2</v>
      </c>
      <c r="NG220" s="870">
        <f t="shared" si="1095"/>
        <v>-6.6916885629861866E-3</v>
      </c>
      <c r="NH220" s="870">
        <f t="shared" si="1095"/>
        <v>-6.6916885629861866E-3</v>
      </c>
      <c r="NI220" s="870">
        <f t="shared" si="1095"/>
        <v>-6.6916885629861866E-3</v>
      </c>
      <c r="NJ220" s="870">
        <f t="shared" si="1095"/>
        <v>-6.6916885629861866E-3</v>
      </c>
      <c r="NK220" s="870">
        <f t="shared" si="1095"/>
        <v>-6.6916885629861866E-3</v>
      </c>
      <c r="NL220" s="870">
        <f t="shared" si="1095"/>
        <v>-6.6916885629861866E-3</v>
      </c>
      <c r="NM220" s="870">
        <f t="shared" si="1095"/>
        <v>-6.6916885629861866E-3</v>
      </c>
      <c r="NN220" s="870">
        <f t="shared" si="1095"/>
        <v>8.4908893473416569E-3</v>
      </c>
      <c r="NO220" s="870">
        <f t="shared" si="1095"/>
        <v>8.4908893473416569E-3</v>
      </c>
      <c r="NP220" s="870">
        <f t="shared" si="1095"/>
        <v>8.4908893473416569E-3</v>
      </c>
      <c r="NQ220" s="870">
        <f t="shared" si="1095"/>
        <v>8.4908893473416569E-3</v>
      </c>
      <c r="NR220" s="870">
        <f t="shared" si="1095"/>
        <v>8.4908893473416569E-3</v>
      </c>
      <c r="NS220" s="870">
        <f t="shared" si="1095"/>
        <v>8.4908893473416569E-3</v>
      </c>
      <c r="NT220" s="870">
        <f t="shared" si="1095"/>
        <v>8.4908893473416569E-3</v>
      </c>
      <c r="NU220" s="870">
        <f t="shared" si="1095"/>
        <v>-1.8131354445229748</v>
      </c>
      <c r="NV220" s="870">
        <f t="shared" si="1095"/>
        <v>-1.8131354445229748</v>
      </c>
      <c r="NW220" s="870">
        <f t="shared" si="1095"/>
        <v>-1.8131354445229748</v>
      </c>
      <c r="NX220" s="870">
        <f t="shared" si="1095"/>
        <v>-1.8131354445229748</v>
      </c>
      <c r="NY220" s="870">
        <f t="shared" si="1095"/>
        <v>-2.3760445214928465</v>
      </c>
      <c r="NZ220" s="870">
        <f t="shared" si="1095"/>
        <v>-2.3760445214928465</v>
      </c>
      <c r="OA220" s="870">
        <f t="shared" si="1095"/>
        <v>-2.8755048738741191</v>
      </c>
      <c r="OB220" s="870">
        <f t="shared" si="1095"/>
        <v>-2.8755048738741191</v>
      </c>
      <c r="OC220" s="870">
        <f t="shared" si="1095"/>
        <v>-2.8755048738741191</v>
      </c>
      <c r="OD220" s="870">
        <f t="shared" si="1095"/>
        <v>-1.2153316475135005</v>
      </c>
      <c r="OE220" s="870">
        <f t="shared" si="1095"/>
        <v>-1.2153316475135005</v>
      </c>
      <c r="OF220" s="870">
        <f t="shared" ref="OF220:QQ220" si="1096">OF217</f>
        <v>-1.2153316475135005</v>
      </c>
      <c r="OG220" s="870">
        <f t="shared" si="1096"/>
        <v>-1.2153316475135005</v>
      </c>
      <c r="OH220" s="870">
        <f t="shared" si="1096"/>
        <v>0.58207749016883703</v>
      </c>
      <c r="OI220" s="870">
        <f t="shared" si="1096"/>
        <v>0.58207749016883703</v>
      </c>
      <c r="OJ220" s="870">
        <f t="shared" si="1096"/>
        <v>0.58207749016883703</v>
      </c>
      <c r="OK220" s="870">
        <f t="shared" si="1096"/>
        <v>0.58207749016883703</v>
      </c>
      <c r="OL220" s="870">
        <f t="shared" si="1096"/>
        <v>0.58207749016883703</v>
      </c>
      <c r="OM220" s="870">
        <f t="shared" si="1096"/>
        <v>0.58207749016883703</v>
      </c>
      <c r="ON220" s="870">
        <f t="shared" si="1096"/>
        <v>0.58207749016883703</v>
      </c>
      <c r="OO220" s="870">
        <f t="shared" si="1096"/>
        <v>0.58207749016883703</v>
      </c>
      <c r="OP220" s="870">
        <f t="shared" si="1096"/>
        <v>7.5060347037920749E-2</v>
      </c>
      <c r="OQ220" s="870">
        <f t="shared" si="1096"/>
        <v>7.5060347037920749E-2</v>
      </c>
      <c r="OR220" s="870">
        <f t="shared" si="1096"/>
        <v>7.5060347037920749E-2</v>
      </c>
      <c r="OS220" s="870">
        <f t="shared" si="1096"/>
        <v>7.5060347037920749E-2</v>
      </c>
      <c r="OT220" s="870">
        <f t="shared" si="1096"/>
        <v>7.5060347037920749E-2</v>
      </c>
      <c r="OU220" s="870">
        <f t="shared" si="1096"/>
        <v>7.5060347037920749E-2</v>
      </c>
      <c r="OV220" s="870">
        <f t="shared" si="1096"/>
        <v>7.5060347037920749E-2</v>
      </c>
      <c r="OW220" s="870">
        <f t="shared" si="1096"/>
        <v>0</v>
      </c>
      <c r="OX220" s="870">
        <f t="shared" si="1096"/>
        <v>0</v>
      </c>
      <c r="OY220" s="870">
        <f t="shared" si="1096"/>
        <v>0</v>
      </c>
      <c r="OZ220" s="870">
        <f t="shared" si="1096"/>
        <v>0</v>
      </c>
      <c r="PA220" s="870">
        <f t="shared" si="1096"/>
        <v>0</v>
      </c>
      <c r="PB220" s="870">
        <f t="shared" si="1096"/>
        <v>-0.72305169177936701</v>
      </c>
      <c r="PC220" s="870">
        <f t="shared" si="1096"/>
        <v>-0.72305169177936701</v>
      </c>
      <c r="PD220" s="870">
        <f t="shared" si="1096"/>
        <v>-0.72305169177936701</v>
      </c>
      <c r="PE220" s="870">
        <f t="shared" si="1096"/>
        <v>-0.72305169177936701</v>
      </c>
      <c r="PF220" s="870">
        <f t="shared" si="1096"/>
        <v>-1.3383377125970597E-2</v>
      </c>
      <c r="PG220" s="870">
        <f t="shared" si="1096"/>
        <v>-6.6916885629861866E-3</v>
      </c>
      <c r="PH220" s="870">
        <f t="shared" si="1096"/>
        <v>-6.6916885629861866E-3</v>
      </c>
      <c r="PI220" s="870">
        <f t="shared" si="1096"/>
        <v>-6.6916885629861866E-3</v>
      </c>
      <c r="PJ220" s="870">
        <f t="shared" si="1096"/>
        <v>-6.6916885629861866E-3</v>
      </c>
      <c r="PK220" s="870">
        <f t="shared" si="1096"/>
        <v>-6.6916885629861866E-3</v>
      </c>
      <c r="PL220" s="870">
        <f t="shared" si="1096"/>
        <v>-6.6916885629861866E-3</v>
      </c>
      <c r="PM220" s="870">
        <f t="shared" si="1096"/>
        <v>-6.6916885629861866E-3</v>
      </c>
      <c r="PN220" s="870">
        <f t="shared" si="1096"/>
        <v>8.4908893473416569E-3</v>
      </c>
      <c r="PO220" s="870">
        <f t="shared" si="1096"/>
        <v>8.4908893473416569E-3</v>
      </c>
      <c r="PP220" s="870">
        <f t="shared" si="1096"/>
        <v>8.4908893473416569E-3</v>
      </c>
      <c r="PQ220" s="870">
        <f t="shared" si="1096"/>
        <v>8.4908893473416569E-3</v>
      </c>
      <c r="PR220" s="870">
        <f t="shared" si="1096"/>
        <v>8.4908893473416569E-3</v>
      </c>
      <c r="PS220" s="870">
        <f t="shared" si="1096"/>
        <v>8.4908893473416569E-3</v>
      </c>
      <c r="PT220" s="870">
        <f t="shared" si="1096"/>
        <v>8.4908893473416569E-3</v>
      </c>
      <c r="PU220" s="870">
        <f t="shared" si="1096"/>
        <v>-1.8131354445229748</v>
      </c>
      <c r="PV220" s="870">
        <f t="shared" si="1096"/>
        <v>-1.8131354445229748</v>
      </c>
      <c r="PW220" s="870">
        <f t="shared" si="1096"/>
        <v>-1.8131354445229748</v>
      </c>
      <c r="PX220" s="870">
        <f t="shared" si="1096"/>
        <v>-1.8131354445229748</v>
      </c>
      <c r="PY220" s="870">
        <f t="shared" si="1096"/>
        <v>-2.3760445214928465</v>
      </c>
      <c r="PZ220" s="870">
        <f t="shared" si="1096"/>
        <v>-2.3760445214928465</v>
      </c>
      <c r="QA220" s="870">
        <f t="shared" si="1096"/>
        <v>-2.8755048738741191</v>
      </c>
      <c r="QB220" s="870">
        <f t="shared" si="1096"/>
        <v>-2.8755048738741191</v>
      </c>
      <c r="QC220" s="870">
        <f t="shared" si="1096"/>
        <v>-2.8755048738741191</v>
      </c>
      <c r="QD220" s="870">
        <f t="shared" si="1096"/>
        <v>-1.2153316475135005</v>
      </c>
      <c r="QE220" s="870">
        <f t="shared" si="1096"/>
        <v>-1.2153316475135005</v>
      </c>
      <c r="QF220" s="870">
        <f t="shared" si="1096"/>
        <v>-1.2153316475135005</v>
      </c>
      <c r="QG220" s="870">
        <f t="shared" si="1096"/>
        <v>-1.2153316475135005</v>
      </c>
      <c r="QH220" s="870">
        <f t="shared" si="1096"/>
        <v>0.58207749016883703</v>
      </c>
      <c r="QI220" s="870">
        <f t="shared" si="1096"/>
        <v>0.58207749016883703</v>
      </c>
      <c r="QJ220" s="870">
        <f t="shared" si="1096"/>
        <v>0.58207749016883703</v>
      </c>
      <c r="QK220" s="870">
        <f t="shared" si="1096"/>
        <v>0.58207749016883703</v>
      </c>
      <c r="QL220" s="870">
        <f t="shared" si="1096"/>
        <v>0.58207749016883703</v>
      </c>
      <c r="QM220" s="870">
        <f t="shared" si="1096"/>
        <v>0.58207749016883703</v>
      </c>
      <c r="QN220" s="870">
        <f t="shared" si="1096"/>
        <v>0.58207749016883703</v>
      </c>
      <c r="QO220" s="870">
        <f t="shared" si="1096"/>
        <v>0.58207749016883703</v>
      </c>
      <c r="QP220" s="870">
        <f t="shared" si="1096"/>
        <v>7.5060347037920749E-2</v>
      </c>
      <c r="QQ220" s="870">
        <f t="shared" si="1096"/>
        <v>7.5060347037920749E-2</v>
      </c>
      <c r="QR220" s="870">
        <f t="shared" ref="QR220:SI220" si="1097">QR217</f>
        <v>7.5060347037920749E-2</v>
      </c>
      <c r="QS220" s="870">
        <f t="shared" si="1097"/>
        <v>7.5060347037920749E-2</v>
      </c>
      <c r="QT220" s="870">
        <f t="shared" si="1097"/>
        <v>7.5060347037920749E-2</v>
      </c>
      <c r="QU220" s="870">
        <f t="shared" si="1097"/>
        <v>7.5060347037920749E-2</v>
      </c>
      <c r="QV220" s="870">
        <f t="shared" si="1097"/>
        <v>7.5060347037920749E-2</v>
      </c>
      <c r="QW220" s="870">
        <f t="shared" si="1097"/>
        <v>0</v>
      </c>
      <c r="QX220" s="870">
        <f t="shared" si="1097"/>
        <v>0</v>
      </c>
      <c r="QY220" s="870">
        <f t="shared" si="1097"/>
        <v>0</v>
      </c>
      <c r="QZ220" s="870">
        <f t="shared" si="1097"/>
        <v>0</v>
      </c>
      <c r="RA220" s="870">
        <f t="shared" si="1097"/>
        <v>0</v>
      </c>
      <c r="RB220" s="870">
        <f t="shared" si="1097"/>
        <v>-0.72305169177936701</v>
      </c>
      <c r="RC220" s="870">
        <f t="shared" si="1097"/>
        <v>-0.72305169177936701</v>
      </c>
      <c r="RD220" s="870">
        <f t="shared" si="1097"/>
        <v>-0.72305169177936701</v>
      </c>
      <c r="RE220" s="870">
        <f t="shared" si="1097"/>
        <v>-0.72305169177936701</v>
      </c>
      <c r="RF220" s="870">
        <f t="shared" si="1097"/>
        <v>-1.3383377125970597E-2</v>
      </c>
      <c r="RG220" s="870">
        <f t="shared" si="1097"/>
        <v>-6.6916885629861866E-3</v>
      </c>
      <c r="RH220" s="870">
        <f t="shared" si="1097"/>
        <v>-6.6916885629861866E-3</v>
      </c>
      <c r="RI220" s="870">
        <f t="shared" si="1097"/>
        <v>-6.6916885629861866E-3</v>
      </c>
      <c r="RJ220" s="870">
        <f t="shared" si="1097"/>
        <v>-6.6916885629861866E-3</v>
      </c>
      <c r="RK220" s="870">
        <f t="shared" si="1097"/>
        <v>-6.6916885629861866E-3</v>
      </c>
      <c r="RL220" s="870">
        <f t="shared" si="1097"/>
        <v>-6.6916885629861866E-3</v>
      </c>
      <c r="RM220" s="870">
        <f t="shared" si="1097"/>
        <v>-6.6916885629861866E-3</v>
      </c>
      <c r="RN220" s="870">
        <f t="shared" si="1097"/>
        <v>8.4908893473416569E-3</v>
      </c>
      <c r="RO220" s="870">
        <f t="shared" si="1097"/>
        <v>8.4908893473416569E-3</v>
      </c>
      <c r="RP220" s="870">
        <f t="shared" si="1097"/>
        <v>8.4908893473416569E-3</v>
      </c>
      <c r="RQ220" s="870">
        <f t="shared" si="1097"/>
        <v>8.4908893473416569E-3</v>
      </c>
      <c r="RR220" s="870">
        <f t="shared" si="1097"/>
        <v>8.4908893473416569E-3</v>
      </c>
      <c r="RS220" s="870">
        <f t="shared" si="1097"/>
        <v>8.4908893473416569E-3</v>
      </c>
      <c r="RT220" s="870">
        <f t="shared" si="1097"/>
        <v>8.4908893473416569E-3</v>
      </c>
      <c r="RU220" s="870">
        <f t="shared" si="1097"/>
        <v>-1.8131354445229748</v>
      </c>
      <c r="RV220" s="870">
        <f t="shared" si="1097"/>
        <v>-1.8131354445229748</v>
      </c>
      <c r="RW220" s="870">
        <f t="shared" si="1097"/>
        <v>-1.8131354445229748</v>
      </c>
      <c r="RX220" s="870">
        <f t="shared" si="1097"/>
        <v>-1.8131354445229748</v>
      </c>
      <c r="RY220" s="870">
        <f t="shared" si="1097"/>
        <v>-2.3760445214928465</v>
      </c>
      <c r="RZ220" s="870">
        <f t="shared" si="1097"/>
        <v>-2.3760445214928465</v>
      </c>
      <c r="SA220" s="870">
        <f t="shared" si="1097"/>
        <v>-2.8755048738741191</v>
      </c>
      <c r="SB220" s="870">
        <f t="shared" si="1097"/>
        <v>-2.8755048738741191</v>
      </c>
      <c r="SC220" s="870">
        <f t="shared" si="1097"/>
        <v>-2.8755048738741191</v>
      </c>
      <c r="SD220" s="870">
        <f t="shared" si="1097"/>
        <v>-1.2153316475135005</v>
      </c>
      <c r="SE220" s="870">
        <f t="shared" si="1097"/>
        <v>-1.2153316475135005</v>
      </c>
      <c r="SF220" s="870">
        <f t="shared" si="1097"/>
        <v>-1.2153316475135005</v>
      </c>
      <c r="SG220" s="870">
        <f t="shared" si="1097"/>
        <v>-1.2153316475135005</v>
      </c>
      <c r="SH220" s="870">
        <f t="shared" si="1097"/>
        <v>0.58207749016883703</v>
      </c>
      <c r="SI220" s="870">
        <f t="shared" si="1097"/>
        <v>0.58207749016883703</v>
      </c>
      <c r="SJ220" s="280">
        <f t="shared" si="1088"/>
        <v>0.58207749016883703</v>
      </c>
      <c r="SK220" s="267"/>
      <c r="SL220" s="255"/>
      <c r="SM220" s="255"/>
      <c r="SN220" s="255"/>
    </row>
    <row r="221" spans="1:508" outlineLevel="3" x14ac:dyDescent="0.25">
      <c r="A221" s="255"/>
      <c r="B221" s="264"/>
      <c r="C221" s="449">
        <f>INT($C$29)+3</f>
        <v>4</v>
      </c>
      <c r="D221" s="280"/>
      <c r="E221" s="329">
        <f t="shared" si="1087"/>
        <v>80</v>
      </c>
      <c r="F221" s="335"/>
      <c r="G221" s="280"/>
      <c r="H221" s="551"/>
      <c r="I221" s="563" t="s">
        <v>908</v>
      </c>
      <c r="J221" s="552"/>
      <c r="K221" s="870">
        <f t="shared" ref="K221:BV221" si="1098">K218</f>
        <v>0</v>
      </c>
      <c r="L221" s="870">
        <f t="shared" si="1098"/>
        <v>0</v>
      </c>
      <c r="M221" s="870">
        <f t="shared" si="1098"/>
        <v>0</v>
      </c>
      <c r="N221" s="870">
        <f t="shared" si="1098"/>
        <v>0</v>
      </c>
      <c r="O221" s="870">
        <f t="shared" si="1098"/>
        <v>0</v>
      </c>
      <c r="P221" s="870">
        <f t="shared" si="1098"/>
        <v>0</v>
      </c>
      <c r="Q221" s="870">
        <f t="shared" si="1098"/>
        <v>0</v>
      </c>
      <c r="R221" s="870">
        <f t="shared" si="1098"/>
        <v>0</v>
      </c>
      <c r="S221" s="870">
        <f t="shared" si="1098"/>
        <v>0</v>
      </c>
      <c r="T221" s="870">
        <f t="shared" si="1098"/>
        <v>0</v>
      </c>
      <c r="U221" s="870">
        <f t="shared" si="1098"/>
        <v>0</v>
      </c>
      <c r="V221" s="870">
        <f t="shared" si="1098"/>
        <v>0</v>
      </c>
      <c r="W221" s="870">
        <f t="shared" si="1098"/>
        <v>0</v>
      </c>
      <c r="X221" s="870">
        <f t="shared" si="1098"/>
        <v>0</v>
      </c>
      <c r="Y221" s="870">
        <f t="shared" si="1098"/>
        <v>0</v>
      </c>
      <c r="Z221" s="870">
        <f t="shared" si="1098"/>
        <v>0</v>
      </c>
      <c r="AA221" s="870">
        <f t="shared" si="1098"/>
        <v>0</v>
      </c>
      <c r="AB221" s="870">
        <f t="shared" si="1098"/>
        <v>0</v>
      </c>
      <c r="AC221" s="870">
        <f t="shared" si="1098"/>
        <v>0</v>
      </c>
      <c r="AD221" s="870">
        <f t="shared" si="1098"/>
        <v>0</v>
      </c>
      <c r="AE221" s="870">
        <f t="shared" si="1098"/>
        <v>0</v>
      </c>
      <c r="AF221" s="870">
        <f t="shared" si="1098"/>
        <v>0</v>
      </c>
      <c r="AG221" s="870">
        <f t="shared" si="1098"/>
        <v>0</v>
      </c>
      <c r="AH221" s="870">
        <f t="shared" si="1098"/>
        <v>0</v>
      </c>
      <c r="AI221" s="870">
        <f t="shared" si="1098"/>
        <v>0</v>
      </c>
      <c r="AJ221" s="870">
        <f t="shared" si="1098"/>
        <v>0</v>
      </c>
      <c r="AK221" s="870">
        <f t="shared" si="1098"/>
        <v>0</v>
      </c>
      <c r="AL221" s="870">
        <f t="shared" si="1098"/>
        <v>0</v>
      </c>
      <c r="AM221" s="870">
        <f t="shared" si="1098"/>
        <v>0</v>
      </c>
      <c r="AN221" s="870">
        <f t="shared" si="1098"/>
        <v>0</v>
      </c>
      <c r="AO221" s="870">
        <f t="shared" si="1098"/>
        <v>0</v>
      </c>
      <c r="AP221" s="870">
        <f t="shared" si="1098"/>
        <v>0</v>
      </c>
      <c r="AQ221" s="870">
        <f t="shared" si="1098"/>
        <v>0</v>
      </c>
      <c r="AR221" s="870">
        <f t="shared" si="1098"/>
        <v>0</v>
      </c>
      <c r="AS221" s="870">
        <f t="shared" si="1098"/>
        <v>0</v>
      </c>
      <c r="AT221" s="870">
        <f t="shared" si="1098"/>
        <v>0</v>
      </c>
      <c r="AU221" s="870">
        <f t="shared" si="1098"/>
        <v>0</v>
      </c>
      <c r="AV221" s="870">
        <f t="shared" si="1098"/>
        <v>0</v>
      </c>
      <c r="AW221" s="870">
        <f t="shared" si="1098"/>
        <v>0</v>
      </c>
      <c r="AX221" s="870">
        <f t="shared" si="1098"/>
        <v>0</v>
      </c>
      <c r="AY221" s="870">
        <f t="shared" si="1098"/>
        <v>0</v>
      </c>
      <c r="AZ221" s="870">
        <f t="shared" si="1098"/>
        <v>0</v>
      </c>
      <c r="BA221" s="870">
        <f t="shared" si="1098"/>
        <v>0</v>
      </c>
      <c r="BB221" s="870">
        <f t="shared" si="1098"/>
        <v>0</v>
      </c>
      <c r="BC221" s="870">
        <f t="shared" si="1098"/>
        <v>0</v>
      </c>
      <c r="BD221" s="870">
        <f t="shared" si="1098"/>
        <v>0</v>
      </c>
      <c r="BE221" s="870">
        <f t="shared" si="1098"/>
        <v>0</v>
      </c>
      <c r="BF221" s="870">
        <f t="shared" si="1098"/>
        <v>0</v>
      </c>
      <c r="BG221" s="870">
        <f t="shared" si="1098"/>
        <v>0</v>
      </c>
      <c r="BH221" s="870">
        <f t="shared" si="1098"/>
        <v>0</v>
      </c>
      <c r="BI221" s="870">
        <f t="shared" si="1098"/>
        <v>0</v>
      </c>
      <c r="BJ221" s="870">
        <f t="shared" si="1098"/>
        <v>0</v>
      </c>
      <c r="BK221" s="870">
        <f t="shared" si="1098"/>
        <v>0</v>
      </c>
      <c r="BL221" s="870">
        <f t="shared" si="1098"/>
        <v>0</v>
      </c>
      <c r="BM221" s="870">
        <f t="shared" si="1098"/>
        <v>0</v>
      </c>
      <c r="BN221" s="870">
        <f t="shared" si="1098"/>
        <v>0</v>
      </c>
      <c r="BO221" s="870">
        <f t="shared" si="1098"/>
        <v>0</v>
      </c>
      <c r="BP221" s="870">
        <f t="shared" si="1098"/>
        <v>0</v>
      </c>
      <c r="BQ221" s="870">
        <f t="shared" si="1098"/>
        <v>0</v>
      </c>
      <c r="BR221" s="870">
        <f t="shared" si="1098"/>
        <v>0</v>
      </c>
      <c r="BS221" s="870">
        <f t="shared" si="1098"/>
        <v>0</v>
      </c>
      <c r="BT221" s="870">
        <f t="shared" si="1098"/>
        <v>0</v>
      </c>
      <c r="BU221" s="870">
        <f t="shared" si="1098"/>
        <v>0</v>
      </c>
      <c r="BV221" s="870">
        <f t="shared" si="1098"/>
        <v>0</v>
      </c>
      <c r="BW221" s="870">
        <f t="shared" ref="BW221:EH221" si="1099">BW218</f>
        <v>0</v>
      </c>
      <c r="BX221" s="870">
        <f t="shared" si="1099"/>
        <v>0</v>
      </c>
      <c r="BY221" s="870">
        <f t="shared" si="1099"/>
        <v>0</v>
      </c>
      <c r="BZ221" s="870">
        <f t="shared" si="1099"/>
        <v>0</v>
      </c>
      <c r="CA221" s="870">
        <f t="shared" si="1099"/>
        <v>0</v>
      </c>
      <c r="CB221" s="870">
        <f t="shared" si="1099"/>
        <v>0</v>
      </c>
      <c r="CC221" s="870">
        <f t="shared" si="1099"/>
        <v>0</v>
      </c>
      <c r="CD221" s="870">
        <f t="shared" si="1099"/>
        <v>0</v>
      </c>
      <c r="CE221" s="870">
        <f t="shared" si="1099"/>
        <v>0</v>
      </c>
      <c r="CF221" s="870">
        <f t="shared" si="1099"/>
        <v>0</v>
      </c>
      <c r="CG221" s="870">
        <f t="shared" si="1099"/>
        <v>0</v>
      </c>
      <c r="CH221" s="870">
        <f t="shared" si="1099"/>
        <v>0</v>
      </c>
      <c r="CI221" s="870">
        <f t="shared" si="1099"/>
        <v>0</v>
      </c>
      <c r="CJ221" s="870">
        <f t="shared" si="1099"/>
        <v>0</v>
      </c>
      <c r="CK221" s="870">
        <f t="shared" si="1099"/>
        <v>0</v>
      </c>
      <c r="CL221" s="870">
        <f t="shared" si="1099"/>
        <v>0</v>
      </c>
      <c r="CM221" s="870">
        <f t="shared" si="1099"/>
        <v>0</v>
      </c>
      <c r="CN221" s="870">
        <f t="shared" si="1099"/>
        <v>0</v>
      </c>
      <c r="CO221" s="870">
        <f t="shared" si="1099"/>
        <v>0</v>
      </c>
      <c r="CP221" s="870">
        <f t="shared" si="1099"/>
        <v>0</v>
      </c>
      <c r="CQ221" s="870">
        <f t="shared" si="1099"/>
        <v>0</v>
      </c>
      <c r="CR221" s="870">
        <f t="shared" si="1099"/>
        <v>0</v>
      </c>
      <c r="CS221" s="870">
        <f t="shared" si="1099"/>
        <v>0</v>
      </c>
      <c r="CT221" s="870">
        <f t="shared" si="1099"/>
        <v>0</v>
      </c>
      <c r="CU221" s="870">
        <f t="shared" si="1099"/>
        <v>0</v>
      </c>
      <c r="CV221" s="870">
        <f t="shared" si="1099"/>
        <v>0</v>
      </c>
      <c r="CW221" s="870">
        <f t="shared" si="1099"/>
        <v>0</v>
      </c>
      <c r="CX221" s="870">
        <f t="shared" si="1099"/>
        <v>0</v>
      </c>
      <c r="CY221" s="870">
        <f t="shared" si="1099"/>
        <v>0</v>
      </c>
      <c r="CZ221" s="870">
        <f t="shared" si="1099"/>
        <v>0</v>
      </c>
      <c r="DA221" s="870">
        <f t="shared" si="1099"/>
        <v>0</v>
      </c>
      <c r="DB221" s="870">
        <f t="shared" si="1099"/>
        <v>0</v>
      </c>
      <c r="DC221" s="870">
        <f t="shared" si="1099"/>
        <v>0</v>
      </c>
      <c r="DD221" s="870">
        <f t="shared" si="1099"/>
        <v>0</v>
      </c>
      <c r="DE221" s="870">
        <f t="shared" si="1099"/>
        <v>0</v>
      </c>
      <c r="DF221" s="870">
        <f t="shared" si="1099"/>
        <v>0.31429670190200909</v>
      </c>
      <c r="DG221" s="870">
        <f t="shared" si="1099"/>
        <v>0.31429670190200909</v>
      </c>
      <c r="DH221" s="870">
        <f t="shared" si="1099"/>
        <v>0.31429670190200909</v>
      </c>
      <c r="DI221" s="870">
        <f t="shared" si="1099"/>
        <v>0.31429670190200909</v>
      </c>
      <c r="DJ221" s="870">
        <f t="shared" si="1099"/>
        <v>0.31429670190200909</v>
      </c>
      <c r="DK221" s="870">
        <f t="shared" si="1099"/>
        <v>0.31429670190200909</v>
      </c>
      <c r="DL221" s="870">
        <f t="shared" si="1099"/>
        <v>0.31429670190200909</v>
      </c>
      <c r="DM221" s="870">
        <f t="shared" si="1099"/>
        <v>0.31429670190200909</v>
      </c>
      <c r="DN221" s="870">
        <f t="shared" si="1099"/>
        <v>0.38209002063026265</v>
      </c>
      <c r="DO221" s="870">
        <f t="shared" si="1099"/>
        <v>0.38209002063026265</v>
      </c>
      <c r="DP221" s="870">
        <f t="shared" si="1099"/>
        <v>0.38209002063026265</v>
      </c>
      <c r="DQ221" s="870">
        <f t="shared" si="1099"/>
        <v>0.38209002063026265</v>
      </c>
      <c r="DR221" s="870">
        <f t="shared" si="1099"/>
        <v>0.38209002063026265</v>
      </c>
      <c r="DS221" s="870">
        <f t="shared" si="1099"/>
        <v>0.38209002063026265</v>
      </c>
      <c r="DT221" s="870">
        <f t="shared" si="1099"/>
        <v>0.38209002063026265</v>
      </c>
      <c r="DU221" s="870">
        <f t="shared" si="1099"/>
        <v>-0.94641685291034516</v>
      </c>
      <c r="DV221" s="870">
        <f t="shared" si="1099"/>
        <v>-0.94641685291034516</v>
      </c>
      <c r="DW221" s="870">
        <f t="shared" si="1099"/>
        <v>-0.94641685291034516</v>
      </c>
      <c r="DX221" s="870">
        <f t="shared" si="1099"/>
        <v>-0.94641685291034516</v>
      </c>
      <c r="DY221" s="870">
        <f t="shared" si="1099"/>
        <v>-0.99194091673973173</v>
      </c>
      <c r="DZ221" s="870">
        <f t="shared" si="1099"/>
        <v>-0.99194091673973173</v>
      </c>
      <c r="EA221" s="870">
        <f t="shared" si="1099"/>
        <v>-1.152171473435863</v>
      </c>
      <c r="EB221" s="870">
        <f t="shared" si="1099"/>
        <v>-1.152171473435863</v>
      </c>
      <c r="EC221" s="870">
        <f t="shared" si="1099"/>
        <v>-1.152171473435863</v>
      </c>
      <c r="ED221" s="870">
        <f t="shared" si="1099"/>
        <v>-0.67304802620467541</v>
      </c>
      <c r="EE221" s="870">
        <f t="shared" si="1099"/>
        <v>-0.67304802620467541</v>
      </c>
      <c r="EF221" s="870">
        <f t="shared" si="1099"/>
        <v>-0.67304802620467541</v>
      </c>
      <c r="EG221" s="870">
        <f t="shared" si="1099"/>
        <v>-0.67304802620467541</v>
      </c>
      <c r="EH221" s="870">
        <f t="shared" si="1099"/>
        <v>0</v>
      </c>
      <c r="EI221" s="870">
        <f t="shared" ref="EI221:GT221" si="1100">EI218</f>
        <v>0</v>
      </c>
      <c r="EJ221" s="870">
        <f t="shared" si="1100"/>
        <v>0</v>
      </c>
      <c r="EK221" s="870">
        <f t="shared" si="1100"/>
        <v>0</v>
      </c>
      <c r="EL221" s="870">
        <f t="shared" si="1100"/>
        <v>0</v>
      </c>
      <c r="EM221" s="870">
        <f t="shared" si="1100"/>
        <v>0</v>
      </c>
      <c r="EN221" s="870">
        <f t="shared" si="1100"/>
        <v>0</v>
      </c>
      <c r="EO221" s="870">
        <f t="shared" si="1100"/>
        <v>0</v>
      </c>
      <c r="EP221" s="870">
        <f t="shared" si="1100"/>
        <v>0</v>
      </c>
      <c r="EQ221" s="870">
        <f t="shared" si="1100"/>
        <v>0</v>
      </c>
      <c r="ER221" s="870">
        <f t="shared" si="1100"/>
        <v>0</v>
      </c>
      <c r="ES221" s="870">
        <f t="shared" si="1100"/>
        <v>0</v>
      </c>
      <c r="ET221" s="870">
        <f t="shared" si="1100"/>
        <v>0</v>
      </c>
      <c r="EU221" s="870">
        <f t="shared" si="1100"/>
        <v>0</v>
      </c>
      <c r="EV221" s="870">
        <f t="shared" si="1100"/>
        <v>0</v>
      </c>
      <c r="EW221" s="870">
        <f t="shared" si="1100"/>
        <v>0</v>
      </c>
      <c r="EX221" s="870">
        <f t="shared" si="1100"/>
        <v>0</v>
      </c>
      <c r="EY221" s="870">
        <f t="shared" si="1100"/>
        <v>0</v>
      </c>
      <c r="EZ221" s="870">
        <f t="shared" si="1100"/>
        <v>0</v>
      </c>
      <c r="FA221" s="870">
        <f t="shared" si="1100"/>
        <v>0</v>
      </c>
      <c r="FB221" s="870">
        <f t="shared" si="1100"/>
        <v>0</v>
      </c>
      <c r="FC221" s="870">
        <f t="shared" si="1100"/>
        <v>0</v>
      </c>
      <c r="FD221" s="870">
        <f t="shared" si="1100"/>
        <v>0</v>
      </c>
      <c r="FE221" s="870">
        <f t="shared" si="1100"/>
        <v>0</v>
      </c>
      <c r="FF221" s="870">
        <f t="shared" si="1100"/>
        <v>3.0634361306320024E-2</v>
      </c>
      <c r="FG221" s="870">
        <f t="shared" si="1100"/>
        <v>4.242147922269357E-2</v>
      </c>
      <c r="FH221" s="870">
        <f t="shared" si="1100"/>
        <v>4.242147922269357E-2</v>
      </c>
      <c r="FI221" s="870">
        <f t="shared" si="1100"/>
        <v>4.242147922269357E-2</v>
      </c>
      <c r="FJ221" s="870">
        <f t="shared" si="1100"/>
        <v>4.242147922269357E-2</v>
      </c>
      <c r="FK221" s="870">
        <f t="shared" si="1100"/>
        <v>4.242147922269357E-2</v>
      </c>
      <c r="FL221" s="870">
        <f t="shared" si="1100"/>
        <v>4.242147922269357E-2</v>
      </c>
      <c r="FM221" s="870">
        <f t="shared" si="1100"/>
        <v>4.242147922269357E-2</v>
      </c>
      <c r="FN221" s="870">
        <f t="shared" si="1100"/>
        <v>0.16132689759944085</v>
      </c>
      <c r="FO221" s="870">
        <f t="shared" si="1100"/>
        <v>0.16132689759944085</v>
      </c>
      <c r="FP221" s="870">
        <f t="shared" si="1100"/>
        <v>0.16132689759944085</v>
      </c>
      <c r="FQ221" s="870">
        <f t="shared" si="1100"/>
        <v>0.16132689759944085</v>
      </c>
      <c r="FR221" s="870">
        <f t="shared" si="1100"/>
        <v>0.16132689759944085</v>
      </c>
      <c r="FS221" s="870">
        <f t="shared" si="1100"/>
        <v>0.16132689759944085</v>
      </c>
      <c r="FT221" s="870">
        <f t="shared" si="1100"/>
        <v>0.16132689759944085</v>
      </c>
      <c r="FU221" s="870">
        <f t="shared" si="1100"/>
        <v>-0.5778123944084248</v>
      </c>
      <c r="FV221" s="870">
        <f t="shared" si="1100"/>
        <v>-0.5778123944084248</v>
      </c>
      <c r="FW221" s="870">
        <f t="shared" si="1100"/>
        <v>-0.5778123944084248</v>
      </c>
      <c r="FX221" s="870">
        <f t="shared" si="1100"/>
        <v>-0.5778123944084248</v>
      </c>
      <c r="FY221" s="870">
        <f t="shared" si="1100"/>
        <v>-0.65744921225772934</v>
      </c>
      <c r="FZ221" s="870">
        <f t="shared" si="1100"/>
        <v>-0.65744921225772934</v>
      </c>
      <c r="GA221" s="870">
        <f t="shared" si="1100"/>
        <v>-0.77796193505498579</v>
      </c>
      <c r="GB221" s="870">
        <f t="shared" si="1100"/>
        <v>-0.77796193505498579</v>
      </c>
      <c r="GC221" s="870">
        <f t="shared" si="1100"/>
        <v>-0.77796193505498579</v>
      </c>
      <c r="GD221" s="870">
        <f t="shared" si="1100"/>
        <v>1.4422457704384328E-2</v>
      </c>
      <c r="GE221" s="870">
        <f t="shared" si="1100"/>
        <v>1.4422457704384328E-2</v>
      </c>
      <c r="GF221" s="870">
        <f t="shared" si="1100"/>
        <v>1.4422457704384328E-2</v>
      </c>
      <c r="GG221" s="870">
        <f t="shared" si="1100"/>
        <v>1.4422457704384328E-2</v>
      </c>
      <c r="GH221" s="870">
        <f t="shared" si="1100"/>
        <v>0.79076198458221469</v>
      </c>
      <c r="GI221" s="870">
        <f t="shared" si="1100"/>
        <v>0.79076198458221469</v>
      </c>
      <c r="GJ221" s="870">
        <f t="shared" si="1100"/>
        <v>0.79076198458221469</v>
      </c>
      <c r="GK221" s="870">
        <f t="shared" si="1100"/>
        <v>0.79076198458221469</v>
      </c>
      <c r="GL221" s="870">
        <f t="shared" si="1100"/>
        <v>0.79076198458221469</v>
      </c>
      <c r="GM221" s="870">
        <f t="shared" si="1100"/>
        <v>0.79076198458221469</v>
      </c>
      <c r="GN221" s="870">
        <f t="shared" si="1100"/>
        <v>0.79076198458221469</v>
      </c>
      <c r="GO221" s="870">
        <f t="shared" si="1100"/>
        <v>0.79076198458221469</v>
      </c>
      <c r="GP221" s="870">
        <f t="shared" si="1100"/>
        <v>9.6124393369830585E-2</v>
      </c>
      <c r="GQ221" s="870">
        <f t="shared" si="1100"/>
        <v>9.6124393369830585E-2</v>
      </c>
      <c r="GR221" s="870">
        <f t="shared" si="1100"/>
        <v>9.6124393369830585E-2</v>
      </c>
      <c r="GS221" s="870">
        <f t="shared" si="1100"/>
        <v>9.6124393369830585E-2</v>
      </c>
      <c r="GT221" s="870">
        <f t="shared" si="1100"/>
        <v>9.6124393369830585E-2</v>
      </c>
      <c r="GU221" s="870">
        <f t="shared" ref="GU221:JF221" si="1101">GU218</f>
        <v>9.6124393369830585E-2</v>
      </c>
      <c r="GV221" s="870">
        <f t="shared" si="1101"/>
        <v>9.6124393369830585E-2</v>
      </c>
      <c r="GW221" s="870">
        <f t="shared" si="1101"/>
        <v>-1.9632953949706433E-3</v>
      </c>
      <c r="GX221" s="870">
        <f t="shared" si="1101"/>
        <v>-1.9632953949706433E-3</v>
      </c>
      <c r="GY221" s="870">
        <f t="shared" si="1101"/>
        <v>-1.9632953949706433E-3</v>
      </c>
      <c r="GZ221" s="870">
        <f t="shared" si="1101"/>
        <v>-1.9632953949706433E-3</v>
      </c>
      <c r="HA221" s="870">
        <f t="shared" si="1101"/>
        <v>-1.9632953949706433E-3</v>
      </c>
      <c r="HB221" s="870">
        <f t="shared" si="1101"/>
        <v>0</v>
      </c>
      <c r="HC221" s="870">
        <f t="shared" si="1101"/>
        <v>0</v>
      </c>
      <c r="HD221" s="870">
        <f t="shared" si="1101"/>
        <v>0</v>
      </c>
      <c r="HE221" s="870">
        <f t="shared" si="1101"/>
        <v>0</v>
      </c>
      <c r="HF221" s="870">
        <f t="shared" si="1101"/>
        <v>0</v>
      </c>
      <c r="HG221" s="870">
        <f t="shared" si="1101"/>
        <v>-2.3551397866228285E-3</v>
      </c>
      <c r="HH221" s="870">
        <f t="shared" si="1101"/>
        <v>-2.3551397866228285E-3</v>
      </c>
      <c r="HI221" s="870">
        <f t="shared" si="1101"/>
        <v>-2.3551397866228285E-3</v>
      </c>
      <c r="HJ221" s="870">
        <f t="shared" si="1101"/>
        <v>-2.3551397866228285E-3</v>
      </c>
      <c r="HK221" s="870">
        <f t="shared" si="1101"/>
        <v>-2.3551397866228285E-3</v>
      </c>
      <c r="HL221" s="870">
        <f t="shared" si="1101"/>
        <v>-2.3551397866228285E-3</v>
      </c>
      <c r="HM221" s="870">
        <f t="shared" si="1101"/>
        <v>-2.3551397866228285E-3</v>
      </c>
      <c r="HN221" s="870">
        <f t="shared" si="1101"/>
        <v>-8.4908893473381042E-3</v>
      </c>
      <c r="HO221" s="870">
        <f t="shared" si="1101"/>
        <v>-8.4908893473381042E-3</v>
      </c>
      <c r="HP221" s="870">
        <f t="shared" si="1101"/>
        <v>-8.4908893473381042E-3</v>
      </c>
      <c r="HQ221" s="870">
        <f t="shared" si="1101"/>
        <v>-8.4908893473381042E-3</v>
      </c>
      <c r="HR221" s="870">
        <f t="shared" si="1101"/>
        <v>-8.4908893473381042E-3</v>
      </c>
      <c r="HS221" s="870">
        <f t="shared" si="1101"/>
        <v>-8.4908893473381042E-3</v>
      </c>
      <c r="HT221" s="870">
        <f t="shared" si="1101"/>
        <v>-8.4908893473381042E-3</v>
      </c>
      <c r="HU221" s="870">
        <f t="shared" si="1101"/>
        <v>-0.51803869843513439</v>
      </c>
      <c r="HV221" s="870">
        <f t="shared" si="1101"/>
        <v>-0.51803869843513439</v>
      </c>
      <c r="HW221" s="870">
        <f t="shared" si="1101"/>
        <v>-0.51803869843513439</v>
      </c>
      <c r="HX221" s="870">
        <f t="shared" si="1101"/>
        <v>-0.51803869843513439</v>
      </c>
      <c r="HY221" s="870">
        <f t="shared" si="1101"/>
        <v>-0.62284662213889952</v>
      </c>
      <c r="HZ221" s="870">
        <f t="shared" si="1101"/>
        <v>-0.62284662213889952</v>
      </c>
      <c r="IA221" s="870">
        <f t="shared" si="1101"/>
        <v>-0.72872383789960526</v>
      </c>
      <c r="IB221" s="870">
        <f t="shared" si="1101"/>
        <v>-0.72872383789960526</v>
      </c>
      <c r="IC221" s="870">
        <f t="shared" si="1101"/>
        <v>-0.72872383789960526</v>
      </c>
      <c r="ID221" s="870">
        <f t="shared" si="1101"/>
        <v>-0.89419237767192428</v>
      </c>
      <c r="IE221" s="870">
        <f t="shared" si="1101"/>
        <v>-0.89419237767192428</v>
      </c>
      <c r="IF221" s="870">
        <f t="shared" si="1101"/>
        <v>-0.89419237767192428</v>
      </c>
      <c r="IG221" s="870">
        <f t="shared" si="1101"/>
        <v>-0.89419237767192428</v>
      </c>
      <c r="IH221" s="870">
        <f t="shared" si="1101"/>
        <v>-0.58536391036295754</v>
      </c>
      <c r="II221" s="870">
        <f t="shared" si="1101"/>
        <v>-0.58536391036295754</v>
      </c>
      <c r="IJ221" s="870">
        <f t="shared" si="1101"/>
        <v>-0.58536391036295754</v>
      </c>
      <c r="IK221" s="870">
        <f t="shared" si="1101"/>
        <v>-0.58536391036295754</v>
      </c>
      <c r="IL221" s="870">
        <f t="shared" si="1101"/>
        <v>-0.58536391036295754</v>
      </c>
      <c r="IM221" s="870">
        <f t="shared" si="1101"/>
        <v>-0.58536391036295754</v>
      </c>
      <c r="IN221" s="870">
        <f t="shared" si="1101"/>
        <v>-0.58536391036295754</v>
      </c>
      <c r="IO221" s="870">
        <f t="shared" si="1101"/>
        <v>-0.58536391036295754</v>
      </c>
      <c r="IP221" s="870">
        <f t="shared" si="1101"/>
        <v>-7.5454155401828871E-2</v>
      </c>
      <c r="IQ221" s="870">
        <f t="shared" si="1101"/>
        <v>-7.5454155401828871E-2</v>
      </c>
      <c r="IR221" s="870">
        <f t="shared" si="1101"/>
        <v>-7.5454155401828871E-2</v>
      </c>
      <c r="IS221" s="870">
        <f t="shared" si="1101"/>
        <v>-7.5454155401828871E-2</v>
      </c>
      <c r="IT221" s="870">
        <f t="shared" si="1101"/>
        <v>-7.5454155401828871E-2</v>
      </c>
      <c r="IU221" s="870">
        <f t="shared" si="1101"/>
        <v>-7.5454155401828871E-2</v>
      </c>
      <c r="IV221" s="870">
        <f t="shared" si="1101"/>
        <v>-7.5454155401828871E-2</v>
      </c>
      <c r="IW221" s="870">
        <f t="shared" si="1101"/>
        <v>-1.7941315907989974E-3</v>
      </c>
      <c r="IX221" s="870">
        <f t="shared" si="1101"/>
        <v>-1.7941315907989974E-3</v>
      </c>
      <c r="IY221" s="870">
        <f t="shared" si="1101"/>
        <v>-1.7941315907989974E-3</v>
      </c>
      <c r="IZ221" s="870">
        <f t="shared" si="1101"/>
        <v>-1.7941315907989974E-3</v>
      </c>
      <c r="JA221" s="870">
        <f t="shared" si="1101"/>
        <v>-1.7941315907989974E-3</v>
      </c>
      <c r="JB221" s="870">
        <f t="shared" si="1101"/>
        <v>-5.5501822543000401E-3</v>
      </c>
      <c r="JC221" s="870">
        <f t="shared" si="1101"/>
        <v>-5.5501822543000401E-3</v>
      </c>
      <c r="JD221" s="870">
        <f t="shared" si="1101"/>
        <v>-5.5501822543000401E-3</v>
      </c>
      <c r="JE221" s="870">
        <f t="shared" si="1101"/>
        <v>-5.5501822543000401E-3</v>
      </c>
      <c r="JF221" s="870">
        <f t="shared" si="1101"/>
        <v>6.8283974778847956E-2</v>
      </c>
      <c r="JG221" s="870">
        <f t="shared" ref="JG221:LR221" si="1102">JG218</f>
        <v>6.1216063693641409E-2</v>
      </c>
      <c r="JH221" s="870">
        <f t="shared" si="1102"/>
        <v>6.1216063693641409E-2</v>
      </c>
      <c r="JI221" s="870">
        <f t="shared" si="1102"/>
        <v>6.1216063693641409E-2</v>
      </c>
      <c r="JJ221" s="870">
        <f t="shared" si="1102"/>
        <v>6.1216063693641409E-2</v>
      </c>
      <c r="JK221" s="870">
        <f t="shared" si="1102"/>
        <v>6.1216063693641409E-2</v>
      </c>
      <c r="JL221" s="870">
        <f t="shared" si="1102"/>
        <v>6.1216063693641409E-2</v>
      </c>
      <c r="JM221" s="870">
        <f t="shared" si="1102"/>
        <v>6.1216063693641409E-2</v>
      </c>
      <c r="JN221" s="870">
        <f t="shared" si="1102"/>
        <v>1.6981778694678873E-2</v>
      </c>
      <c r="JO221" s="870">
        <f t="shared" si="1102"/>
        <v>1.6981778694678873E-2</v>
      </c>
      <c r="JP221" s="870">
        <f t="shared" si="1102"/>
        <v>1.6981778694678873E-2</v>
      </c>
      <c r="JQ221" s="870">
        <f t="shared" si="1102"/>
        <v>1.6981778694678873E-2</v>
      </c>
      <c r="JR221" s="870">
        <f t="shared" si="1102"/>
        <v>1.6981778694678873E-2</v>
      </c>
      <c r="JS221" s="870">
        <f t="shared" si="1102"/>
        <v>1.6981778694678873E-2</v>
      </c>
      <c r="JT221" s="870">
        <f t="shared" si="1102"/>
        <v>1.6981778694678873E-2</v>
      </c>
      <c r="JU221" s="870">
        <f t="shared" si="1102"/>
        <v>-0.60769924239506246</v>
      </c>
      <c r="JV221" s="870">
        <f t="shared" si="1102"/>
        <v>-0.60769924239506246</v>
      </c>
      <c r="JW221" s="870">
        <f t="shared" si="1102"/>
        <v>-0.60769924239506246</v>
      </c>
      <c r="JX221" s="870">
        <f t="shared" si="1102"/>
        <v>-0.60769924239506246</v>
      </c>
      <c r="JY221" s="870">
        <f t="shared" si="1102"/>
        <v>-0.89966734308952656</v>
      </c>
      <c r="JZ221" s="870">
        <f t="shared" si="1102"/>
        <v>-0.89966734308952656</v>
      </c>
      <c r="KA221" s="870">
        <f t="shared" si="1102"/>
        <v>-1.1127809957115611</v>
      </c>
      <c r="KB221" s="870">
        <f t="shared" si="1102"/>
        <v>-1.1127809957115611</v>
      </c>
      <c r="KC221" s="870">
        <f t="shared" si="1102"/>
        <v>-1.1127809957115611</v>
      </c>
      <c r="KD221" s="870">
        <f t="shared" si="1102"/>
        <v>-0.19710692195994106</v>
      </c>
      <c r="KE221" s="870">
        <f t="shared" si="1102"/>
        <v>-0.19710692195994106</v>
      </c>
      <c r="KF221" s="870">
        <f t="shared" si="1102"/>
        <v>-0.19710692195994106</v>
      </c>
      <c r="KG221" s="870">
        <f t="shared" si="1102"/>
        <v>-0.19710692195994106</v>
      </c>
      <c r="KH221" s="870">
        <f t="shared" si="1102"/>
        <v>0.79167113907494269</v>
      </c>
      <c r="KI221" s="870">
        <f t="shared" si="1102"/>
        <v>0.79536614250115001</v>
      </c>
      <c r="KJ221" s="870">
        <f t="shared" si="1102"/>
        <v>0.79536614250115001</v>
      </c>
      <c r="KK221" s="870">
        <f t="shared" si="1102"/>
        <v>0.79536614250115001</v>
      </c>
      <c r="KL221" s="870">
        <f t="shared" si="1102"/>
        <v>0.79536614250115001</v>
      </c>
      <c r="KM221" s="870">
        <f t="shared" si="1102"/>
        <v>0.79536614250115001</v>
      </c>
      <c r="KN221" s="870">
        <f t="shared" si="1102"/>
        <v>0.79536614250115001</v>
      </c>
      <c r="KO221" s="870">
        <f t="shared" si="1102"/>
        <v>0.79536614250115001</v>
      </c>
      <c r="KP221" s="870">
        <f t="shared" si="1102"/>
        <v>9.4984511310990172E-2</v>
      </c>
      <c r="KQ221" s="870">
        <f t="shared" si="1102"/>
        <v>9.4984511310990172E-2</v>
      </c>
      <c r="KR221" s="870">
        <f t="shared" si="1102"/>
        <v>9.4984511310990172E-2</v>
      </c>
      <c r="KS221" s="870">
        <f t="shared" si="1102"/>
        <v>9.4984511310990172E-2</v>
      </c>
      <c r="KT221" s="870">
        <f t="shared" si="1102"/>
        <v>9.4984511310990172E-2</v>
      </c>
      <c r="KU221" s="870">
        <f t="shared" si="1102"/>
        <v>9.4984511310990172E-2</v>
      </c>
      <c r="KV221" s="870">
        <f t="shared" si="1102"/>
        <v>9.4984511310990172E-2</v>
      </c>
      <c r="KW221" s="870">
        <f t="shared" si="1102"/>
        <v>-3.582082489970162E-3</v>
      </c>
      <c r="KX221" s="870">
        <f t="shared" si="1102"/>
        <v>-3.582082489970162E-3</v>
      </c>
      <c r="KY221" s="870">
        <f t="shared" si="1102"/>
        <v>-3.582082489970162E-3</v>
      </c>
      <c r="KZ221" s="870">
        <f t="shared" si="1102"/>
        <v>-3.582082489970162E-3</v>
      </c>
      <c r="LA221" s="870">
        <f t="shared" si="1102"/>
        <v>-3.582082489970162E-3</v>
      </c>
      <c r="LB221" s="870">
        <f t="shared" si="1102"/>
        <v>2.6155701571859424E-3</v>
      </c>
      <c r="LC221" s="870">
        <f t="shared" si="1102"/>
        <v>2.6155701571859424E-3</v>
      </c>
      <c r="LD221" s="870">
        <f t="shared" si="1102"/>
        <v>2.6155701571859424E-3</v>
      </c>
      <c r="LE221" s="870">
        <f t="shared" si="1102"/>
        <v>2.6155701571859424E-3</v>
      </c>
      <c r="LF221" s="870">
        <f t="shared" si="1102"/>
        <v>0</v>
      </c>
      <c r="LG221" s="870">
        <f t="shared" si="1102"/>
        <v>0</v>
      </c>
      <c r="LH221" s="870">
        <f t="shared" si="1102"/>
        <v>0</v>
      </c>
      <c r="LI221" s="870">
        <f t="shared" si="1102"/>
        <v>0</v>
      </c>
      <c r="LJ221" s="870">
        <f t="shared" si="1102"/>
        <v>0</v>
      </c>
      <c r="LK221" s="870">
        <f t="shared" si="1102"/>
        <v>0</v>
      </c>
      <c r="LL221" s="870">
        <f t="shared" si="1102"/>
        <v>0</v>
      </c>
      <c r="LM221" s="870">
        <f t="shared" si="1102"/>
        <v>0</v>
      </c>
      <c r="LN221" s="870">
        <f t="shared" si="1102"/>
        <v>0</v>
      </c>
      <c r="LO221" s="870">
        <f t="shared" si="1102"/>
        <v>0</v>
      </c>
      <c r="LP221" s="870">
        <f t="shared" si="1102"/>
        <v>0</v>
      </c>
      <c r="LQ221" s="870">
        <f t="shared" si="1102"/>
        <v>0</v>
      </c>
      <c r="LR221" s="870">
        <f t="shared" si="1102"/>
        <v>0</v>
      </c>
      <c r="LS221" s="870">
        <f t="shared" ref="LS221:OD221" si="1103">LS218</f>
        <v>0</v>
      </c>
      <c r="LT221" s="870">
        <f t="shared" si="1103"/>
        <v>0</v>
      </c>
      <c r="LU221" s="870">
        <f t="shared" si="1103"/>
        <v>-0.59773695973284902</v>
      </c>
      <c r="LV221" s="870">
        <f t="shared" si="1103"/>
        <v>-0.59773695973284902</v>
      </c>
      <c r="LW221" s="870">
        <f t="shared" si="1103"/>
        <v>-0.59773695973284902</v>
      </c>
      <c r="LX221" s="870">
        <f t="shared" si="1103"/>
        <v>-0.59773695973284902</v>
      </c>
      <c r="LY221" s="870">
        <f t="shared" si="1103"/>
        <v>-0.89966734308952656</v>
      </c>
      <c r="LZ221" s="870">
        <f t="shared" si="1103"/>
        <v>-0.89966734308952656</v>
      </c>
      <c r="MA221" s="870">
        <f t="shared" si="1103"/>
        <v>-1.1029333762804869</v>
      </c>
      <c r="MB221" s="870">
        <f t="shared" si="1103"/>
        <v>-1.1029333762804869</v>
      </c>
      <c r="MC221" s="870">
        <f t="shared" si="1103"/>
        <v>-1.1029333762804869</v>
      </c>
      <c r="MD221" s="870">
        <f t="shared" si="1103"/>
        <v>3.3652401310234836E-2</v>
      </c>
      <c r="ME221" s="870">
        <f t="shared" si="1103"/>
        <v>3.3652401310234836E-2</v>
      </c>
      <c r="MF221" s="870">
        <f t="shared" si="1103"/>
        <v>3.3652401310234836E-2</v>
      </c>
      <c r="MG221" s="870">
        <f t="shared" si="1103"/>
        <v>3.3652401310234836E-2</v>
      </c>
      <c r="MH221" s="870">
        <f t="shared" si="1103"/>
        <v>1.6452169305294078</v>
      </c>
      <c r="MI221" s="870">
        <f t="shared" si="1103"/>
        <v>1.6452169305294078</v>
      </c>
      <c r="MJ221" s="870">
        <f t="shared" si="1103"/>
        <v>1.6452169305294078</v>
      </c>
      <c r="MK221" s="870">
        <f t="shared" si="1103"/>
        <v>1.6452169305294078</v>
      </c>
      <c r="ML221" s="870">
        <f t="shared" si="1103"/>
        <v>1.6452169305294078</v>
      </c>
      <c r="MM221" s="870">
        <f t="shared" si="1103"/>
        <v>1.6452169305294078</v>
      </c>
      <c r="MN221" s="870">
        <f t="shared" si="1103"/>
        <v>1.6452169305294078</v>
      </c>
      <c r="MO221" s="870">
        <f t="shared" si="1103"/>
        <v>1.6452169305294078</v>
      </c>
      <c r="MP221" s="870">
        <f t="shared" si="1103"/>
        <v>0.90021613554429081</v>
      </c>
      <c r="MQ221" s="870">
        <f t="shared" si="1103"/>
        <v>0.90021613554429081</v>
      </c>
      <c r="MR221" s="870">
        <f t="shared" si="1103"/>
        <v>0.90021613554429081</v>
      </c>
      <c r="MS221" s="870">
        <f t="shared" si="1103"/>
        <v>0.90021613554429081</v>
      </c>
      <c r="MT221" s="870">
        <f t="shared" si="1103"/>
        <v>0.90021613554429081</v>
      </c>
      <c r="MU221" s="870">
        <f t="shared" si="1103"/>
        <v>0.90021613554429081</v>
      </c>
      <c r="MV221" s="870">
        <f t="shared" si="1103"/>
        <v>0.90021613554429081</v>
      </c>
      <c r="MW221" s="870">
        <f t="shared" si="1103"/>
        <v>0.36314048465522042</v>
      </c>
      <c r="MX221" s="870">
        <f t="shared" si="1103"/>
        <v>0.36314048465522042</v>
      </c>
      <c r="MY221" s="870">
        <f t="shared" si="1103"/>
        <v>0.36314048465522042</v>
      </c>
      <c r="MZ221" s="870">
        <f t="shared" si="1103"/>
        <v>0.36314048465522042</v>
      </c>
      <c r="NA221" s="870">
        <f t="shared" si="1103"/>
        <v>0.36314048465522042</v>
      </c>
      <c r="NB221" s="870">
        <f t="shared" si="1103"/>
        <v>2.6155701571859424E-3</v>
      </c>
      <c r="NC221" s="870">
        <f t="shared" si="1103"/>
        <v>2.6155701571859424E-3</v>
      </c>
      <c r="ND221" s="870">
        <f t="shared" si="1103"/>
        <v>2.6155701571859424E-3</v>
      </c>
      <c r="NE221" s="870">
        <f t="shared" si="1103"/>
        <v>2.6155701571859424E-3</v>
      </c>
      <c r="NF221" s="870">
        <f t="shared" si="1103"/>
        <v>0</v>
      </c>
      <c r="NG221" s="870">
        <f t="shared" si="1103"/>
        <v>0</v>
      </c>
      <c r="NH221" s="870">
        <f t="shared" si="1103"/>
        <v>0</v>
      </c>
      <c r="NI221" s="870">
        <f t="shared" si="1103"/>
        <v>0</v>
      </c>
      <c r="NJ221" s="870">
        <f t="shared" si="1103"/>
        <v>0</v>
      </c>
      <c r="NK221" s="870">
        <f t="shared" si="1103"/>
        <v>0</v>
      </c>
      <c r="NL221" s="870">
        <f t="shared" si="1103"/>
        <v>0</v>
      </c>
      <c r="NM221" s="870">
        <f t="shared" si="1103"/>
        <v>0</v>
      </c>
      <c r="NN221" s="870">
        <f t="shared" si="1103"/>
        <v>0</v>
      </c>
      <c r="NO221" s="870">
        <f t="shared" si="1103"/>
        <v>0</v>
      </c>
      <c r="NP221" s="870">
        <f t="shared" si="1103"/>
        <v>0</v>
      </c>
      <c r="NQ221" s="870">
        <f t="shared" si="1103"/>
        <v>0</v>
      </c>
      <c r="NR221" s="870">
        <f t="shared" si="1103"/>
        <v>0</v>
      </c>
      <c r="NS221" s="870">
        <f t="shared" si="1103"/>
        <v>0</v>
      </c>
      <c r="NT221" s="870">
        <f t="shared" si="1103"/>
        <v>0</v>
      </c>
      <c r="NU221" s="870">
        <f t="shared" si="1103"/>
        <v>-0.59773695973284902</v>
      </c>
      <c r="NV221" s="870">
        <f t="shared" si="1103"/>
        <v>-0.59773695973284902</v>
      </c>
      <c r="NW221" s="870">
        <f t="shared" si="1103"/>
        <v>-0.59773695973284902</v>
      </c>
      <c r="NX221" s="870">
        <f t="shared" si="1103"/>
        <v>-0.59773695973284902</v>
      </c>
      <c r="NY221" s="870">
        <f t="shared" si="1103"/>
        <v>-0.89966734308952656</v>
      </c>
      <c r="NZ221" s="870">
        <f t="shared" si="1103"/>
        <v>-0.89966734308952656</v>
      </c>
      <c r="OA221" s="870">
        <f t="shared" si="1103"/>
        <v>-1.1029333762804869</v>
      </c>
      <c r="OB221" s="870">
        <f t="shared" si="1103"/>
        <v>-1.1029333762804869</v>
      </c>
      <c r="OC221" s="870">
        <f t="shared" si="1103"/>
        <v>-1.1029333762804869</v>
      </c>
      <c r="OD221" s="870">
        <f t="shared" si="1103"/>
        <v>3.3652401310234836E-2</v>
      </c>
      <c r="OE221" s="870">
        <f t="shared" ref="OE221:QP221" si="1104">OE218</f>
        <v>3.3652401310234836E-2</v>
      </c>
      <c r="OF221" s="870">
        <f t="shared" si="1104"/>
        <v>3.3652401310234836E-2</v>
      </c>
      <c r="OG221" s="870">
        <f t="shared" si="1104"/>
        <v>3.3652401310234836E-2</v>
      </c>
      <c r="OH221" s="870">
        <f t="shared" si="1104"/>
        <v>1.6452169305294078</v>
      </c>
      <c r="OI221" s="870">
        <f t="shared" si="1104"/>
        <v>1.6452169305294078</v>
      </c>
      <c r="OJ221" s="870">
        <f t="shared" si="1104"/>
        <v>1.6452169305294078</v>
      </c>
      <c r="OK221" s="870">
        <f t="shared" si="1104"/>
        <v>1.6452169305294078</v>
      </c>
      <c r="OL221" s="870">
        <f t="shared" si="1104"/>
        <v>1.6452169305294078</v>
      </c>
      <c r="OM221" s="870">
        <f t="shared" si="1104"/>
        <v>1.6452169305294078</v>
      </c>
      <c r="ON221" s="870">
        <f t="shared" si="1104"/>
        <v>1.6452169305294078</v>
      </c>
      <c r="OO221" s="870">
        <f t="shared" si="1104"/>
        <v>1.6452169305294078</v>
      </c>
      <c r="OP221" s="870">
        <f t="shared" si="1104"/>
        <v>0.90021613554429081</v>
      </c>
      <c r="OQ221" s="870">
        <f t="shared" si="1104"/>
        <v>0.90021613554429081</v>
      </c>
      <c r="OR221" s="870">
        <f t="shared" si="1104"/>
        <v>0.90021613554429081</v>
      </c>
      <c r="OS221" s="870">
        <f t="shared" si="1104"/>
        <v>0.90021613554429081</v>
      </c>
      <c r="OT221" s="870">
        <f t="shared" si="1104"/>
        <v>0.90021613554429081</v>
      </c>
      <c r="OU221" s="870">
        <f t="shared" si="1104"/>
        <v>0.90021613554429081</v>
      </c>
      <c r="OV221" s="870">
        <f t="shared" si="1104"/>
        <v>0.90021613554429081</v>
      </c>
      <c r="OW221" s="870">
        <f t="shared" si="1104"/>
        <v>0.36314048465522042</v>
      </c>
      <c r="OX221" s="870">
        <f t="shared" si="1104"/>
        <v>0.36314048465522042</v>
      </c>
      <c r="OY221" s="870">
        <f t="shared" si="1104"/>
        <v>0.36314048465522042</v>
      </c>
      <c r="OZ221" s="870">
        <f t="shared" si="1104"/>
        <v>0.36314048465522042</v>
      </c>
      <c r="PA221" s="870">
        <f t="shared" si="1104"/>
        <v>0.36314048465522042</v>
      </c>
      <c r="PB221" s="870">
        <f t="shared" si="1104"/>
        <v>2.6155701571859424E-3</v>
      </c>
      <c r="PC221" s="870">
        <f t="shared" si="1104"/>
        <v>2.6155701571859424E-3</v>
      </c>
      <c r="PD221" s="870">
        <f t="shared" si="1104"/>
        <v>2.6155701571859424E-3</v>
      </c>
      <c r="PE221" s="870">
        <f t="shared" si="1104"/>
        <v>2.6155701571859424E-3</v>
      </c>
      <c r="PF221" s="870">
        <f t="shared" si="1104"/>
        <v>0</v>
      </c>
      <c r="PG221" s="870">
        <f t="shared" si="1104"/>
        <v>0</v>
      </c>
      <c r="PH221" s="870">
        <f t="shared" si="1104"/>
        <v>0</v>
      </c>
      <c r="PI221" s="870">
        <f t="shared" si="1104"/>
        <v>0</v>
      </c>
      <c r="PJ221" s="870">
        <f t="shared" si="1104"/>
        <v>0</v>
      </c>
      <c r="PK221" s="870">
        <f t="shared" si="1104"/>
        <v>0</v>
      </c>
      <c r="PL221" s="870">
        <f t="shared" si="1104"/>
        <v>0</v>
      </c>
      <c r="PM221" s="870">
        <f t="shared" si="1104"/>
        <v>0</v>
      </c>
      <c r="PN221" s="870">
        <f t="shared" si="1104"/>
        <v>0</v>
      </c>
      <c r="PO221" s="870">
        <f t="shared" si="1104"/>
        <v>0</v>
      </c>
      <c r="PP221" s="870">
        <f t="shared" si="1104"/>
        <v>0</v>
      </c>
      <c r="PQ221" s="870">
        <f t="shared" si="1104"/>
        <v>0</v>
      </c>
      <c r="PR221" s="870">
        <f t="shared" si="1104"/>
        <v>0</v>
      </c>
      <c r="PS221" s="870">
        <f t="shared" si="1104"/>
        <v>0</v>
      </c>
      <c r="PT221" s="870">
        <f t="shared" si="1104"/>
        <v>0</v>
      </c>
      <c r="PU221" s="870">
        <f t="shared" si="1104"/>
        <v>-0.59773695973284902</v>
      </c>
      <c r="PV221" s="870">
        <f t="shared" si="1104"/>
        <v>-0.59773695973284902</v>
      </c>
      <c r="PW221" s="870">
        <f t="shared" si="1104"/>
        <v>-0.59773695973284902</v>
      </c>
      <c r="PX221" s="870">
        <f t="shared" si="1104"/>
        <v>-0.59773695973284902</v>
      </c>
      <c r="PY221" s="870">
        <f t="shared" si="1104"/>
        <v>-0.89966734308952656</v>
      </c>
      <c r="PZ221" s="870">
        <f t="shared" si="1104"/>
        <v>-0.89966734308952656</v>
      </c>
      <c r="QA221" s="870">
        <f t="shared" si="1104"/>
        <v>-1.1029333762804869</v>
      </c>
      <c r="QB221" s="870">
        <f t="shared" si="1104"/>
        <v>-1.1029333762804869</v>
      </c>
      <c r="QC221" s="870">
        <f t="shared" si="1104"/>
        <v>-1.1029333762804869</v>
      </c>
      <c r="QD221" s="870">
        <f t="shared" si="1104"/>
        <v>3.3652401310234836E-2</v>
      </c>
      <c r="QE221" s="870">
        <f t="shared" si="1104"/>
        <v>3.3652401310234836E-2</v>
      </c>
      <c r="QF221" s="870">
        <f t="shared" si="1104"/>
        <v>3.3652401310234836E-2</v>
      </c>
      <c r="QG221" s="870">
        <f t="shared" si="1104"/>
        <v>3.3652401310234836E-2</v>
      </c>
      <c r="QH221" s="870">
        <f t="shared" si="1104"/>
        <v>1.6452169305294078</v>
      </c>
      <c r="QI221" s="870">
        <f t="shared" si="1104"/>
        <v>1.6452169305294078</v>
      </c>
      <c r="QJ221" s="870">
        <f t="shared" si="1104"/>
        <v>1.6452169305294078</v>
      </c>
      <c r="QK221" s="870">
        <f t="shared" si="1104"/>
        <v>1.6452169305294078</v>
      </c>
      <c r="QL221" s="870">
        <f t="shared" si="1104"/>
        <v>1.6452169305294078</v>
      </c>
      <c r="QM221" s="870">
        <f t="shared" si="1104"/>
        <v>1.6452169305294078</v>
      </c>
      <c r="QN221" s="870">
        <f t="shared" si="1104"/>
        <v>1.6452169305294078</v>
      </c>
      <c r="QO221" s="870">
        <f t="shared" si="1104"/>
        <v>1.6452169305294078</v>
      </c>
      <c r="QP221" s="870">
        <f t="shared" si="1104"/>
        <v>0.90021613554429081</v>
      </c>
      <c r="QQ221" s="870">
        <f t="shared" ref="QQ221:SI221" si="1105">QQ218</f>
        <v>0.90021613554429081</v>
      </c>
      <c r="QR221" s="870">
        <f t="shared" si="1105"/>
        <v>0.90021613554429081</v>
      </c>
      <c r="QS221" s="870">
        <f t="shared" si="1105"/>
        <v>0.90021613554429081</v>
      </c>
      <c r="QT221" s="870">
        <f t="shared" si="1105"/>
        <v>0.90021613554429081</v>
      </c>
      <c r="QU221" s="870">
        <f t="shared" si="1105"/>
        <v>0.90021613554429081</v>
      </c>
      <c r="QV221" s="870">
        <f t="shared" si="1105"/>
        <v>0.90021613554429081</v>
      </c>
      <c r="QW221" s="870">
        <f t="shared" si="1105"/>
        <v>0.36314048465522042</v>
      </c>
      <c r="QX221" s="870">
        <f t="shared" si="1105"/>
        <v>0.36314048465522042</v>
      </c>
      <c r="QY221" s="870">
        <f t="shared" si="1105"/>
        <v>0.36314048465522042</v>
      </c>
      <c r="QZ221" s="870">
        <f t="shared" si="1105"/>
        <v>0.36314048465522042</v>
      </c>
      <c r="RA221" s="870">
        <f t="shared" si="1105"/>
        <v>0.36314048465522042</v>
      </c>
      <c r="RB221" s="870">
        <f t="shared" si="1105"/>
        <v>2.6155701571859424E-3</v>
      </c>
      <c r="RC221" s="870">
        <f t="shared" si="1105"/>
        <v>2.6155701571859424E-3</v>
      </c>
      <c r="RD221" s="870">
        <f t="shared" si="1105"/>
        <v>2.6155701571859424E-3</v>
      </c>
      <c r="RE221" s="870">
        <f t="shared" si="1105"/>
        <v>2.6155701571859424E-3</v>
      </c>
      <c r="RF221" s="870">
        <f t="shared" si="1105"/>
        <v>0</v>
      </c>
      <c r="RG221" s="870">
        <f t="shared" si="1105"/>
        <v>0</v>
      </c>
      <c r="RH221" s="870">
        <f t="shared" si="1105"/>
        <v>0</v>
      </c>
      <c r="RI221" s="870">
        <f t="shared" si="1105"/>
        <v>0</v>
      </c>
      <c r="RJ221" s="870">
        <f t="shared" si="1105"/>
        <v>0</v>
      </c>
      <c r="RK221" s="870">
        <f t="shared" si="1105"/>
        <v>0</v>
      </c>
      <c r="RL221" s="870">
        <f t="shared" si="1105"/>
        <v>0</v>
      </c>
      <c r="RM221" s="870">
        <f t="shared" si="1105"/>
        <v>0</v>
      </c>
      <c r="RN221" s="870">
        <f t="shared" si="1105"/>
        <v>0</v>
      </c>
      <c r="RO221" s="870">
        <f t="shared" si="1105"/>
        <v>0</v>
      </c>
      <c r="RP221" s="870">
        <f t="shared" si="1105"/>
        <v>0</v>
      </c>
      <c r="RQ221" s="870">
        <f t="shared" si="1105"/>
        <v>0</v>
      </c>
      <c r="RR221" s="870">
        <f t="shared" si="1105"/>
        <v>0</v>
      </c>
      <c r="RS221" s="870">
        <f t="shared" si="1105"/>
        <v>0</v>
      </c>
      <c r="RT221" s="870">
        <f t="shared" si="1105"/>
        <v>0</v>
      </c>
      <c r="RU221" s="870">
        <f t="shared" si="1105"/>
        <v>-0.59773695973284902</v>
      </c>
      <c r="RV221" s="870">
        <f t="shared" si="1105"/>
        <v>-0.59773695973284902</v>
      </c>
      <c r="RW221" s="870">
        <f t="shared" si="1105"/>
        <v>-0.59773695973284902</v>
      </c>
      <c r="RX221" s="870">
        <f t="shared" si="1105"/>
        <v>-0.59773695973284902</v>
      </c>
      <c r="RY221" s="870">
        <f t="shared" si="1105"/>
        <v>-0.89966734308952656</v>
      </c>
      <c r="RZ221" s="870">
        <f t="shared" si="1105"/>
        <v>-0.89966734308952656</v>
      </c>
      <c r="SA221" s="870">
        <f t="shared" si="1105"/>
        <v>-1.1029333762804869</v>
      </c>
      <c r="SB221" s="870">
        <f t="shared" si="1105"/>
        <v>-1.1029333762804869</v>
      </c>
      <c r="SC221" s="870">
        <f t="shared" si="1105"/>
        <v>-1.1029333762804869</v>
      </c>
      <c r="SD221" s="870">
        <f t="shared" si="1105"/>
        <v>3.3652401310234836E-2</v>
      </c>
      <c r="SE221" s="870">
        <f t="shared" si="1105"/>
        <v>3.3652401310234836E-2</v>
      </c>
      <c r="SF221" s="870">
        <f t="shared" si="1105"/>
        <v>3.3652401310234836E-2</v>
      </c>
      <c r="SG221" s="870">
        <f t="shared" si="1105"/>
        <v>3.3652401310234836E-2</v>
      </c>
      <c r="SH221" s="870">
        <f t="shared" si="1105"/>
        <v>1.6452169305294078</v>
      </c>
      <c r="SI221" s="870">
        <f t="shared" si="1105"/>
        <v>1.6452169305294078</v>
      </c>
      <c r="SJ221" s="280">
        <f t="shared" si="1088"/>
        <v>1.6452169305294078</v>
      </c>
      <c r="SK221" s="267"/>
      <c r="SL221" s="255"/>
      <c r="SM221" s="255"/>
      <c r="SN221" s="255"/>
    </row>
    <row r="222" spans="1:508" outlineLevel="3" x14ac:dyDescent="0.25">
      <c r="A222" s="255"/>
      <c r="B222" s="264"/>
      <c r="C222" s="449">
        <f>INT($C$29)+3</f>
        <v>4</v>
      </c>
      <c r="D222" s="280"/>
      <c r="E222" s="329">
        <f t="shared" si="1087"/>
        <v>81</v>
      </c>
      <c r="F222" s="335"/>
      <c r="G222" s="280"/>
      <c r="H222" s="551"/>
      <c r="I222" s="563" t="s">
        <v>909</v>
      </c>
      <c r="J222" s="552"/>
      <c r="K222" s="870">
        <f t="shared" ref="K222:BV222" si="1106">K219</f>
        <v>0</v>
      </c>
      <c r="L222" s="870">
        <f t="shared" si="1106"/>
        <v>0</v>
      </c>
      <c r="M222" s="870">
        <f t="shared" si="1106"/>
        <v>0</v>
      </c>
      <c r="N222" s="870">
        <f t="shared" si="1106"/>
        <v>0</v>
      </c>
      <c r="O222" s="870">
        <f t="shared" si="1106"/>
        <v>0</v>
      </c>
      <c r="P222" s="870">
        <f t="shared" si="1106"/>
        <v>0</v>
      </c>
      <c r="Q222" s="870">
        <f t="shared" si="1106"/>
        <v>0</v>
      </c>
      <c r="R222" s="870">
        <f t="shared" si="1106"/>
        <v>0</v>
      </c>
      <c r="S222" s="870">
        <f t="shared" si="1106"/>
        <v>0</v>
      </c>
      <c r="T222" s="870">
        <f t="shared" si="1106"/>
        <v>0</v>
      </c>
      <c r="U222" s="870">
        <f t="shared" si="1106"/>
        <v>0</v>
      </c>
      <c r="V222" s="870">
        <f t="shared" si="1106"/>
        <v>0</v>
      </c>
      <c r="W222" s="870">
        <f t="shared" si="1106"/>
        <v>0</v>
      </c>
      <c r="X222" s="870">
        <f t="shared" si="1106"/>
        <v>0</v>
      </c>
      <c r="Y222" s="870">
        <f t="shared" si="1106"/>
        <v>0</v>
      </c>
      <c r="Z222" s="870">
        <f t="shared" si="1106"/>
        <v>0</v>
      </c>
      <c r="AA222" s="870">
        <f t="shared" si="1106"/>
        <v>0</v>
      </c>
      <c r="AB222" s="870">
        <f t="shared" si="1106"/>
        <v>0</v>
      </c>
      <c r="AC222" s="870">
        <f t="shared" si="1106"/>
        <v>0</v>
      </c>
      <c r="AD222" s="870">
        <f t="shared" si="1106"/>
        <v>0</v>
      </c>
      <c r="AE222" s="870">
        <f t="shared" si="1106"/>
        <v>0</v>
      </c>
      <c r="AF222" s="870">
        <f t="shared" si="1106"/>
        <v>0</v>
      </c>
      <c r="AG222" s="870">
        <f t="shared" si="1106"/>
        <v>0</v>
      </c>
      <c r="AH222" s="870">
        <f t="shared" si="1106"/>
        <v>0</v>
      </c>
      <c r="AI222" s="870">
        <f t="shared" si="1106"/>
        <v>0</v>
      </c>
      <c r="AJ222" s="870">
        <f t="shared" si="1106"/>
        <v>0</v>
      </c>
      <c r="AK222" s="870">
        <f t="shared" si="1106"/>
        <v>0</v>
      </c>
      <c r="AL222" s="870">
        <f t="shared" si="1106"/>
        <v>0</v>
      </c>
      <c r="AM222" s="870">
        <f t="shared" si="1106"/>
        <v>0</v>
      </c>
      <c r="AN222" s="870">
        <f t="shared" si="1106"/>
        <v>0</v>
      </c>
      <c r="AO222" s="870">
        <f t="shared" si="1106"/>
        <v>0</v>
      </c>
      <c r="AP222" s="870">
        <f t="shared" si="1106"/>
        <v>0</v>
      </c>
      <c r="AQ222" s="870">
        <f t="shared" si="1106"/>
        <v>0</v>
      </c>
      <c r="AR222" s="870">
        <f t="shared" si="1106"/>
        <v>0</v>
      </c>
      <c r="AS222" s="870">
        <f t="shared" si="1106"/>
        <v>0</v>
      </c>
      <c r="AT222" s="870">
        <f t="shared" si="1106"/>
        <v>0</v>
      </c>
      <c r="AU222" s="870">
        <f t="shared" si="1106"/>
        <v>0</v>
      </c>
      <c r="AV222" s="870">
        <f t="shared" si="1106"/>
        <v>0</v>
      </c>
      <c r="AW222" s="870">
        <f t="shared" si="1106"/>
        <v>0</v>
      </c>
      <c r="AX222" s="870">
        <f t="shared" si="1106"/>
        <v>0</v>
      </c>
      <c r="AY222" s="870">
        <f t="shared" si="1106"/>
        <v>0</v>
      </c>
      <c r="AZ222" s="870">
        <f t="shared" si="1106"/>
        <v>0</v>
      </c>
      <c r="BA222" s="870">
        <f t="shared" si="1106"/>
        <v>0</v>
      </c>
      <c r="BB222" s="870">
        <f t="shared" si="1106"/>
        <v>0</v>
      </c>
      <c r="BC222" s="870">
        <f t="shared" si="1106"/>
        <v>0</v>
      </c>
      <c r="BD222" s="870">
        <f t="shared" si="1106"/>
        <v>0</v>
      </c>
      <c r="BE222" s="870">
        <f t="shared" si="1106"/>
        <v>0</v>
      </c>
      <c r="BF222" s="870">
        <f t="shared" si="1106"/>
        <v>0</v>
      </c>
      <c r="BG222" s="870">
        <f t="shared" si="1106"/>
        <v>0</v>
      </c>
      <c r="BH222" s="870">
        <f t="shared" si="1106"/>
        <v>0</v>
      </c>
      <c r="BI222" s="870">
        <f t="shared" si="1106"/>
        <v>0</v>
      </c>
      <c r="BJ222" s="870">
        <f t="shared" si="1106"/>
        <v>0</v>
      </c>
      <c r="BK222" s="870">
        <f t="shared" si="1106"/>
        <v>0</v>
      </c>
      <c r="BL222" s="870">
        <f t="shared" si="1106"/>
        <v>0</v>
      </c>
      <c r="BM222" s="870">
        <f t="shared" si="1106"/>
        <v>0</v>
      </c>
      <c r="BN222" s="870">
        <f t="shared" si="1106"/>
        <v>0</v>
      </c>
      <c r="BO222" s="870">
        <f t="shared" si="1106"/>
        <v>0</v>
      </c>
      <c r="BP222" s="870">
        <f t="shared" si="1106"/>
        <v>0</v>
      </c>
      <c r="BQ222" s="870">
        <f t="shared" si="1106"/>
        <v>0</v>
      </c>
      <c r="BR222" s="870">
        <f t="shared" si="1106"/>
        <v>0</v>
      </c>
      <c r="BS222" s="870">
        <f t="shared" si="1106"/>
        <v>0</v>
      </c>
      <c r="BT222" s="870">
        <f t="shared" si="1106"/>
        <v>0</v>
      </c>
      <c r="BU222" s="870">
        <f t="shared" si="1106"/>
        <v>0</v>
      </c>
      <c r="BV222" s="870">
        <f t="shared" si="1106"/>
        <v>0</v>
      </c>
      <c r="BW222" s="870">
        <f t="shared" ref="BW222:EH222" si="1107">BW219</f>
        <v>0</v>
      </c>
      <c r="BX222" s="870">
        <f t="shared" si="1107"/>
        <v>0</v>
      </c>
      <c r="BY222" s="870">
        <f t="shared" si="1107"/>
        <v>0</v>
      </c>
      <c r="BZ222" s="870">
        <f t="shared" si="1107"/>
        <v>0</v>
      </c>
      <c r="CA222" s="870">
        <f t="shared" si="1107"/>
        <v>0</v>
      </c>
      <c r="CB222" s="870">
        <f t="shared" si="1107"/>
        <v>0</v>
      </c>
      <c r="CC222" s="870">
        <f t="shared" si="1107"/>
        <v>0</v>
      </c>
      <c r="CD222" s="870">
        <f t="shared" si="1107"/>
        <v>0</v>
      </c>
      <c r="CE222" s="870">
        <f t="shared" si="1107"/>
        <v>0</v>
      </c>
      <c r="CF222" s="870">
        <f t="shared" si="1107"/>
        <v>0</v>
      </c>
      <c r="CG222" s="870">
        <f t="shared" si="1107"/>
        <v>0</v>
      </c>
      <c r="CH222" s="870">
        <f t="shared" si="1107"/>
        <v>0</v>
      </c>
      <c r="CI222" s="870">
        <f t="shared" si="1107"/>
        <v>0</v>
      </c>
      <c r="CJ222" s="870">
        <f t="shared" si="1107"/>
        <v>0</v>
      </c>
      <c r="CK222" s="870">
        <f t="shared" si="1107"/>
        <v>0</v>
      </c>
      <c r="CL222" s="870">
        <f t="shared" si="1107"/>
        <v>0</v>
      </c>
      <c r="CM222" s="870">
        <f t="shared" si="1107"/>
        <v>0</v>
      </c>
      <c r="CN222" s="870">
        <f t="shared" si="1107"/>
        <v>0</v>
      </c>
      <c r="CO222" s="870">
        <f t="shared" si="1107"/>
        <v>0</v>
      </c>
      <c r="CP222" s="870">
        <f t="shared" si="1107"/>
        <v>0</v>
      </c>
      <c r="CQ222" s="870">
        <f t="shared" si="1107"/>
        <v>0</v>
      </c>
      <c r="CR222" s="870">
        <f t="shared" si="1107"/>
        <v>0</v>
      </c>
      <c r="CS222" s="870">
        <f t="shared" si="1107"/>
        <v>0</v>
      </c>
      <c r="CT222" s="870">
        <f t="shared" si="1107"/>
        <v>0</v>
      </c>
      <c r="CU222" s="870">
        <f t="shared" si="1107"/>
        <v>0</v>
      </c>
      <c r="CV222" s="870">
        <f t="shared" si="1107"/>
        <v>0</v>
      </c>
      <c r="CW222" s="870">
        <f t="shared" si="1107"/>
        <v>0</v>
      </c>
      <c r="CX222" s="870">
        <f t="shared" si="1107"/>
        <v>0</v>
      </c>
      <c r="CY222" s="870">
        <f t="shared" si="1107"/>
        <v>0</v>
      </c>
      <c r="CZ222" s="870">
        <f t="shared" si="1107"/>
        <v>0</v>
      </c>
      <c r="DA222" s="870">
        <f t="shared" si="1107"/>
        <v>0</v>
      </c>
      <c r="DB222" s="870">
        <f t="shared" si="1107"/>
        <v>0</v>
      </c>
      <c r="DC222" s="870">
        <f t="shared" si="1107"/>
        <v>0</v>
      </c>
      <c r="DD222" s="870">
        <f t="shared" si="1107"/>
        <v>0</v>
      </c>
      <c r="DE222" s="870">
        <f t="shared" si="1107"/>
        <v>0</v>
      </c>
      <c r="DF222" s="870">
        <f t="shared" si="1107"/>
        <v>0.30760501333901935</v>
      </c>
      <c r="DG222" s="870">
        <f t="shared" si="1107"/>
        <v>0.30760501333901935</v>
      </c>
      <c r="DH222" s="870">
        <f t="shared" si="1107"/>
        <v>0.30760501333901935</v>
      </c>
      <c r="DI222" s="870">
        <f t="shared" si="1107"/>
        <v>0.30760501333901935</v>
      </c>
      <c r="DJ222" s="870">
        <f t="shared" si="1107"/>
        <v>0.30760501333901935</v>
      </c>
      <c r="DK222" s="870">
        <f t="shared" si="1107"/>
        <v>0.30760501333901935</v>
      </c>
      <c r="DL222" s="870">
        <f t="shared" si="1107"/>
        <v>0.30760501333901935</v>
      </c>
      <c r="DM222" s="870">
        <f t="shared" si="1107"/>
        <v>0.30760501333901935</v>
      </c>
      <c r="DN222" s="870">
        <f t="shared" si="1107"/>
        <v>0.39058090997760075</v>
      </c>
      <c r="DO222" s="870">
        <f t="shared" si="1107"/>
        <v>0.39058090997760075</v>
      </c>
      <c r="DP222" s="870">
        <f t="shared" si="1107"/>
        <v>0.39058090997760075</v>
      </c>
      <c r="DQ222" s="870">
        <f t="shared" si="1107"/>
        <v>0.39058090997760075</v>
      </c>
      <c r="DR222" s="870">
        <f t="shared" si="1107"/>
        <v>0.39058090997760075</v>
      </c>
      <c r="DS222" s="870">
        <f t="shared" si="1107"/>
        <v>0.39058090997760075</v>
      </c>
      <c r="DT222" s="870">
        <f t="shared" si="1107"/>
        <v>0.39058090997760075</v>
      </c>
      <c r="DU222" s="870">
        <f t="shared" si="1107"/>
        <v>0.49811413311070663</v>
      </c>
      <c r="DV222" s="870">
        <f t="shared" si="1107"/>
        <v>0.49811413311070663</v>
      </c>
      <c r="DW222" s="870">
        <f t="shared" si="1107"/>
        <v>0.49811413311070663</v>
      </c>
      <c r="DX222" s="870">
        <f t="shared" si="1107"/>
        <v>0.49811413311070663</v>
      </c>
      <c r="DY222" s="870">
        <f t="shared" si="1107"/>
        <v>0.48443626166359266</v>
      </c>
      <c r="DZ222" s="870">
        <f t="shared" si="1107"/>
        <v>0.48443626166359266</v>
      </c>
      <c r="EA222" s="870">
        <f t="shared" si="1107"/>
        <v>0.43329525496733279</v>
      </c>
      <c r="EB222" s="870">
        <f t="shared" si="1107"/>
        <v>0.43329525496733279</v>
      </c>
      <c r="EC222" s="870">
        <f t="shared" si="1107"/>
        <v>0.43329525496733279</v>
      </c>
      <c r="ED222" s="870">
        <f t="shared" si="1107"/>
        <v>0.28844915408771854</v>
      </c>
      <c r="EE222" s="870">
        <f t="shared" si="1107"/>
        <v>0.28844915408771854</v>
      </c>
      <c r="EF222" s="870">
        <f t="shared" si="1107"/>
        <v>0.28844915408771854</v>
      </c>
      <c r="EG222" s="870">
        <f t="shared" si="1107"/>
        <v>0.28844915408771854</v>
      </c>
      <c r="EH222" s="870">
        <f t="shared" si="1107"/>
        <v>0</v>
      </c>
      <c r="EI222" s="870">
        <f t="shared" ref="EI222:GT222" si="1108">EI219</f>
        <v>0</v>
      </c>
      <c r="EJ222" s="870">
        <f t="shared" si="1108"/>
        <v>0</v>
      </c>
      <c r="EK222" s="870">
        <f t="shared" si="1108"/>
        <v>0</v>
      </c>
      <c r="EL222" s="870">
        <f t="shared" si="1108"/>
        <v>0</v>
      </c>
      <c r="EM222" s="870">
        <f t="shared" si="1108"/>
        <v>0</v>
      </c>
      <c r="EN222" s="870">
        <f t="shared" si="1108"/>
        <v>0</v>
      </c>
      <c r="EO222" s="870">
        <f t="shared" si="1108"/>
        <v>0</v>
      </c>
      <c r="EP222" s="870">
        <f t="shared" si="1108"/>
        <v>0</v>
      </c>
      <c r="EQ222" s="870">
        <f t="shared" si="1108"/>
        <v>0</v>
      </c>
      <c r="ER222" s="870">
        <f t="shared" si="1108"/>
        <v>0</v>
      </c>
      <c r="ES222" s="870">
        <f t="shared" si="1108"/>
        <v>0</v>
      </c>
      <c r="ET222" s="870">
        <f t="shared" si="1108"/>
        <v>0</v>
      </c>
      <c r="EU222" s="870">
        <f t="shared" si="1108"/>
        <v>0</v>
      </c>
      <c r="EV222" s="870">
        <f t="shared" si="1108"/>
        <v>0</v>
      </c>
      <c r="EW222" s="870">
        <f t="shared" si="1108"/>
        <v>0</v>
      </c>
      <c r="EX222" s="870">
        <f t="shared" si="1108"/>
        <v>0</v>
      </c>
      <c r="EY222" s="870">
        <f t="shared" si="1108"/>
        <v>0</v>
      </c>
      <c r="EZ222" s="870">
        <f t="shared" si="1108"/>
        <v>0</v>
      </c>
      <c r="FA222" s="870">
        <f t="shared" si="1108"/>
        <v>0</v>
      </c>
      <c r="FB222" s="870">
        <f t="shared" si="1108"/>
        <v>0</v>
      </c>
      <c r="FC222" s="870">
        <f t="shared" si="1108"/>
        <v>0</v>
      </c>
      <c r="FD222" s="870">
        <f t="shared" si="1108"/>
        <v>0</v>
      </c>
      <c r="FE222" s="870">
        <f t="shared" si="1108"/>
        <v>0</v>
      </c>
      <c r="FF222" s="870">
        <f t="shared" si="1108"/>
        <v>2.8277249191692277E-2</v>
      </c>
      <c r="FG222" s="870">
        <f t="shared" si="1108"/>
        <v>4.006384796758411E-2</v>
      </c>
      <c r="FH222" s="870">
        <f t="shared" si="1108"/>
        <v>4.006384796758411E-2</v>
      </c>
      <c r="FI222" s="870">
        <f t="shared" si="1108"/>
        <v>4.006384796758411E-2</v>
      </c>
      <c r="FJ222" s="870">
        <f t="shared" si="1108"/>
        <v>4.006384796758411E-2</v>
      </c>
      <c r="FK222" s="870">
        <f t="shared" si="1108"/>
        <v>4.006384796758411E-2</v>
      </c>
      <c r="FL222" s="870">
        <f t="shared" si="1108"/>
        <v>4.006384796758411E-2</v>
      </c>
      <c r="FM222" s="870">
        <f t="shared" si="1108"/>
        <v>4.006384796758411E-2</v>
      </c>
      <c r="FN222" s="870">
        <f t="shared" si="1108"/>
        <v>0.15283600825210186</v>
      </c>
      <c r="FO222" s="870">
        <f t="shared" si="1108"/>
        <v>0.15283600825210186</v>
      </c>
      <c r="FP222" s="870">
        <f t="shared" si="1108"/>
        <v>0.15283600825210186</v>
      </c>
      <c r="FQ222" s="870">
        <f t="shared" si="1108"/>
        <v>0.15283600825210186</v>
      </c>
      <c r="FR222" s="870">
        <f t="shared" si="1108"/>
        <v>0.15283600825210186</v>
      </c>
      <c r="FS222" s="870">
        <f t="shared" si="1108"/>
        <v>0.15283600825210186</v>
      </c>
      <c r="FT222" s="870">
        <f t="shared" si="1108"/>
        <v>0.15283600825210186</v>
      </c>
      <c r="FU222" s="870">
        <f t="shared" si="1108"/>
        <v>0.95637913557255327</v>
      </c>
      <c r="FV222" s="870">
        <f t="shared" si="1108"/>
        <v>0.95637913557255327</v>
      </c>
      <c r="FW222" s="870">
        <f t="shared" si="1108"/>
        <v>0.95637913557255327</v>
      </c>
      <c r="FX222" s="870">
        <f t="shared" si="1108"/>
        <v>0.95637913557255327</v>
      </c>
      <c r="FY222" s="870">
        <f t="shared" si="1108"/>
        <v>0.81892796614559416</v>
      </c>
      <c r="FZ222" s="870">
        <f t="shared" si="1108"/>
        <v>0.81892796614559416</v>
      </c>
      <c r="GA222" s="870">
        <f t="shared" si="1108"/>
        <v>0.72872383789960438</v>
      </c>
      <c r="GB222" s="870">
        <f t="shared" si="1108"/>
        <v>0.72872383789960438</v>
      </c>
      <c r="GC222" s="870">
        <f t="shared" si="1108"/>
        <v>0.72872383789960438</v>
      </c>
      <c r="GD222" s="870">
        <f t="shared" si="1108"/>
        <v>0.73073785702221805</v>
      </c>
      <c r="GE222" s="870">
        <f t="shared" si="1108"/>
        <v>0.73073785702221805</v>
      </c>
      <c r="GF222" s="870">
        <f t="shared" si="1108"/>
        <v>0.73073785702221805</v>
      </c>
      <c r="GG222" s="870">
        <f t="shared" si="1108"/>
        <v>0.73073785702221805</v>
      </c>
      <c r="GH222" s="870">
        <f t="shared" si="1108"/>
        <v>0.58014678928825703</v>
      </c>
      <c r="GI222" s="870">
        <f t="shared" si="1108"/>
        <v>0.58014678928825703</v>
      </c>
      <c r="GJ222" s="870">
        <f t="shared" si="1108"/>
        <v>0.58014678928825703</v>
      </c>
      <c r="GK222" s="870">
        <f t="shared" si="1108"/>
        <v>0.58014678928825703</v>
      </c>
      <c r="GL222" s="870">
        <f t="shared" si="1108"/>
        <v>0.58014678928825703</v>
      </c>
      <c r="GM222" s="870">
        <f t="shared" si="1108"/>
        <v>0.58014678928825703</v>
      </c>
      <c r="GN222" s="870">
        <f t="shared" si="1108"/>
        <v>0.58014678928825703</v>
      </c>
      <c r="GO222" s="870">
        <f t="shared" si="1108"/>
        <v>0.58014678928825703</v>
      </c>
      <c r="GP222" s="870">
        <f t="shared" si="1108"/>
        <v>7.0873724713701236E-2</v>
      </c>
      <c r="GQ222" s="870">
        <f t="shared" si="1108"/>
        <v>7.0873724713701236E-2</v>
      </c>
      <c r="GR222" s="870">
        <f t="shared" si="1108"/>
        <v>7.0873724713701236E-2</v>
      </c>
      <c r="GS222" s="870">
        <f t="shared" si="1108"/>
        <v>7.0873724713701236E-2</v>
      </c>
      <c r="GT222" s="870">
        <f t="shared" si="1108"/>
        <v>7.0873724713701236E-2</v>
      </c>
      <c r="GU222" s="870">
        <f t="shared" ref="GU222:JF222" si="1109">GU219</f>
        <v>7.0873724713701236E-2</v>
      </c>
      <c r="GV222" s="870">
        <f t="shared" si="1109"/>
        <v>7.0873724713701236E-2</v>
      </c>
      <c r="GW222" s="870">
        <f t="shared" si="1109"/>
        <v>0</v>
      </c>
      <c r="GX222" s="870">
        <f t="shared" si="1109"/>
        <v>0</v>
      </c>
      <c r="GY222" s="870">
        <f t="shared" si="1109"/>
        <v>0</v>
      </c>
      <c r="GZ222" s="870">
        <f t="shared" si="1109"/>
        <v>0</v>
      </c>
      <c r="HA222" s="870">
        <f t="shared" si="1109"/>
        <v>0</v>
      </c>
      <c r="HB222" s="870">
        <f t="shared" si="1109"/>
        <v>-2.6129682260878084E-3</v>
      </c>
      <c r="HC222" s="870">
        <f t="shared" si="1109"/>
        <v>-2.6129682260878084E-3</v>
      </c>
      <c r="HD222" s="870">
        <f t="shared" si="1109"/>
        <v>-2.6129682260878084E-3</v>
      </c>
      <c r="HE222" s="870">
        <f t="shared" si="1109"/>
        <v>-2.6129682260878084E-3</v>
      </c>
      <c r="HF222" s="870">
        <f t="shared" si="1109"/>
        <v>0</v>
      </c>
      <c r="HG222" s="870">
        <f t="shared" si="1109"/>
        <v>0</v>
      </c>
      <c r="HH222" s="870">
        <f t="shared" si="1109"/>
        <v>0</v>
      </c>
      <c r="HI222" s="870">
        <f t="shared" si="1109"/>
        <v>0</v>
      </c>
      <c r="HJ222" s="870">
        <f t="shared" si="1109"/>
        <v>0</v>
      </c>
      <c r="HK222" s="870">
        <f t="shared" si="1109"/>
        <v>0</v>
      </c>
      <c r="HL222" s="870">
        <f t="shared" si="1109"/>
        <v>0</v>
      </c>
      <c r="HM222" s="870">
        <f t="shared" si="1109"/>
        <v>0</v>
      </c>
      <c r="HN222" s="870">
        <f t="shared" si="1109"/>
        <v>-8.4908893473381042E-3</v>
      </c>
      <c r="HO222" s="870">
        <f t="shared" si="1109"/>
        <v>-8.4908893473381042E-3</v>
      </c>
      <c r="HP222" s="870">
        <f t="shared" si="1109"/>
        <v>-8.4908893473381042E-3</v>
      </c>
      <c r="HQ222" s="870">
        <f t="shared" si="1109"/>
        <v>-8.4908893473381042E-3</v>
      </c>
      <c r="HR222" s="870">
        <f t="shared" si="1109"/>
        <v>-8.4908893473381042E-3</v>
      </c>
      <c r="HS222" s="870">
        <f t="shared" si="1109"/>
        <v>-8.4908893473381042E-3</v>
      </c>
      <c r="HT222" s="870">
        <f t="shared" si="1109"/>
        <v>-8.4908893473381042E-3</v>
      </c>
      <c r="HU222" s="870">
        <f t="shared" si="1109"/>
        <v>0.98626598355920336</v>
      </c>
      <c r="HV222" s="870">
        <f t="shared" si="1109"/>
        <v>0.98626598355920336</v>
      </c>
      <c r="HW222" s="870">
        <f t="shared" si="1109"/>
        <v>0.98626598355920336</v>
      </c>
      <c r="HX222" s="870">
        <f t="shared" si="1109"/>
        <v>0.98626598355920336</v>
      </c>
      <c r="HY222" s="870">
        <f t="shared" si="1109"/>
        <v>0.81892796614559327</v>
      </c>
      <c r="HZ222" s="870">
        <f t="shared" si="1109"/>
        <v>0.81892796614559327</v>
      </c>
      <c r="IA222" s="870">
        <f t="shared" si="1109"/>
        <v>0.75826669619283216</v>
      </c>
      <c r="IB222" s="870">
        <f t="shared" si="1109"/>
        <v>0.75826669619283216</v>
      </c>
      <c r="IC222" s="870">
        <f t="shared" si="1109"/>
        <v>0.75826669619283216</v>
      </c>
      <c r="ID222" s="870">
        <f t="shared" si="1109"/>
        <v>0.30287161179210287</v>
      </c>
      <c r="IE222" s="870">
        <f t="shared" si="1109"/>
        <v>0.30287161179210287</v>
      </c>
      <c r="IF222" s="870">
        <f t="shared" si="1109"/>
        <v>0.30287161179210287</v>
      </c>
      <c r="IG222" s="870">
        <f t="shared" si="1109"/>
        <v>0.30287161179210287</v>
      </c>
      <c r="IH222" s="870">
        <f t="shared" si="1109"/>
        <v>0</v>
      </c>
      <c r="II222" s="870">
        <f t="shared" si="1109"/>
        <v>0</v>
      </c>
      <c r="IJ222" s="870">
        <f t="shared" si="1109"/>
        <v>0</v>
      </c>
      <c r="IK222" s="870">
        <f t="shared" si="1109"/>
        <v>0</v>
      </c>
      <c r="IL222" s="870">
        <f t="shared" si="1109"/>
        <v>0</v>
      </c>
      <c r="IM222" s="870">
        <f t="shared" si="1109"/>
        <v>0</v>
      </c>
      <c r="IN222" s="870">
        <f t="shared" si="1109"/>
        <v>0</v>
      </c>
      <c r="IO222" s="870">
        <f t="shared" si="1109"/>
        <v>0</v>
      </c>
      <c r="IP222" s="870">
        <f t="shared" si="1109"/>
        <v>5.8610019232041566E-4</v>
      </c>
      <c r="IQ222" s="870">
        <f t="shared" si="1109"/>
        <v>5.8610019232041566E-4</v>
      </c>
      <c r="IR222" s="870">
        <f t="shared" si="1109"/>
        <v>5.8610019232041566E-4</v>
      </c>
      <c r="IS222" s="870">
        <f t="shared" si="1109"/>
        <v>5.8610019232041566E-4</v>
      </c>
      <c r="IT222" s="870">
        <f t="shared" si="1109"/>
        <v>5.8610019232041566E-4</v>
      </c>
      <c r="IU222" s="870">
        <f t="shared" si="1109"/>
        <v>5.8610019232041566E-4</v>
      </c>
      <c r="IV222" s="870">
        <f t="shared" si="1109"/>
        <v>5.8610019232041566E-4</v>
      </c>
      <c r="IW222" s="870">
        <f t="shared" si="1109"/>
        <v>1.7879508991711646E-3</v>
      </c>
      <c r="IX222" s="870">
        <f t="shared" si="1109"/>
        <v>1.7879508991711646E-3</v>
      </c>
      <c r="IY222" s="870">
        <f t="shared" si="1109"/>
        <v>1.7879508991711646E-3</v>
      </c>
      <c r="IZ222" s="870">
        <f t="shared" si="1109"/>
        <v>1.7879508991711646E-3</v>
      </c>
      <c r="JA222" s="870">
        <f t="shared" si="1109"/>
        <v>1.7879508991711646E-3</v>
      </c>
      <c r="JB222" s="870">
        <f t="shared" si="1109"/>
        <v>-5.5501822543000401E-3</v>
      </c>
      <c r="JC222" s="870">
        <f t="shared" si="1109"/>
        <v>-5.5501822543000401E-3</v>
      </c>
      <c r="JD222" s="870">
        <f t="shared" si="1109"/>
        <v>-5.5501822543000401E-3</v>
      </c>
      <c r="JE222" s="870">
        <f t="shared" si="1109"/>
        <v>-5.5501822543000401E-3</v>
      </c>
      <c r="JF222" s="870">
        <f t="shared" si="1109"/>
        <v>6.8283974778847956E-2</v>
      </c>
      <c r="JG222" s="870">
        <f t="shared" ref="JG222:LR222" si="1110">JG219</f>
        <v>5.8860300935410059E-2</v>
      </c>
      <c r="JH222" s="870">
        <f t="shared" si="1110"/>
        <v>5.8860300935410059E-2</v>
      </c>
      <c r="JI222" s="870">
        <f t="shared" si="1110"/>
        <v>5.8860300935410059E-2</v>
      </c>
      <c r="JJ222" s="870">
        <f t="shared" si="1110"/>
        <v>5.8860300935410059E-2</v>
      </c>
      <c r="JK222" s="870">
        <f t="shared" si="1110"/>
        <v>5.8860300935410059E-2</v>
      </c>
      <c r="JL222" s="870">
        <f t="shared" si="1110"/>
        <v>5.8860300935410059E-2</v>
      </c>
      <c r="JM222" s="870">
        <f t="shared" si="1110"/>
        <v>5.8860300935410059E-2</v>
      </c>
      <c r="JN222" s="870">
        <f t="shared" si="1110"/>
        <v>1.6981778694678873E-2</v>
      </c>
      <c r="JO222" s="870">
        <f t="shared" si="1110"/>
        <v>1.6981778694678873E-2</v>
      </c>
      <c r="JP222" s="870">
        <f t="shared" si="1110"/>
        <v>1.6981778694678873E-2</v>
      </c>
      <c r="JQ222" s="870">
        <f t="shared" si="1110"/>
        <v>1.6981778694678873E-2</v>
      </c>
      <c r="JR222" s="870">
        <f t="shared" si="1110"/>
        <v>1.6981778694678873E-2</v>
      </c>
      <c r="JS222" s="870">
        <f t="shared" si="1110"/>
        <v>1.6981778694678873E-2</v>
      </c>
      <c r="JT222" s="870">
        <f t="shared" si="1110"/>
        <v>1.6981778694678873E-2</v>
      </c>
      <c r="JU222" s="870">
        <f t="shared" si="1110"/>
        <v>1.1855116368034855</v>
      </c>
      <c r="JV222" s="870">
        <f t="shared" si="1110"/>
        <v>1.1855116368034855</v>
      </c>
      <c r="JW222" s="870">
        <f t="shared" si="1110"/>
        <v>1.1855116368034855</v>
      </c>
      <c r="JX222" s="870">
        <f t="shared" si="1110"/>
        <v>1.1855116368034855</v>
      </c>
      <c r="JY222" s="870">
        <f t="shared" si="1110"/>
        <v>0.8189279661455906</v>
      </c>
      <c r="JZ222" s="870">
        <f t="shared" si="1110"/>
        <v>0.8189279661455906</v>
      </c>
      <c r="KA222" s="870">
        <f t="shared" si="1110"/>
        <v>0.74841907676175623</v>
      </c>
      <c r="KB222" s="870">
        <f t="shared" si="1110"/>
        <v>0.74841907676175623</v>
      </c>
      <c r="KC222" s="870">
        <f t="shared" si="1110"/>
        <v>0.74841907676175623</v>
      </c>
      <c r="KD222" s="870">
        <f t="shared" si="1110"/>
        <v>0.74035282882514508</v>
      </c>
      <c r="KE222" s="870">
        <f t="shared" si="1110"/>
        <v>0.74035282882514508</v>
      </c>
      <c r="KF222" s="870">
        <f t="shared" si="1110"/>
        <v>0.74035282882514508</v>
      </c>
      <c r="KG222" s="870">
        <f t="shared" si="1110"/>
        <v>0.74035282882514508</v>
      </c>
      <c r="KH222" s="870">
        <f t="shared" si="1110"/>
        <v>0.58207749016883703</v>
      </c>
      <c r="KI222" s="870">
        <f t="shared" si="1110"/>
        <v>0.58207749016883703</v>
      </c>
      <c r="KJ222" s="870">
        <f t="shared" si="1110"/>
        <v>0.58207749016883703</v>
      </c>
      <c r="KK222" s="870">
        <f t="shared" si="1110"/>
        <v>0.58207749016883703</v>
      </c>
      <c r="KL222" s="870">
        <f t="shared" si="1110"/>
        <v>0.58207749016883703</v>
      </c>
      <c r="KM222" s="870">
        <f t="shared" si="1110"/>
        <v>0.58207749016883703</v>
      </c>
      <c r="KN222" s="870">
        <f t="shared" si="1110"/>
        <v>0.58207749016883703</v>
      </c>
      <c r="KO222" s="870">
        <f t="shared" si="1110"/>
        <v>0.58207749016883703</v>
      </c>
      <c r="KP222" s="870">
        <f t="shared" si="1110"/>
        <v>7.4476534368329794E-2</v>
      </c>
      <c r="KQ222" s="870">
        <f t="shared" si="1110"/>
        <v>7.4476534368329794E-2</v>
      </c>
      <c r="KR222" s="870">
        <f t="shared" si="1110"/>
        <v>7.4476534368329794E-2</v>
      </c>
      <c r="KS222" s="870">
        <f t="shared" si="1110"/>
        <v>7.4476534368329794E-2</v>
      </c>
      <c r="KT222" s="870">
        <f t="shared" si="1110"/>
        <v>7.4476534368329794E-2</v>
      </c>
      <c r="KU222" s="870">
        <f t="shared" si="1110"/>
        <v>7.4476534368329794E-2</v>
      </c>
      <c r="KV222" s="870">
        <f t="shared" si="1110"/>
        <v>7.4476534368329794E-2</v>
      </c>
      <c r="KW222" s="870">
        <f t="shared" si="1110"/>
        <v>0</v>
      </c>
      <c r="KX222" s="870">
        <f t="shared" si="1110"/>
        <v>0</v>
      </c>
      <c r="KY222" s="870">
        <f t="shared" si="1110"/>
        <v>0</v>
      </c>
      <c r="KZ222" s="870">
        <f t="shared" si="1110"/>
        <v>0</v>
      </c>
      <c r="LA222" s="870">
        <f t="shared" si="1110"/>
        <v>0</v>
      </c>
      <c r="LB222" s="870">
        <f t="shared" si="1110"/>
        <v>2.6155701571859424E-3</v>
      </c>
      <c r="LC222" s="870">
        <f t="shared" si="1110"/>
        <v>2.6155701571859424E-3</v>
      </c>
      <c r="LD222" s="870">
        <f t="shared" si="1110"/>
        <v>2.6155701571859424E-3</v>
      </c>
      <c r="LE222" s="870">
        <f t="shared" si="1110"/>
        <v>2.6155701571859424E-3</v>
      </c>
      <c r="LF222" s="870">
        <f t="shared" si="1110"/>
        <v>0</v>
      </c>
      <c r="LG222" s="870">
        <f t="shared" si="1110"/>
        <v>0</v>
      </c>
      <c r="LH222" s="870">
        <f t="shared" si="1110"/>
        <v>0</v>
      </c>
      <c r="LI222" s="870">
        <f t="shared" si="1110"/>
        <v>0</v>
      </c>
      <c r="LJ222" s="870">
        <f t="shared" si="1110"/>
        <v>0</v>
      </c>
      <c r="LK222" s="870">
        <f t="shared" si="1110"/>
        <v>0</v>
      </c>
      <c r="LL222" s="870">
        <f t="shared" si="1110"/>
        <v>0</v>
      </c>
      <c r="LM222" s="870">
        <f t="shared" si="1110"/>
        <v>0</v>
      </c>
      <c r="LN222" s="870">
        <f t="shared" si="1110"/>
        <v>0</v>
      </c>
      <c r="LO222" s="870">
        <f t="shared" si="1110"/>
        <v>0</v>
      </c>
      <c r="LP222" s="870">
        <f t="shared" si="1110"/>
        <v>0</v>
      </c>
      <c r="LQ222" s="870">
        <f t="shared" si="1110"/>
        <v>0</v>
      </c>
      <c r="LR222" s="870">
        <f t="shared" si="1110"/>
        <v>0</v>
      </c>
      <c r="LS222" s="870">
        <f t="shared" ref="LS222:OD222" si="1111">LS219</f>
        <v>0</v>
      </c>
      <c r="LT222" s="870">
        <f t="shared" si="1111"/>
        <v>0</v>
      </c>
      <c r="LU222" s="870">
        <f t="shared" si="1111"/>
        <v>1.1855116368034855</v>
      </c>
      <c r="LV222" s="870">
        <f t="shared" si="1111"/>
        <v>1.1855116368034855</v>
      </c>
      <c r="LW222" s="870">
        <f t="shared" si="1111"/>
        <v>1.1855116368034855</v>
      </c>
      <c r="LX222" s="870">
        <f t="shared" si="1111"/>
        <v>1.1855116368034855</v>
      </c>
      <c r="LY222" s="870">
        <f t="shared" si="1111"/>
        <v>0.8189279661455906</v>
      </c>
      <c r="LZ222" s="870">
        <f t="shared" si="1111"/>
        <v>0.8189279661455906</v>
      </c>
      <c r="MA222" s="870">
        <f t="shared" si="1111"/>
        <v>0.74841907676175623</v>
      </c>
      <c r="MB222" s="870">
        <f t="shared" si="1111"/>
        <v>0.74841907676175623</v>
      </c>
      <c r="MC222" s="870">
        <f t="shared" si="1111"/>
        <v>0.74841907676175623</v>
      </c>
      <c r="MD222" s="870">
        <f t="shared" si="1111"/>
        <v>0.85573249046023214</v>
      </c>
      <c r="ME222" s="870">
        <f t="shared" si="1111"/>
        <v>0.85573249046023214</v>
      </c>
      <c r="MF222" s="870">
        <f t="shared" si="1111"/>
        <v>0.85573249046023214</v>
      </c>
      <c r="MG222" s="870">
        <f t="shared" si="1111"/>
        <v>0.85573249046023214</v>
      </c>
      <c r="MH222" s="870">
        <f t="shared" si="1111"/>
        <v>0.99489632751647683</v>
      </c>
      <c r="MI222" s="870">
        <f t="shared" si="1111"/>
        <v>0.99489632751647683</v>
      </c>
      <c r="MJ222" s="870">
        <f t="shared" si="1111"/>
        <v>0.99489632751647683</v>
      </c>
      <c r="MK222" s="870">
        <f t="shared" si="1111"/>
        <v>0.99489632751647683</v>
      </c>
      <c r="ML222" s="870">
        <f t="shared" si="1111"/>
        <v>0.99489632751647683</v>
      </c>
      <c r="MM222" s="870">
        <f t="shared" si="1111"/>
        <v>0.99489632751647683</v>
      </c>
      <c r="MN222" s="870">
        <f t="shared" si="1111"/>
        <v>0.99489632751647683</v>
      </c>
      <c r="MO222" s="870">
        <f t="shared" si="1111"/>
        <v>0.99489632751647683</v>
      </c>
      <c r="MP222" s="870">
        <f t="shared" si="1111"/>
        <v>0.43793451670921968</v>
      </c>
      <c r="MQ222" s="870">
        <f t="shared" si="1111"/>
        <v>0.43793451670921968</v>
      </c>
      <c r="MR222" s="870">
        <f t="shared" si="1111"/>
        <v>0.43793451670921968</v>
      </c>
      <c r="MS222" s="870">
        <f t="shared" si="1111"/>
        <v>0.43793451670921968</v>
      </c>
      <c r="MT222" s="870">
        <f t="shared" si="1111"/>
        <v>0.43793451670921968</v>
      </c>
      <c r="MU222" s="870">
        <f t="shared" si="1111"/>
        <v>0.43793451670921968</v>
      </c>
      <c r="MV222" s="870">
        <f t="shared" si="1111"/>
        <v>0.43793451670921968</v>
      </c>
      <c r="MW222" s="870">
        <f t="shared" si="1111"/>
        <v>0.17867047865861885</v>
      </c>
      <c r="MX222" s="870">
        <f t="shared" si="1111"/>
        <v>0.17867047865861885</v>
      </c>
      <c r="MY222" s="870">
        <f t="shared" si="1111"/>
        <v>0.17867047865861885</v>
      </c>
      <c r="MZ222" s="870">
        <f t="shared" si="1111"/>
        <v>0.17867047865861885</v>
      </c>
      <c r="NA222" s="870">
        <f t="shared" si="1111"/>
        <v>0.17867047865861885</v>
      </c>
      <c r="NB222" s="870">
        <f t="shared" si="1111"/>
        <v>2.6155701571859424E-3</v>
      </c>
      <c r="NC222" s="870">
        <f t="shared" si="1111"/>
        <v>2.6155701571859424E-3</v>
      </c>
      <c r="ND222" s="870">
        <f t="shared" si="1111"/>
        <v>2.6155701571859424E-3</v>
      </c>
      <c r="NE222" s="870">
        <f t="shared" si="1111"/>
        <v>2.6155701571859424E-3</v>
      </c>
      <c r="NF222" s="870">
        <f t="shared" si="1111"/>
        <v>0</v>
      </c>
      <c r="NG222" s="870">
        <f t="shared" si="1111"/>
        <v>0</v>
      </c>
      <c r="NH222" s="870">
        <f t="shared" si="1111"/>
        <v>0</v>
      </c>
      <c r="NI222" s="870">
        <f t="shared" si="1111"/>
        <v>0</v>
      </c>
      <c r="NJ222" s="870">
        <f t="shared" si="1111"/>
        <v>0</v>
      </c>
      <c r="NK222" s="870">
        <f t="shared" si="1111"/>
        <v>0</v>
      </c>
      <c r="NL222" s="870">
        <f t="shared" si="1111"/>
        <v>0</v>
      </c>
      <c r="NM222" s="870">
        <f t="shared" si="1111"/>
        <v>0</v>
      </c>
      <c r="NN222" s="870">
        <f t="shared" si="1111"/>
        <v>0</v>
      </c>
      <c r="NO222" s="870">
        <f t="shared" si="1111"/>
        <v>0</v>
      </c>
      <c r="NP222" s="870">
        <f t="shared" si="1111"/>
        <v>0</v>
      </c>
      <c r="NQ222" s="870">
        <f t="shared" si="1111"/>
        <v>0</v>
      </c>
      <c r="NR222" s="870">
        <f t="shared" si="1111"/>
        <v>0</v>
      </c>
      <c r="NS222" s="870">
        <f t="shared" si="1111"/>
        <v>0</v>
      </c>
      <c r="NT222" s="870">
        <f t="shared" si="1111"/>
        <v>0</v>
      </c>
      <c r="NU222" s="870">
        <f t="shared" si="1111"/>
        <v>1.1855116368034855</v>
      </c>
      <c r="NV222" s="870">
        <f t="shared" si="1111"/>
        <v>1.1855116368034855</v>
      </c>
      <c r="NW222" s="870">
        <f t="shared" si="1111"/>
        <v>1.1855116368034855</v>
      </c>
      <c r="NX222" s="870">
        <f t="shared" si="1111"/>
        <v>1.1855116368034855</v>
      </c>
      <c r="NY222" s="870">
        <f t="shared" si="1111"/>
        <v>0.8189279661455906</v>
      </c>
      <c r="NZ222" s="870">
        <f t="shared" si="1111"/>
        <v>0.8189279661455906</v>
      </c>
      <c r="OA222" s="870">
        <f t="shared" si="1111"/>
        <v>0.74841907676175623</v>
      </c>
      <c r="OB222" s="870">
        <f t="shared" si="1111"/>
        <v>0.74841907676175623</v>
      </c>
      <c r="OC222" s="870">
        <f t="shared" si="1111"/>
        <v>0.74841907676175623</v>
      </c>
      <c r="OD222" s="870">
        <f t="shared" si="1111"/>
        <v>0.85573249046023214</v>
      </c>
      <c r="OE222" s="870">
        <f t="shared" ref="OE222:QP222" si="1112">OE219</f>
        <v>0.85573249046023214</v>
      </c>
      <c r="OF222" s="870">
        <f t="shared" si="1112"/>
        <v>0.85573249046023214</v>
      </c>
      <c r="OG222" s="870">
        <f t="shared" si="1112"/>
        <v>0.85573249046023214</v>
      </c>
      <c r="OH222" s="870">
        <f t="shared" si="1112"/>
        <v>0.99489632751647683</v>
      </c>
      <c r="OI222" s="870">
        <f t="shared" si="1112"/>
        <v>0.99489632751647683</v>
      </c>
      <c r="OJ222" s="870">
        <f t="shared" si="1112"/>
        <v>0.99489632751647683</v>
      </c>
      <c r="OK222" s="870">
        <f t="shared" si="1112"/>
        <v>0.99489632751647683</v>
      </c>
      <c r="OL222" s="870">
        <f t="shared" si="1112"/>
        <v>0.99489632751647683</v>
      </c>
      <c r="OM222" s="870">
        <f t="shared" si="1112"/>
        <v>0.99489632751647683</v>
      </c>
      <c r="ON222" s="870">
        <f t="shared" si="1112"/>
        <v>0.99489632751647683</v>
      </c>
      <c r="OO222" s="870">
        <f t="shared" si="1112"/>
        <v>0.99489632751647683</v>
      </c>
      <c r="OP222" s="870">
        <f t="shared" si="1112"/>
        <v>0.43793451670921968</v>
      </c>
      <c r="OQ222" s="870">
        <f t="shared" si="1112"/>
        <v>0.43793451670921968</v>
      </c>
      <c r="OR222" s="870">
        <f t="shared" si="1112"/>
        <v>0.43793451670921968</v>
      </c>
      <c r="OS222" s="870">
        <f t="shared" si="1112"/>
        <v>0.43793451670921968</v>
      </c>
      <c r="OT222" s="870">
        <f t="shared" si="1112"/>
        <v>0.43793451670921968</v>
      </c>
      <c r="OU222" s="870">
        <f t="shared" si="1112"/>
        <v>0.43793451670921968</v>
      </c>
      <c r="OV222" s="870">
        <f t="shared" si="1112"/>
        <v>0.43793451670921968</v>
      </c>
      <c r="OW222" s="870">
        <f t="shared" si="1112"/>
        <v>0.17867047865861885</v>
      </c>
      <c r="OX222" s="870">
        <f t="shared" si="1112"/>
        <v>0.17867047865861885</v>
      </c>
      <c r="OY222" s="870">
        <f t="shared" si="1112"/>
        <v>0.17867047865861885</v>
      </c>
      <c r="OZ222" s="870">
        <f t="shared" si="1112"/>
        <v>0.17867047865861885</v>
      </c>
      <c r="PA222" s="870">
        <f t="shared" si="1112"/>
        <v>0.17867047865861885</v>
      </c>
      <c r="PB222" s="870">
        <f t="shared" si="1112"/>
        <v>2.6155701571859424E-3</v>
      </c>
      <c r="PC222" s="870">
        <f t="shared" si="1112"/>
        <v>2.6155701571859424E-3</v>
      </c>
      <c r="PD222" s="870">
        <f t="shared" si="1112"/>
        <v>2.6155701571859424E-3</v>
      </c>
      <c r="PE222" s="870">
        <f t="shared" si="1112"/>
        <v>2.6155701571859424E-3</v>
      </c>
      <c r="PF222" s="870">
        <f t="shared" si="1112"/>
        <v>0</v>
      </c>
      <c r="PG222" s="870">
        <f t="shared" si="1112"/>
        <v>0</v>
      </c>
      <c r="PH222" s="870">
        <f t="shared" si="1112"/>
        <v>0</v>
      </c>
      <c r="PI222" s="870">
        <f t="shared" si="1112"/>
        <v>0</v>
      </c>
      <c r="PJ222" s="870">
        <f t="shared" si="1112"/>
        <v>0</v>
      </c>
      <c r="PK222" s="870">
        <f t="shared" si="1112"/>
        <v>0</v>
      </c>
      <c r="PL222" s="870">
        <f t="shared" si="1112"/>
        <v>0</v>
      </c>
      <c r="PM222" s="870">
        <f t="shared" si="1112"/>
        <v>0</v>
      </c>
      <c r="PN222" s="870">
        <f t="shared" si="1112"/>
        <v>0</v>
      </c>
      <c r="PO222" s="870">
        <f t="shared" si="1112"/>
        <v>0</v>
      </c>
      <c r="PP222" s="870">
        <f t="shared" si="1112"/>
        <v>0</v>
      </c>
      <c r="PQ222" s="870">
        <f t="shared" si="1112"/>
        <v>0</v>
      </c>
      <c r="PR222" s="870">
        <f t="shared" si="1112"/>
        <v>0</v>
      </c>
      <c r="PS222" s="870">
        <f t="shared" si="1112"/>
        <v>0</v>
      </c>
      <c r="PT222" s="870">
        <f t="shared" si="1112"/>
        <v>0</v>
      </c>
      <c r="PU222" s="870">
        <f t="shared" si="1112"/>
        <v>1.1855116368034855</v>
      </c>
      <c r="PV222" s="870">
        <f t="shared" si="1112"/>
        <v>1.1855116368034855</v>
      </c>
      <c r="PW222" s="870">
        <f t="shared" si="1112"/>
        <v>1.1855116368034855</v>
      </c>
      <c r="PX222" s="870">
        <f t="shared" si="1112"/>
        <v>1.1855116368034855</v>
      </c>
      <c r="PY222" s="870">
        <f t="shared" si="1112"/>
        <v>0.8189279661455906</v>
      </c>
      <c r="PZ222" s="870">
        <f t="shared" si="1112"/>
        <v>0.8189279661455906</v>
      </c>
      <c r="QA222" s="870">
        <f t="shared" si="1112"/>
        <v>0.74841907676175623</v>
      </c>
      <c r="QB222" s="870">
        <f t="shared" si="1112"/>
        <v>0.74841907676175623</v>
      </c>
      <c r="QC222" s="870">
        <f t="shared" si="1112"/>
        <v>0.74841907676175623</v>
      </c>
      <c r="QD222" s="870">
        <f t="shared" si="1112"/>
        <v>0.85573249046023214</v>
      </c>
      <c r="QE222" s="870">
        <f t="shared" si="1112"/>
        <v>0.85573249046023214</v>
      </c>
      <c r="QF222" s="870">
        <f t="shared" si="1112"/>
        <v>0.85573249046023214</v>
      </c>
      <c r="QG222" s="870">
        <f t="shared" si="1112"/>
        <v>0.85573249046023214</v>
      </c>
      <c r="QH222" s="870">
        <f t="shared" si="1112"/>
        <v>0.99489632751647683</v>
      </c>
      <c r="QI222" s="870">
        <f t="shared" si="1112"/>
        <v>0.99489632751647683</v>
      </c>
      <c r="QJ222" s="870">
        <f t="shared" si="1112"/>
        <v>0.99489632751647683</v>
      </c>
      <c r="QK222" s="870">
        <f t="shared" si="1112"/>
        <v>0.99489632751647683</v>
      </c>
      <c r="QL222" s="870">
        <f t="shared" si="1112"/>
        <v>0.99489632751647683</v>
      </c>
      <c r="QM222" s="870">
        <f t="shared" si="1112"/>
        <v>0.99489632751647683</v>
      </c>
      <c r="QN222" s="870">
        <f t="shared" si="1112"/>
        <v>0.99489632751647683</v>
      </c>
      <c r="QO222" s="870">
        <f t="shared" si="1112"/>
        <v>0.99489632751647683</v>
      </c>
      <c r="QP222" s="870">
        <f t="shared" si="1112"/>
        <v>0.43793451670921968</v>
      </c>
      <c r="QQ222" s="870">
        <f t="shared" ref="QQ222:SI222" si="1113">QQ219</f>
        <v>0.43793451670921968</v>
      </c>
      <c r="QR222" s="870">
        <f t="shared" si="1113"/>
        <v>0.43793451670921968</v>
      </c>
      <c r="QS222" s="870">
        <f t="shared" si="1113"/>
        <v>0.43793451670921968</v>
      </c>
      <c r="QT222" s="870">
        <f t="shared" si="1113"/>
        <v>0.43793451670921968</v>
      </c>
      <c r="QU222" s="870">
        <f t="shared" si="1113"/>
        <v>0.43793451670921968</v>
      </c>
      <c r="QV222" s="870">
        <f t="shared" si="1113"/>
        <v>0.43793451670921968</v>
      </c>
      <c r="QW222" s="870">
        <f t="shared" si="1113"/>
        <v>0.17867047865861885</v>
      </c>
      <c r="QX222" s="870">
        <f t="shared" si="1113"/>
        <v>0.17867047865861885</v>
      </c>
      <c r="QY222" s="870">
        <f t="shared" si="1113"/>
        <v>0.17867047865861885</v>
      </c>
      <c r="QZ222" s="870">
        <f t="shared" si="1113"/>
        <v>0.17867047865861885</v>
      </c>
      <c r="RA222" s="870">
        <f t="shared" si="1113"/>
        <v>0.17867047865861885</v>
      </c>
      <c r="RB222" s="870">
        <f t="shared" si="1113"/>
        <v>2.6155701571859424E-3</v>
      </c>
      <c r="RC222" s="870">
        <f t="shared" si="1113"/>
        <v>2.6155701571859424E-3</v>
      </c>
      <c r="RD222" s="870">
        <f t="shared" si="1113"/>
        <v>2.6155701571859424E-3</v>
      </c>
      <c r="RE222" s="870">
        <f t="shared" si="1113"/>
        <v>2.6155701571859424E-3</v>
      </c>
      <c r="RF222" s="870">
        <f t="shared" si="1113"/>
        <v>0</v>
      </c>
      <c r="RG222" s="870">
        <f t="shared" si="1113"/>
        <v>0</v>
      </c>
      <c r="RH222" s="870">
        <f t="shared" si="1113"/>
        <v>0</v>
      </c>
      <c r="RI222" s="870">
        <f t="shared" si="1113"/>
        <v>0</v>
      </c>
      <c r="RJ222" s="870">
        <f t="shared" si="1113"/>
        <v>0</v>
      </c>
      <c r="RK222" s="870">
        <f t="shared" si="1113"/>
        <v>0</v>
      </c>
      <c r="RL222" s="870">
        <f t="shared" si="1113"/>
        <v>0</v>
      </c>
      <c r="RM222" s="870">
        <f t="shared" si="1113"/>
        <v>0</v>
      </c>
      <c r="RN222" s="870">
        <f t="shared" si="1113"/>
        <v>0</v>
      </c>
      <c r="RO222" s="870">
        <f t="shared" si="1113"/>
        <v>0</v>
      </c>
      <c r="RP222" s="870">
        <f t="shared" si="1113"/>
        <v>0</v>
      </c>
      <c r="RQ222" s="870">
        <f t="shared" si="1113"/>
        <v>0</v>
      </c>
      <c r="RR222" s="870">
        <f t="shared" si="1113"/>
        <v>0</v>
      </c>
      <c r="RS222" s="870">
        <f t="shared" si="1113"/>
        <v>0</v>
      </c>
      <c r="RT222" s="870">
        <f t="shared" si="1113"/>
        <v>0</v>
      </c>
      <c r="RU222" s="870">
        <f t="shared" si="1113"/>
        <v>1.1855116368034855</v>
      </c>
      <c r="RV222" s="870">
        <f t="shared" si="1113"/>
        <v>1.1855116368034855</v>
      </c>
      <c r="RW222" s="870">
        <f t="shared" si="1113"/>
        <v>1.1855116368034855</v>
      </c>
      <c r="RX222" s="870">
        <f t="shared" si="1113"/>
        <v>1.1855116368034855</v>
      </c>
      <c r="RY222" s="870">
        <f t="shared" si="1113"/>
        <v>0.8189279661455906</v>
      </c>
      <c r="RZ222" s="870">
        <f t="shared" si="1113"/>
        <v>0.8189279661455906</v>
      </c>
      <c r="SA222" s="870">
        <f t="shared" si="1113"/>
        <v>0.74841907676175623</v>
      </c>
      <c r="SB222" s="870">
        <f t="shared" si="1113"/>
        <v>0.74841907676175623</v>
      </c>
      <c r="SC222" s="870">
        <f t="shared" si="1113"/>
        <v>0.74841907676175623</v>
      </c>
      <c r="SD222" s="870">
        <f t="shared" si="1113"/>
        <v>0.85573249046023214</v>
      </c>
      <c r="SE222" s="870">
        <f t="shared" si="1113"/>
        <v>0.85573249046023214</v>
      </c>
      <c r="SF222" s="870">
        <f t="shared" si="1113"/>
        <v>0.85573249046023214</v>
      </c>
      <c r="SG222" s="870">
        <f t="shared" si="1113"/>
        <v>0.85573249046023214</v>
      </c>
      <c r="SH222" s="870">
        <f t="shared" si="1113"/>
        <v>0.99489632751647683</v>
      </c>
      <c r="SI222" s="870">
        <f t="shared" si="1113"/>
        <v>0.99489632751647683</v>
      </c>
      <c r="SJ222" s="280">
        <f t="shared" si="1088"/>
        <v>0.99489632751647683</v>
      </c>
      <c r="SK222" s="267"/>
      <c r="SL222" s="255"/>
      <c r="SM222" s="255"/>
      <c r="SN222" s="255"/>
    </row>
    <row r="223" spans="1:508" outlineLevel="3" x14ac:dyDescent="0.25">
      <c r="A223" s="255"/>
      <c r="B223" s="264"/>
      <c r="C223" s="449">
        <f>INT($C$29)+3</f>
        <v>4</v>
      </c>
      <c r="D223" s="280"/>
      <c r="E223" s="329">
        <f t="shared" si="1087"/>
        <v>82</v>
      </c>
      <c r="F223" s="335"/>
      <c r="G223" s="280"/>
      <c r="H223" s="551"/>
      <c r="I223" s="563" t="s">
        <v>910</v>
      </c>
      <c r="J223" s="552"/>
      <c r="K223" s="871">
        <f>K222</f>
        <v>0</v>
      </c>
      <c r="L223" s="871">
        <f t="shared" ref="L223" si="1114">L222</f>
        <v>0</v>
      </c>
      <c r="M223" s="871">
        <f t="shared" ref="M223" si="1115">M222</f>
        <v>0</v>
      </c>
      <c r="N223" s="871">
        <f t="shared" ref="N223" si="1116">N222</f>
        <v>0</v>
      </c>
      <c r="O223" s="871">
        <f t="shared" ref="O223" si="1117">O222</f>
        <v>0</v>
      </c>
      <c r="P223" s="871">
        <f t="shared" ref="P223" si="1118">P222</f>
        <v>0</v>
      </c>
      <c r="Q223" s="871">
        <f t="shared" ref="Q223" si="1119">Q222</f>
        <v>0</v>
      </c>
      <c r="R223" s="871">
        <f t="shared" ref="R223" si="1120">R222</f>
        <v>0</v>
      </c>
      <c r="S223" s="871">
        <f t="shared" ref="S223" si="1121">S222</f>
        <v>0</v>
      </c>
      <c r="T223" s="871">
        <f t="shared" ref="T223" si="1122">T222</f>
        <v>0</v>
      </c>
      <c r="U223" s="871">
        <f t="shared" ref="U223" si="1123">U222</f>
        <v>0</v>
      </c>
      <c r="V223" s="871">
        <f t="shared" ref="V223" si="1124">V222</f>
        <v>0</v>
      </c>
      <c r="W223" s="871">
        <f t="shared" ref="W223" si="1125">W222</f>
        <v>0</v>
      </c>
      <c r="X223" s="871">
        <f t="shared" ref="X223" si="1126">X222</f>
        <v>0</v>
      </c>
      <c r="Y223" s="871">
        <f t="shared" ref="Y223" si="1127">Y222</f>
        <v>0</v>
      </c>
      <c r="Z223" s="871">
        <f t="shared" ref="Z223" si="1128">Z222</f>
        <v>0</v>
      </c>
      <c r="AA223" s="871">
        <f t="shared" ref="AA223" si="1129">AA222</f>
        <v>0</v>
      </c>
      <c r="AB223" s="871">
        <f t="shared" ref="AB223" si="1130">AB222</f>
        <v>0</v>
      </c>
      <c r="AC223" s="871">
        <f t="shared" ref="AC223" si="1131">AC222</f>
        <v>0</v>
      </c>
      <c r="AD223" s="871">
        <f t="shared" ref="AD223" si="1132">AD222</f>
        <v>0</v>
      </c>
      <c r="AE223" s="871">
        <f t="shared" ref="AE223" si="1133">AE222</f>
        <v>0</v>
      </c>
      <c r="AF223" s="871">
        <f t="shared" ref="AF223" si="1134">AF222</f>
        <v>0</v>
      </c>
      <c r="AG223" s="871">
        <f t="shared" ref="AG223" si="1135">AG222</f>
        <v>0</v>
      </c>
      <c r="AH223" s="871">
        <f t="shared" ref="AH223" si="1136">AH222</f>
        <v>0</v>
      </c>
      <c r="AI223" s="871">
        <f t="shared" ref="AI223" si="1137">AI222</f>
        <v>0</v>
      </c>
      <c r="AJ223" s="871">
        <f t="shared" ref="AJ223" si="1138">AJ222</f>
        <v>0</v>
      </c>
      <c r="AK223" s="871">
        <f t="shared" ref="AK223" si="1139">AK222</f>
        <v>0</v>
      </c>
      <c r="AL223" s="871">
        <f t="shared" ref="AL223" si="1140">AL222</f>
        <v>0</v>
      </c>
      <c r="AM223" s="871">
        <f t="shared" ref="AM223" si="1141">AM222</f>
        <v>0</v>
      </c>
      <c r="AN223" s="871">
        <f t="shared" ref="AN223" si="1142">AN222</f>
        <v>0</v>
      </c>
      <c r="AO223" s="871">
        <f t="shared" ref="AO223" si="1143">AO222</f>
        <v>0</v>
      </c>
      <c r="AP223" s="871">
        <f t="shared" ref="AP223" si="1144">AP222</f>
        <v>0</v>
      </c>
      <c r="AQ223" s="871">
        <f t="shared" ref="AQ223" si="1145">AQ222</f>
        <v>0</v>
      </c>
      <c r="AR223" s="871">
        <f t="shared" ref="AR223" si="1146">AR222</f>
        <v>0</v>
      </c>
      <c r="AS223" s="871">
        <f t="shared" ref="AS223" si="1147">AS222</f>
        <v>0</v>
      </c>
      <c r="AT223" s="871">
        <f t="shared" ref="AT223" si="1148">AT222</f>
        <v>0</v>
      </c>
      <c r="AU223" s="871">
        <f t="shared" ref="AU223" si="1149">AU222</f>
        <v>0</v>
      </c>
      <c r="AV223" s="871">
        <f t="shared" ref="AV223" si="1150">AV222</f>
        <v>0</v>
      </c>
      <c r="AW223" s="871">
        <f t="shared" ref="AW223" si="1151">AW222</f>
        <v>0</v>
      </c>
      <c r="AX223" s="871">
        <f t="shared" ref="AX223" si="1152">AX222</f>
        <v>0</v>
      </c>
      <c r="AY223" s="871">
        <f t="shared" ref="AY223" si="1153">AY222</f>
        <v>0</v>
      </c>
      <c r="AZ223" s="871">
        <f t="shared" ref="AZ223" si="1154">AZ222</f>
        <v>0</v>
      </c>
      <c r="BA223" s="871">
        <f t="shared" ref="BA223" si="1155">BA222</f>
        <v>0</v>
      </c>
      <c r="BB223" s="871">
        <f t="shared" ref="BB223" si="1156">BB222</f>
        <v>0</v>
      </c>
      <c r="BC223" s="871">
        <f t="shared" ref="BC223" si="1157">BC222</f>
        <v>0</v>
      </c>
      <c r="BD223" s="871">
        <f t="shared" ref="BD223" si="1158">BD222</f>
        <v>0</v>
      </c>
      <c r="BE223" s="871">
        <f t="shared" ref="BE223" si="1159">BE222</f>
        <v>0</v>
      </c>
      <c r="BF223" s="871">
        <f t="shared" ref="BF223" si="1160">BF222</f>
        <v>0</v>
      </c>
      <c r="BG223" s="871">
        <f t="shared" ref="BG223" si="1161">BG222</f>
        <v>0</v>
      </c>
      <c r="BH223" s="871">
        <f t="shared" ref="BH223" si="1162">BH222</f>
        <v>0</v>
      </c>
      <c r="BI223" s="871">
        <f t="shared" ref="BI223" si="1163">BI222</f>
        <v>0</v>
      </c>
      <c r="BJ223" s="871">
        <f t="shared" ref="BJ223" si="1164">BJ222</f>
        <v>0</v>
      </c>
      <c r="BK223" s="871">
        <f t="shared" ref="BK223" si="1165">BK222</f>
        <v>0</v>
      </c>
      <c r="BL223" s="871">
        <f t="shared" ref="BL223" si="1166">BL222</f>
        <v>0</v>
      </c>
      <c r="BM223" s="871">
        <f t="shared" ref="BM223" si="1167">BM222</f>
        <v>0</v>
      </c>
      <c r="BN223" s="871">
        <f t="shared" ref="BN223" si="1168">BN222</f>
        <v>0</v>
      </c>
      <c r="BO223" s="871">
        <f t="shared" ref="BO223" si="1169">BO222</f>
        <v>0</v>
      </c>
      <c r="BP223" s="871">
        <f t="shared" ref="BP223" si="1170">BP222</f>
        <v>0</v>
      </c>
      <c r="BQ223" s="871">
        <f t="shared" ref="BQ223" si="1171">BQ222</f>
        <v>0</v>
      </c>
      <c r="BR223" s="871">
        <f t="shared" ref="BR223" si="1172">BR222</f>
        <v>0</v>
      </c>
      <c r="BS223" s="871">
        <f t="shared" ref="BS223" si="1173">BS222</f>
        <v>0</v>
      </c>
      <c r="BT223" s="871">
        <f t="shared" ref="BT223" si="1174">BT222</f>
        <v>0</v>
      </c>
      <c r="BU223" s="871">
        <f t="shared" ref="BU223" si="1175">BU222</f>
        <v>0</v>
      </c>
      <c r="BV223" s="871">
        <f t="shared" ref="BV223" si="1176">BV222</f>
        <v>0</v>
      </c>
      <c r="BW223" s="871">
        <f t="shared" ref="BW223" si="1177">BW222</f>
        <v>0</v>
      </c>
      <c r="BX223" s="871">
        <f t="shared" ref="BX223" si="1178">BX222</f>
        <v>0</v>
      </c>
      <c r="BY223" s="871">
        <f t="shared" ref="BY223" si="1179">BY222</f>
        <v>0</v>
      </c>
      <c r="BZ223" s="871">
        <f t="shared" ref="BZ223" si="1180">BZ222</f>
        <v>0</v>
      </c>
      <c r="CA223" s="871">
        <f t="shared" ref="CA223" si="1181">CA222</f>
        <v>0</v>
      </c>
      <c r="CB223" s="871">
        <f t="shared" ref="CB223" si="1182">CB222</f>
        <v>0</v>
      </c>
      <c r="CC223" s="871">
        <f t="shared" ref="CC223" si="1183">CC222</f>
        <v>0</v>
      </c>
      <c r="CD223" s="871">
        <f t="shared" ref="CD223" si="1184">CD222</f>
        <v>0</v>
      </c>
      <c r="CE223" s="871">
        <f t="shared" ref="CE223" si="1185">CE222</f>
        <v>0</v>
      </c>
      <c r="CF223" s="871">
        <f t="shared" ref="CF223" si="1186">CF222</f>
        <v>0</v>
      </c>
      <c r="CG223" s="871">
        <f t="shared" ref="CG223" si="1187">CG222</f>
        <v>0</v>
      </c>
      <c r="CH223" s="871">
        <f t="shared" ref="CH223" si="1188">CH222</f>
        <v>0</v>
      </c>
      <c r="CI223" s="871">
        <f t="shared" ref="CI223" si="1189">CI222</f>
        <v>0</v>
      </c>
      <c r="CJ223" s="871">
        <f t="shared" ref="CJ223" si="1190">CJ222</f>
        <v>0</v>
      </c>
      <c r="CK223" s="871">
        <f t="shared" ref="CK223" si="1191">CK222</f>
        <v>0</v>
      </c>
      <c r="CL223" s="871">
        <f t="shared" ref="CL223" si="1192">CL222</f>
        <v>0</v>
      </c>
      <c r="CM223" s="871">
        <f t="shared" ref="CM223" si="1193">CM222</f>
        <v>0</v>
      </c>
      <c r="CN223" s="871">
        <f t="shared" ref="CN223" si="1194">CN222</f>
        <v>0</v>
      </c>
      <c r="CO223" s="871">
        <f t="shared" ref="CO223" si="1195">CO222</f>
        <v>0</v>
      </c>
      <c r="CP223" s="871">
        <f t="shared" ref="CP223" si="1196">CP222</f>
        <v>0</v>
      </c>
      <c r="CQ223" s="871">
        <f t="shared" ref="CQ223" si="1197">CQ222</f>
        <v>0</v>
      </c>
      <c r="CR223" s="871">
        <f t="shared" ref="CR223" si="1198">CR222</f>
        <v>0</v>
      </c>
      <c r="CS223" s="871">
        <f t="shared" ref="CS223" si="1199">CS222</f>
        <v>0</v>
      </c>
      <c r="CT223" s="871">
        <f t="shared" ref="CT223" si="1200">CT222</f>
        <v>0</v>
      </c>
      <c r="CU223" s="871">
        <f t="shared" ref="CU223" si="1201">CU222</f>
        <v>0</v>
      </c>
      <c r="CV223" s="871">
        <f t="shared" ref="CV223" si="1202">CV222</f>
        <v>0</v>
      </c>
      <c r="CW223" s="871">
        <f t="shared" ref="CW223" si="1203">CW222</f>
        <v>0</v>
      </c>
      <c r="CX223" s="871">
        <f t="shared" ref="CX223" si="1204">CX222</f>
        <v>0</v>
      </c>
      <c r="CY223" s="871">
        <f t="shared" ref="CY223" si="1205">CY222</f>
        <v>0</v>
      </c>
      <c r="CZ223" s="871">
        <f t="shared" ref="CZ223" si="1206">CZ222</f>
        <v>0</v>
      </c>
      <c r="DA223" s="871">
        <f t="shared" ref="DA223" si="1207">DA222</f>
        <v>0</v>
      </c>
      <c r="DB223" s="871">
        <f t="shared" ref="DB223" si="1208">DB222</f>
        <v>0</v>
      </c>
      <c r="DC223" s="871">
        <f t="shared" ref="DC223" si="1209">DC222</f>
        <v>0</v>
      </c>
      <c r="DD223" s="871">
        <f t="shared" ref="DD223" si="1210">DD222</f>
        <v>0</v>
      </c>
      <c r="DE223" s="871">
        <f t="shared" ref="DE223" si="1211">DE222</f>
        <v>0</v>
      </c>
      <c r="DF223" s="871">
        <f t="shared" ref="DF223" si="1212">DF222</f>
        <v>0.30760501333901935</v>
      </c>
      <c r="DG223" s="871">
        <f t="shared" ref="DG223" si="1213">DG222</f>
        <v>0.30760501333901935</v>
      </c>
      <c r="DH223" s="871">
        <f t="shared" ref="DH223" si="1214">DH222</f>
        <v>0.30760501333901935</v>
      </c>
      <c r="DI223" s="871">
        <f t="shared" ref="DI223" si="1215">DI222</f>
        <v>0.30760501333901935</v>
      </c>
      <c r="DJ223" s="871">
        <f t="shared" ref="DJ223" si="1216">DJ222</f>
        <v>0.30760501333901935</v>
      </c>
      <c r="DK223" s="871">
        <f t="shared" ref="DK223" si="1217">DK222</f>
        <v>0.30760501333901935</v>
      </c>
      <c r="DL223" s="871">
        <f t="shared" ref="DL223" si="1218">DL222</f>
        <v>0.30760501333901935</v>
      </c>
      <c r="DM223" s="871">
        <f t="shared" ref="DM223" si="1219">DM222</f>
        <v>0.30760501333901935</v>
      </c>
      <c r="DN223" s="871">
        <f t="shared" ref="DN223" si="1220">DN222</f>
        <v>0.39058090997760075</v>
      </c>
      <c r="DO223" s="871">
        <f t="shared" ref="DO223" si="1221">DO222</f>
        <v>0.39058090997760075</v>
      </c>
      <c r="DP223" s="871">
        <f t="shared" ref="DP223" si="1222">DP222</f>
        <v>0.39058090997760075</v>
      </c>
      <c r="DQ223" s="871">
        <f t="shared" ref="DQ223" si="1223">DQ222</f>
        <v>0.39058090997760075</v>
      </c>
      <c r="DR223" s="871">
        <f t="shared" ref="DR223" si="1224">DR222</f>
        <v>0.39058090997760075</v>
      </c>
      <c r="DS223" s="871">
        <f t="shared" ref="DS223" si="1225">DS222</f>
        <v>0.39058090997760075</v>
      </c>
      <c r="DT223" s="871">
        <f t="shared" ref="DT223" si="1226">DT222</f>
        <v>0.39058090997760075</v>
      </c>
      <c r="DU223" s="871">
        <f t="shared" ref="DU223" si="1227">DU222</f>
        <v>0.49811413311070663</v>
      </c>
      <c r="DV223" s="871">
        <f t="shared" ref="DV223" si="1228">DV222</f>
        <v>0.49811413311070663</v>
      </c>
      <c r="DW223" s="871">
        <f t="shared" ref="DW223" si="1229">DW222</f>
        <v>0.49811413311070663</v>
      </c>
      <c r="DX223" s="871">
        <f t="shared" ref="DX223" si="1230">DX222</f>
        <v>0.49811413311070663</v>
      </c>
      <c r="DY223" s="871">
        <f t="shared" ref="DY223" si="1231">DY222</f>
        <v>0.48443626166359266</v>
      </c>
      <c r="DZ223" s="871">
        <f t="shared" ref="DZ223" si="1232">DZ222</f>
        <v>0.48443626166359266</v>
      </c>
      <c r="EA223" s="871">
        <f t="shared" ref="EA223" si="1233">EA222</f>
        <v>0.43329525496733279</v>
      </c>
      <c r="EB223" s="871">
        <f t="shared" ref="EB223" si="1234">EB222</f>
        <v>0.43329525496733279</v>
      </c>
      <c r="EC223" s="871">
        <f t="shared" ref="EC223" si="1235">EC222</f>
        <v>0.43329525496733279</v>
      </c>
      <c r="ED223" s="871">
        <f t="shared" ref="ED223" si="1236">ED222</f>
        <v>0.28844915408771854</v>
      </c>
      <c r="EE223" s="871">
        <f t="shared" ref="EE223" si="1237">EE222</f>
        <v>0.28844915408771854</v>
      </c>
      <c r="EF223" s="871">
        <f t="shared" ref="EF223" si="1238">EF222</f>
        <v>0.28844915408771854</v>
      </c>
      <c r="EG223" s="871">
        <f t="shared" ref="EG223" si="1239">EG222</f>
        <v>0.28844915408771854</v>
      </c>
      <c r="EH223" s="871">
        <f t="shared" ref="EH223" si="1240">EH222</f>
        <v>0</v>
      </c>
      <c r="EI223" s="871">
        <f t="shared" ref="EI223" si="1241">EI222</f>
        <v>0</v>
      </c>
      <c r="EJ223" s="871">
        <f t="shared" ref="EJ223" si="1242">EJ222</f>
        <v>0</v>
      </c>
      <c r="EK223" s="871">
        <f t="shared" ref="EK223" si="1243">EK222</f>
        <v>0</v>
      </c>
      <c r="EL223" s="871">
        <f t="shared" ref="EL223" si="1244">EL222</f>
        <v>0</v>
      </c>
      <c r="EM223" s="871">
        <f t="shared" ref="EM223" si="1245">EM222</f>
        <v>0</v>
      </c>
      <c r="EN223" s="871">
        <f t="shared" ref="EN223" si="1246">EN222</f>
        <v>0</v>
      </c>
      <c r="EO223" s="871">
        <f t="shared" ref="EO223" si="1247">EO222</f>
        <v>0</v>
      </c>
      <c r="EP223" s="871">
        <f t="shared" ref="EP223" si="1248">EP222</f>
        <v>0</v>
      </c>
      <c r="EQ223" s="871">
        <f t="shared" ref="EQ223" si="1249">EQ222</f>
        <v>0</v>
      </c>
      <c r="ER223" s="871">
        <f t="shared" ref="ER223" si="1250">ER222</f>
        <v>0</v>
      </c>
      <c r="ES223" s="871">
        <f t="shared" ref="ES223" si="1251">ES222</f>
        <v>0</v>
      </c>
      <c r="ET223" s="871">
        <f t="shared" ref="ET223" si="1252">ET222</f>
        <v>0</v>
      </c>
      <c r="EU223" s="871">
        <f t="shared" ref="EU223" si="1253">EU222</f>
        <v>0</v>
      </c>
      <c r="EV223" s="871">
        <f t="shared" ref="EV223" si="1254">EV222</f>
        <v>0</v>
      </c>
      <c r="EW223" s="871">
        <f t="shared" ref="EW223" si="1255">EW222</f>
        <v>0</v>
      </c>
      <c r="EX223" s="871">
        <f t="shared" ref="EX223" si="1256">EX222</f>
        <v>0</v>
      </c>
      <c r="EY223" s="871">
        <f t="shared" ref="EY223" si="1257">EY222</f>
        <v>0</v>
      </c>
      <c r="EZ223" s="871">
        <f t="shared" ref="EZ223" si="1258">EZ222</f>
        <v>0</v>
      </c>
      <c r="FA223" s="871">
        <f t="shared" ref="FA223" si="1259">FA222</f>
        <v>0</v>
      </c>
      <c r="FB223" s="871">
        <f t="shared" ref="FB223" si="1260">FB222</f>
        <v>0</v>
      </c>
      <c r="FC223" s="871">
        <f t="shared" ref="FC223" si="1261">FC222</f>
        <v>0</v>
      </c>
      <c r="FD223" s="871">
        <f t="shared" ref="FD223" si="1262">FD222</f>
        <v>0</v>
      </c>
      <c r="FE223" s="871">
        <f t="shared" ref="FE223" si="1263">FE222</f>
        <v>0</v>
      </c>
      <c r="FF223" s="871">
        <f t="shared" ref="FF223" si="1264">FF222</f>
        <v>2.8277249191692277E-2</v>
      </c>
      <c r="FG223" s="871">
        <f t="shared" ref="FG223" si="1265">FG222</f>
        <v>4.006384796758411E-2</v>
      </c>
      <c r="FH223" s="871">
        <f t="shared" ref="FH223" si="1266">FH222</f>
        <v>4.006384796758411E-2</v>
      </c>
      <c r="FI223" s="871">
        <f t="shared" ref="FI223" si="1267">FI222</f>
        <v>4.006384796758411E-2</v>
      </c>
      <c r="FJ223" s="871">
        <f t="shared" ref="FJ223" si="1268">FJ222</f>
        <v>4.006384796758411E-2</v>
      </c>
      <c r="FK223" s="871">
        <f t="shared" ref="FK223" si="1269">FK222</f>
        <v>4.006384796758411E-2</v>
      </c>
      <c r="FL223" s="871">
        <f t="shared" ref="FL223" si="1270">FL222</f>
        <v>4.006384796758411E-2</v>
      </c>
      <c r="FM223" s="871">
        <f t="shared" ref="FM223" si="1271">FM222</f>
        <v>4.006384796758411E-2</v>
      </c>
      <c r="FN223" s="871">
        <f t="shared" ref="FN223" si="1272">FN222</f>
        <v>0.15283600825210186</v>
      </c>
      <c r="FO223" s="871">
        <f t="shared" ref="FO223" si="1273">FO222</f>
        <v>0.15283600825210186</v>
      </c>
      <c r="FP223" s="871">
        <f t="shared" ref="FP223" si="1274">FP222</f>
        <v>0.15283600825210186</v>
      </c>
      <c r="FQ223" s="871">
        <f t="shared" ref="FQ223" si="1275">FQ222</f>
        <v>0.15283600825210186</v>
      </c>
      <c r="FR223" s="871">
        <f t="shared" ref="FR223" si="1276">FR222</f>
        <v>0.15283600825210186</v>
      </c>
      <c r="FS223" s="871">
        <f t="shared" ref="FS223" si="1277">FS222</f>
        <v>0.15283600825210186</v>
      </c>
      <c r="FT223" s="871">
        <f t="shared" ref="FT223" si="1278">FT222</f>
        <v>0.15283600825210186</v>
      </c>
      <c r="FU223" s="871">
        <f t="shared" ref="FU223" si="1279">FU222</f>
        <v>0.95637913557255327</v>
      </c>
      <c r="FV223" s="871">
        <f t="shared" ref="FV223" si="1280">FV222</f>
        <v>0.95637913557255327</v>
      </c>
      <c r="FW223" s="871">
        <f t="shared" ref="FW223" si="1281">FW222</f>
        <v>0.95637913557255327</v>
      </c>
      <c r="FX223" s="871">
        <f t="shared" ref="FX223" si="1282">FX222</f>
        <v>0.95637913557255327</v>
      </c>
      <c r="FY223" s="871">
        <f t="shared" ref="FY223" si="1283">FY222</f>
        <v>0.81892796614559416</v>
      </c>
      <c r="FZ223" s="871">
        <f t="shared" ref="FZ223" si="1284">FZ222</f>
        <v>0.81892796614559416</v>
      </c>
      <c r="GA223" s="871">
        <f t="shared" ref="GA223" si="1285">GA222</f>
        <v>0.72872383789960438</v>
      </c>
      <c r="GB223" s="871">
        <f t="shared" ref="GB223" si="1286">GB222</f>
        <v>0.72872383789960438</v>
      </c>
      <c r="GC223" s="871">
        <f t="shared" ref="GC223" si="1287">GC222</f>
        <v>0.72872383789960438</v>
      </c>
      <c r="GD223" s="871">
        <f t="shared" ref="GD223" si="1288">GD222</f>
        <v>0.73073785702221805</v>
      </c>
      <c r="GE223" s="871">
        <f t="shared" ref="GE223" si="1289">GE222</f>
        <v>0.73073785702221805</v>
      </c>
      <c r="GF223" s="871">
        <f t="shared" ref="GF223" si="1290">GF222</f>
        <v>0.73073785702221805</v>
      </c>
      <c r="GG223" s="871">
        <f t="shared" ref="GG223" si="1291">GG222</f>
        <v>0.73073785702221805</v>
      </c>
      <c r="GH223" s="871">
        <f t="shared" ref="GH223" si="1292">GH222</f>
        <v>0.58014678928825703</v>
      </c>
      <c r="GI223" s="871">
        <f t="shared" ref="GI223" si="1293">GI222</f>
        <v>0.58014678928825703</v>
      </c>
      <c r="GJ223" s="871">
        <f t="shared" ref="GJ223" si="1294">GJ222</f>
        <v>0.58014678928825703</v>
      </c>
      <c r="GK223" s="871">
        <f t="shared" ref="GK223" si="1295">GK222</f>
        <v>0.58014678928825703</v>
      </c>
      <c r="GL223" s="871">
        <f t="shared" ref="GL223" si="1296">GL222</f>
        <v>0.58014678928825703</v>
      </c>
      <c r="GM223" s="871">
        <f t="shared" ref="GM223" si="1297">GM222</f>
        <v>0.58014678928825703</v>
      </c>
      <c r="GN223" s="871">
        <f t="shared" ref="GN223" si="1298">GN222</f>
        <v>0.58014678928825703</v>
      </c>
      <c r="GO223" s="871">
        <f t="shared" ref="GO223" si="1299">GO222</f>
        <v>0.58014678928825703</v>
      </c>
      <c r="GP223" s="871">
        <f t="shared" ref="GP223" si="1300">GP222</f>
        <v>7.0873724713701236E-2</v>
      </c>
      <c r="GQ223" s="871">
        <f t="shared" ref="GQ223" si="1301">GQ222</f>
        <v>7.0873724713701236E-2</v>
      </c>
      <c r="GR223" s="871">
        <f t="shared" ref="GR223" si="1302">GR222</f>
        <v>7.0873724713701236E-2</v>
      </c>
      <c r="GS223" s="871">
        <f t="shared" ref="GS223" si="1303">GS222</f>
        <v>7.0873724713701236E-2</v>
      </c>
      <c r="GT223" s="871">
        <f t="shared" ref="GT223" si="1304">GT222</f>
        <v>7.0873724713701236E-2</v>
      </c>
      <c r="GU223" s="871">
        <f t="shared" ref="GU223" si="1305">GU222</f>
        <v>7.0873724713701236E-2</v>
      </c>
      <c r="GV223" s="871">
        <f t="shared" ref="GV223" si="1306">GV222</f>
        <v>7.0873724713701236E-2</v>
      </c>
      <c r="GW223" s="871">
        <f t="shared" ref="GW223" si="1307">GW222</f>
        <v>0</v>
      </c>
      <c r="GX223" s="871">
        <f t="shared" ref="GX223" si="1308">GX222</f>
        <v>0</v>
      </c>
      <c r="GY223" s="871">
        <f t="shared" ref="GY223" si="1309">GY222</f>
        <v>0</v>
      </c>
      <c r="GZ223" s="871">
        <f t="shared" ref="GZ223" si="1310">GZ222</f>
        <v>0</v>
      </c>
      <c r="HA223" s="871">
        <f t="shared" ref="HA223" si="1311">HA222</f>
        <v>0</v>
      </c>
      <c r="HB223" s="871">
        <f t="shared" ref="HB223" si="1312">HB222</f>
        <v>-2.6129682260878084E-3</v>
      </c>
      <c r="HC223" s="871">
        <f t="shared" ref="HC223" si="1313">HC222</f>
        <v>-2.6129682260878084E-3</v>
      </c>
      <c r="HD223" s="871">
        <f t="shared" ref="HD223" si="1314">HD222</f>
        <v>-2.6129682260878084E-3</v>
      </c>
      <c r="HE223" s="871">
        <f t="shared" ref="HE223" si="1315">HE222</f>
        <v>-2.6129682260878084E-3</v>
      </c>
      <c r="HF223" s="871">
        <f t="shared" ref="HF223" si="1316">HF222</f>
        <v>0</v>
      </c>
      <c r="HG223" s="871">
        <f t="shared" ref="HG223" si="1317">HG222</f>
        <v>0</v>
      </c>
      <c r="HH223" s="871">
        <f t="shared" ref="HH223" si="1318">HH222</f>
        <v>0</v>
      </c>
      <c r="HI223" s="871">
        <f t="shared" ref="HI223" si="1319">HI222</f>
        <v>0</v>
      </c>
      <c r="HJ223" s="871">
        <f t="shared" ref="HJ223" si="1320">HJ222</f>
        <v>0</v>
      </c>
      <c r="HK223" s="871">
        <f t="shared" ref="HK223" si="1321">HK222</f>
        <v>0</v>
      </c>
      <c r="HL223" s="871">
        <f t="shared" ref="HL223" si="1322">HL222</f>
        <v>0</v>
      </c>
      <c r="HM223" s="871">
        <f t="shared" ref="HM223" si="1323">HM222</f>
        <v>0</v>
      </c>
      <c r="HN223" s="871">
        <f t="shared" ref="HN223" si="1324">HN222</f>
        <v>-8.4908893473381042E-3</v>
      </c>
      <c r="HO223" s="871">
        <f t="shared" ref="HO223" si="1325">HO222</f>
        <v>-8.4908893473381042E-3</v>
      </c>
      <c r="HP223" s="871">
        <f t="shared" ref="HP223" si="1326">HP222</f>
        <v>-8.4908893473381042E-3</v>
      </c>
      <c r="HQ223" s="871">
        <f t="shared" ref="HQ223" si="1327">HQ222</f>
        <v>-8.4908893473381042E-3</v>
      </c>
      <c r="HR223" s="871">
        <f t="shared" ref="HR223" si="1328">HR222</f>
        <v>-8.4908893473381042E-3</v>
      </c>
      <c r="HS223" s="871">
        <f t="shared" ref="HS223" si="1329">HS222</f>
        <v>-8.4908893473381042E-3</v>
      </c>
      <c r="HT223" s="871">
        <f t="shared" ref="HT223" si="1330">HT222</f>
        <v>-8.4908893473381042E-3</v>
      </c>
      <c r="HU223" s="871">
        <f t="shared" ref="HU223" si="1331">HU222</f>
        <v>0.98626598355920336</v>
      </c>
      <c r="HV223" s="871">
        <f t="shared" ref="HV223" si="1332">HV222</f>
        <v>0.98626598355920336</v>
      </c>
      <c r="HW223" s="871">
        <f t="shared" ref="HW223" si="1333">HW222</f>
        <v>0.98626598355920336</v>
      </c>
      <c r="HX223" s="871">
        <f t="shared" ref="HX223" si="1334">HX222</f>
        <v>0.98626598355920336</v>
      </c>
      <c r="HY223" s="871">
        <f t="shared" ref="HY223" si="1335">HY222</f>
        <v>0.81892796614559327</v>
      </c>
      <c r="HZ223" s="871">
        <f t="shared" ref="HZ223" si="1336">HZ222</f>
        <v>0.81892796614559327</v>
      </c>
      <c r="IA223" s="871">
        <f t="shared" ref="IA223" si="1337">IA222</f>
        <v>0.75826669619283216</v>
      </c>
      <c r="IB223" s="871">
        <f t="shared" ref="IB223" si="1338">IB222</f>
        <v>0.75826669619283216</v>
      </c>
      <c r="IC223" s="871">
        <f t="shared" ref="IC223" si="1339">IC222</f>
        <v>0.75826669619283216</v>
      </c>
      <c r="ID223" s="871">
        <f t="shared" ref="ID223" si="1340">ID222</f>
        <v>0.30287161179210287</v>
      </c>
      <c r="IE223" s="871">
        <f t="shared" ref="IE223" si="1341">IE222</f>
        <v>0.30287161179210287</v>
      </c>
      <c r="IF223" s="871">
        <f t="shared" ref="IF223" si="1342">IF222</f>
        <v>0.30287161179210287</v>
      </c>
      <c r="IG223" s="871">
        <f t="shared" ref="IG223" si="1343">IG222</f>
        <v>0.30287161179210287</v>
      </c>
      <c r="IH223" s="871">
        <f t="shared" ref="IH223" si="1344">IH222</f>
        <v>0</v>
      </c>
      <c r="II223" s="871">
        <f t="shared" ref="II223" si="1345">II222</f>
        <v>0</v>
      </c>
      <c r="IJ223" s="871">
        <f t="shared" ref="IJ223" si="1346">IJ222</f>
        <v>0</v>
      </c>
      <c r="IK223" s="871">
        <f t="shared" ref="IK223" si="1347">IK222</f>
        <v>0</v>
      </c>
      <c r="IL223" s="871">
        <f t="shared" ref="IL223" si="1348">IL222</f>
        <v>0</v>
      </c>
      <c r="IM223" s="871">
        <f t="shared" ref="IM223" si="1349">IM222</f>
        <v>0</v>
      </c>
      <c r="IN223" s="871">
        <f t="shared" ref="IN223" si="1350">IN222</f>
        <v>0</v>
      </c>
      <c r="IO223" s="871">
        <f t="shared" ref="IO223" si="1351">IO222</f>
        <v>0</v>
      </c>
      <c r="IP223" s="871">
        <f t="shared" ref="IP223" si="1352">IP222</f>
        <v>5.8610019232041566E-4</v>
      </c>
      <c r="IQ223" s="871">
        <f t="shared" ref="IQ223" si="1353">IQ222</f>
        <v>5.8610019232041566E-4</v>
      </c>
      <c r="IR223" s="871">
        <f t="shared" ref="IR223" si="1354">IR222</f>
        <v>5.8610019232041566E-4</v>
      </c>
      <c r="IS223" s="871">
        <f t="shared" ref="IS223" si="1355">IS222</f>
        <v>5.8610019232041566E-4</v>
      </c>
      <c r="IT223" s="871">
        <f t="shared" ref="IT223" si="1356">IT222</f>
        <v>5.8610019232041566E-4</v>
      </c>
      <c r="IU223" s="871">
        <f t="shared" ref="IU223" si="1357">IU222</f>
        <v>5.8610019232041566E-4</v>
      </c>
      <c r="IV223" s="871">
        <f t="shared" ref="IV223" si="1358">IV222</f>
        <v>5.8610019232041566E-4</v>
      </c>
      <c r="IW223" s="871">
        <f t="shared" ref="IW223" si="1359">IW222</f>
        <v>1.7879508991711646E-3</v>
      </c>
      <c r="IX223" s="871">
        <f t="shared" ref="IX223" si="1360">IX222</f>
        <v>1.7879508991711646E-3</v>
      </c>
      <c r="IY223" s="871">
        <f t="shared" ref="IY223" si="1361">IY222</f>
        <v>1.7879508991711646E-3</v>
      </c>
      <c r="IZ223" s="871">
        <f t="shared" ref="IZ223" si="1362">IZ222</f>
        <v>1.7879508991711646E-3</v>
      </c>
      <c r="JA223" s="871">
        <f t="shared" ref="JA223" si="1363">JA222</f>
        <v>1.7879508991711646E-3</v>
      </c>
      <c r="JB223" s="871">
        <f t="shared" ref="JB223" si="1364">JB222</f>
        <v>-5.5501822543000401E-3</v>
      </c>
      <c r="JC223" s="871">
        <f t="shared" ref="JC223" si="1365">JC222</f>
        <v>-5.5501822543000401E-3</v>
      </c>
      <c r="JD223" s="871">
        <f t="shared" ref="JD223" si="1366">JD222</f>
        <v>-5.5501822543000401E-3</v>
      </c>
      <c r="JE223" s="871">
        <f t="shared" ref="JE223" si="1367">JE222</f>
        <v>-5.5501822543000401E-3</v>
      </c>
      <c r="JF223" s="871">
        <f t="shared" ref="JF223" si="1368">JF222</f>
        <v>6.8283974778847956E-2</v>
      </c>
      <c r="JG223" s="871">
        <f t="shared" ref="JG223" si="1369">JG222</f>
        <v>5.8860300935410059E-2</v>
      </c>
      <c r="JH223" s="871">
        <f t="shared" ref="JH223" si="1370">JH222</f>
        <v>5.8860300935410059E-2</v>
      </c>
      <c r="JI223" s="871">
        <f t="shared" ref="JI223" si="1371">JI222</f>
        <v>5.8860300935410059E-2</v>
      </c>
      <c r="JJ223" s="871">
        <f t="shared" ref="JJ223" si="1372">JJ222</f>
        <v>5.8860300935410059E-2</v>
      </c>
      <c r="JK223" s="871">
        <f t="shared" ref="JK223" si="1373">JK222</f>
        <v>5.8860300935410059E-2</v>
      </c>
      <c r="JL223" s="871">
        <f t="shared" ref="JL223" si="1374">JL222</f>
        <v>5.8860300935410059E-2</v>
      </c>
      <c r="JM223" s="871">
        <f t="shared" ref="JM223" si="1375">JM222</f>
        <v>5.8860300935410059E-2</v>
      </c>
      <c r="JN223" s="871">
        <f t="shared" ref="JN223" si="1376">JN222</f>
        <v>1.6981778694678873E-2</v>
      </c>
      <c r="JO223" s="871">
        <f t="shared" ref="JO223" si="1377">JO222</f>
        <v>1.6981778694678873E-2</v>
      </c>
      <c r="JP223" s="871">
        <f t="shared" ref="JP223" si="1378">JP222</f>
        <v>1.6981778694678873E-2</v>
      </c>
      <c r="JQ223" s="871">
        <f t="shared" ref="JQ223" si="1379">JQ222</f>
        <v>1.6981778694678873E-2</v>
      </c>
      <c r="JR223" s="871">
        <f t="shared" ref="JR223" si="1380">JR222</f>
        <v>1.6981778694678873E-2</v>
      </c>
      <c r="JS223" s="871">
        <f t="shared" ref="JS223" si="1381">JS222</f>
        <v>1.6981778694678873E-2</v>
      </c>
      <c r="JT223" s="871">
        <f t="shared" ref="JT223" si="1382">JT222</f>
        <v>1.6981778694678873E-2</v>
      </c>
      <c r="JU223" s="871">
        <f t="shared" ref="JU223" si="1383">JU222</f>
        <v>1.1855116368034855</v>
      </c>
      <c r="JV223" s="871">
        <f t="shared" ref="JV223" si="1384">JV222</f>
        <v>1.1855116368034855</v>
      </c>
      <c r="JW223" s="871">
        <f t="shared" ref="JW223" si="1385">JW222</f>
        <v>1.1855116368034855</v>
      </c>
      <c r="JX223" s="871">
        <f t="shared" ref="JX223" si="1386">JX222</f>
        <v>1.1855116368034855</v>
      </c>
      <c r="JY223" s="871">
        <f t="shared" ref="JY223" si="1387">JY222</f>
        <v>0.8189279661455906</v>
      </c>
      <c r="JZ223" s="871">
        <f t="shared" ref="JZ223" si="1388">JZ222</f>
        <v>0.8189279661455906</v>
      </c>
      <c r="KA223" s="871">
        <f t="shared" ref="KA223" si="1389">KA222</f>
        <v>0.74841907676175623</v>
      </c>
      <c r="KB223" s="871">
        <f t="shared" ref="KB223" si="1390">KB222</f>
        <v>0.74841907676175623</v>
      </c>
      <c r="KC223" s="871">
        <f t="shared" ref="KC223" si="1391">KC222</f>
        <v>0.74841907676175623</v>
      </c>
      <c r="KD223" s="871">
        <f t="shared" ref="KD223" si="1392">KD222</f>
        <v>0.74035282882514508</v>
      </c>
      <c r="KE223" s="871">
        <f t="shared" ref="KE223" si="1393">KE222</f>
        <v>0.74035282882514508</v>
      </c>
      <c r="KF223" s="871">
        <f t="shared" ref="KF223" si="1394">KF222</f>
        <v>0.74035282882514508</v>
      </c>
      <c r="KG223" s="871">
        <f t="shared" ref="KG223" si="1395">KG222</f>
        <v>0.74035282882514508</v>
      </c>
      <c r="KH223" s="871">
        <f t="shared" ref="KH223" si="1396">KH222</f>
        <v>0.58207749016883703</v>
      </c>
      <c r="KI223" s="871">
        <f t="shared" ref="KI223" si="1397">KI222</f>
        <v>0.58207749016883703</v>
      </c>
      <c r="KJ223" s="871">
        <f t="shared" ref="KJ223" si="1398">KJ222</f>
        <v>0.58207749016883703</v>
      </c>
      <c r="KK223" s="871">
        <f t="shared" ref="KK223" si="1399">KK222</f>
        <v>0.58207749016883703</v>
      </c>
      <c r="KL223" s="871">
        <f t="shared" ref="KL223" si="1400">KL222</f>
        <v>0.58207749016883703</v>
      </c>
      <c r="KM223" s="871">
        <f t="shared" ref="KM223" si="1401">KM222</f>
        <v>0.58207749016883703</v>
      </c>
      <c r="KN223" s="871">
        <f t="shared" ref="KN223" si="1402">KN222</f>
        <v>0.58207749016883703</v>
      </c>
      <c r="KO223" s="871">
        <f t="shared" ref="KO223" si="1403">KO222</f>
        <v>0.58207749016883703</v>
      </c>
      <c r="KP223" s="871">
        <f t="shared" ref="KP223" si="1404">KP222</f>
        <v>7.4476534368329794E-2</v>
      </c>
      <c r="KQ223" s="871">
        <f t="shared" ref="KQ223" si="1405">KQ222</f>
        <v>7.4476534368329794E-2</v>
      </c>
      <c r="KR223" s="871">
        <f t="shared" ref="KR223" si="1406">KR222</f>
        <v>7.4476534368329794E-2</v>
      </c>
      <c r="KS223" s="871">
        <f t="shared" ref="KS223" si="1407">KS222</f>
        <v>7.4476534368329794E-2</v>
      </c>
      <c r="KT223" s="871">
        <f t="shared" ref="KT223" si="1408">KT222</f>
        <v>7.4476534368329794E-2</v>
      </c>
      <c r="KU223" s="871">
        <f t="shared" ref="KU223" si="1409">KU222</f>
        <v>7.4476534368329794E-2</v>
      </c>
      <c r="KV223" s="871">
        <f t="shared" ref="KV223" si="1410">KV222</f>
        <v>7.4476534368329794E-2</v>
      </c>
      <c r="KW223" s="871">
        <f t="shared" ref="KW223" si="1411">KW222</f>
        <v>0</v>
      </c>
      <c r="KX223" s="871">
        <f t="shared" ref="KX223" si="1412">KX222</f>
        <v>0</v>
      </c>
      <c r="KY223" s="871">
        <f t="shared" ref="KY223" si="1413">KY222</f>
        <v>0</v>
      </c>
      <c r="KZ223" s="871">
        <f t="shared" ref="KZ223" si="1414">KZ222</f>
        <v>0</v>
      </c>
      <c r="LA223" s="871">
        <f t="shared" ref="LA223" si="1415">LA222</f>
        <v>0</v>
      </c>
      <c r="LB223" s="871">
        <f t="shared" ref="LB223" si="1416">LB222</f>
        <v>2.6155701571859424E-3</v>
      </c>
      <c r="LC223" s="871">
        <f t="shared" ref="LC223" si="1417">LC222</f>
        <v>2.6155701571859424E-3</v>
      </c>
      <c r="LD223" s="871">
        <f t="shared" ref="LD223" si="1418">LD222</f>
        <v>2.6155701571859424E-3</v>
      </c>
      <c r="LE223" s="871">
        <f t="shared" ref="LE223" si="1419">LE222</f>
        <v>2.6155701571859424E-3</v>
      </c>
      <c r="LF223" s="871">
        <f t="shared" ref="LF223" si="1420">LF222</f>
        <v>0</v>
      </c>
      <c r="LG223" s="871">
        <f t="shared" ref="LG223" si="1421">LG222</f>
        <v>0</v>
      </c>
      <c r="LH223" s="871">
        <f t="shared" ref="LH223" si="1422">LH222</f>
        <v>0</v>
      </c>
      <c r="LI223" s="871">
        <f t="shared" ref="LI223" si="1423">LI222</f>
        <v>0</v>
      </c>
      <c r="LJ223" s="871">
        <f t="shared" ref="LJ223" si="1424">LJ222</f>
        <v>0</v>
      </c>
      <c r="LK223" s="871">
        <f t="shared" ref="LK223" si="1425">LK222</f>
        <v>0</v>
      </c>
      <c r="LL223" s="871">
        <f t="shared" ref="LL223" si="1426">LL222</f>
        <v>0</v>
      </c>
      <c r="LM223" s="871">
        <f t="shared" ref="LM223" si="1427">LM222</f>
        <v>0</v>
      </c>
      <c r="LN223" s="871">
        <f t="shared" ref="LN223" si="1428">LN222</f>
        <v>0</v>
      </c>
      <c r="LO223" s="871">
        <f t="shared" ref="LO223" si="1429">LO222</f>
        <v>0</v>
      </c>
      <c r="LP223" s="871">
        <f t="shared" ref="LP223" si="1430">LP222</f>
        <v>0</v>
      </c>
      <c r="LQ223" s="871">
        <f t="shared" ref="LQ223" si="1431">LQ222</f>
        <v>0</v>
      </c>
      <c r="LR223" s="871">
        <f t="shared" ref="LR223" si="1432">LR222</f>
        <v>0</v>
      </c>
      <c r="LS223" s="871">
        <f t="shared" ref="LS223" si="1433">LS222</f>
        <v>0</v>
      </c>
      <c r="LT223" s="871">
        <f t="shared" ref="LT223" si="1434">LT222</f>
        <v>0</v>
      </c>
      <c r="LU223" s="871">
        <f t="shared" ref="LU223" si="1435">LU222</f>
        <v>1.1855116368034855</v>
      </c>
      <c r="LV223" s="871">
        <f t="shared" ref="LV223" si="1436">LV222</f>
        <v>1.1855116368034855</v>
      </c>
      <c r="LW223" s="871">
        <f t="shared" ref="LW223" si="1437">LW222</f>
        <v>1.1855116368034855</v>
      </c>
      <c r="LX223" s="871">
        <f t="shared" ref="LX223" si="1438">LX222</f>
        <v>1.1855116368034855</v>
      </c>
      <c r="LY223" s="871">
        <f t="shared" ref="LY223" si="1439">LY222</f>
        <v>0.8189279661455906</v>
      </c>
      <c r="LZ223" s="871">
        <f t="shared" ref="LZ223" si="1440">LZ222</f>
        <v>0.8189279661455906</v>
      </c>
      <c r="MA223" s="871">
        <f t="shared" ref="MA223" si="1441">MA222</f>
        <v>0.74841907676175623</v>
      </c>
      <c r="MB223" s="871">
        <f t="shared" ref="MB223" si="1442">MB222</f>
        <v>0.74841907676175623</v>
      </c>
      <c r="MC223" s="871">
        <f t="shared" ref="MC223" si="1443">MC222</f>
        <v>0.74841907676175623</v>
      </c>
      <c r="MD223" s="871">
        <f t="shared" ref="MD223" si="1444">MD222</f>
        <v>0.85573249046023214</v>
      </c>
      <c r="ME223" s="871">
        <f t="shared" ref="ME223" si="1445">ME222</f>
        <v>0.85573249046023214</v>
      </c>
      <c r="MF223" s="871">
        <f t="shared" ref="MF223" si="1446">MF222</f>
        <v>0.85573249046023214</v>
      </c>
      <c r="MG223" s="871">
        <f t="shared" ref="MG223" si="1447">MG222</f>
        <v>0.85573249046023214</v>
      </c>
      <c r="MH223" s="871">
        <f t="shared" ref="MH223" si="1448">MH222</f>
        <v>0.99489632751647683</v>
      </c>
      <c r="MI223" s="871">
        <f t="shared" ref="MI223" si="1449">MI222</f>
        <v>0.99489632751647683</v>
      </c>
      <c r="MJ223" s="871">
        <f t="shared" ref="MJ223" si="1450">MJ222</f>
        <v>0.99489632751647683</v>
      </c>
      <c r="MK223" s="871">
        <f t="shared" ref="MK223" si="1451">MK222</f>
        <v>0.99489632751647683</v>
      </c>
      <c r="ML223" s="871">
        <f t="shared" ref="ML223" si="1452">ML222</f>
        <v>0.99489632751647683</v>
      </c>
      <c r="MM223" s="871">
        <f t="shared" ref="MM223" si="1453">MM222</f>
        <v>0.99489632751647683</v>
      </c>
      <c r="MN223" s="871">
        <f t="shared" ref="MN223" si="1454">MN222</f>
        <v>0.99489632751647683</v>
      </c>
      <c r="MO223" s="871">
        <f t="shared" ref="MO223" si="1455">MO222</f>
        <v>0.99489632751647683</v>
      </c>
      <c r="MP223" s="871">
        <f t="shared" ref="MP223" si="1456">MP222</f>
        <v>0.43793451670921968</v>
      </c>
      <c r="MQ223" s="871">
        <f t="shared" ref="MQ223" si="1457">MQ222</f>
        <v>0.43793451670921968</v>
      </c>
      <c r="MR223" s="871">
        <f t="shared" ref="MR223" si="1458">MR222</f>
        <v>0.43793451670921968</v>
      </c>
      <c r="MS223" s="871">
        <f t="shared" ref="MS223" si="1459">MS222</f>
        <v>0.43793451670921968</v>
      </c>
      <c r="MT223" s="871">
        <f t="shared" ref="MT223" si="1460">MT222</f>
        <v>0.43793451670921968</v>
      </c>
      <c r="MU223" s="871">
        <f t="shared" ref="MU223" si="1461">MU222</f>
        <v>0.43793451670921968</v>
      </c>
      <c r="MV223" s="871">
        <f t="shared" ref="MV223" si="1462">MV222</f>
        <v>0.43793451670921968</v>
      </c>
      <c r="MW223" s="871">
        <f t="shared" ref="MW223" si="1463">MW222</f>
        <v>0.17867047865861885</v>
      </c>
      <c r="MX223" s="871">
        <f t="shared" ref="MX223" si="1464">MX222</f>
        <v>0.17867047865861885</v>
      </c>
      <c r="MY223" s="871">
        <f t="shared" ref="MY223" si="1465">MY222</f>
        <v>0.17867047865861885</v>
      </c>
      <c r="MZ223" s="871">
        <f t="shared" ref="MZ223" si="1466">MZ222</f>
        <v>0.17867047865861885</v>
      </c>
      <c r="NA223" s="871">
        <f t="shared" ref="NA223" si="1467">NA222</f>
        <v>0.17867047865861885</v>
      </c>
      <c r="NB223" s="871">
        <f t="shared" ref="NB223" si="1468">NB222</f>
        <v>2.6155701571859424E-3</v>
      </c>
      <c r="NC223" s="871">
        <f t="shared" ref="NC223" si="1469">NC222</f>
        <v>2.6155701571859424E-3</v>
      </c>
      <c r="ND223" s="871">
        <f t="shared" ref="ND223" si="1470">ND222</f>
        <v>2.6155701571859424E-3</v>
      </c>
      <c r="NE223" s="871">
        <f t="shared" ref="NE223" si="1471">NE222</f>
        <v>2.6155701571859424E-3</v>
      </c>
      <c r="NF223" s="871">
        <f t="shared" ref="NF223" si="1472">NF222</f>
        <v>0</v>
      </c>
      <c r="NG223" s="871">
        <f t="shared" ref="NG223" si="1473">NG222</f>
        <v>0</v>
      </c>
      <c r="NH223" s="871">
        <f t="shared" ref="NH223" si="1474">NH222</f>
        <v>0</v>
      </c>
      <c r="NI223" s="871">
        <f t="shared" ref="NI223" si="1475">NI222</f>
        <v>0</v>
      </c>
      <c r="NJ223" s="871">
        <f t="shared" ref="NJ223" si="1476">NJ222</f>
        <v>0</v>
      </c>
      <c r="NK223" s="871">
        <f t="shared" ref="NK223" si="1477">NK222</f>
        <v>0</v>
      </c>
      <c r="NL223" s="871">
        <f t="shared" ref="NL223" si="1478">NL222</f>
        <v>0</v>
      </c>
      <c r="NM223" s="871">
        <f t="shared" ref="NM223" si="1479">NM222</f>
        <v>0</v>
      </c>
      <c r="NN223" s="871">
        <f t="shared" ref="NN223" si="1480">NN222</f>
        <v>0</v>
      </c>
      <c r="NO223" s="871">
        <f t="shared" ref="NO223" si="1481">NO222</f>
        <v>0</v>
      </c>
      <c r="NP223" s="871">
        <f t="shared" ref="NP223" si="1482">NP222</f>
        <v>0</v>
      </c>
      <c r="NQ223" s="871">
        <f t="shared" ref="NQ223" si="1483">NQ222</f>
        <v>0</v>
      </c>
      <c r="NR223" s="871">
        <f t="shared" ref="NR223" si="1484">NR222</f>
        <v>0</v>
      </c>
      <c r="NS223" s="871">
        <f t="shared" ref="NS223" si="1485">NS222</f>
        <v>0</v>
      </c>
      <c r="NT223" s="871">
        <f t="shared" ref="NT223" si="1486">NT222</f>
        <v>0</v>
      </c>
      <c r="NU223" s="871">
        <f t="shared" ref="NU223" si="1487">NU222</f>
        <v>1.1855116368034855</v>
      </c>
      <c r="NV223" s="871">
        <f t="shared" ref="NV223" si="1488">NV222</f>
        <v>1.1855116368034855</v>
      </c>
      <c r="NW223" s="871">
        <f t="shared" ref="NW223" si="1489">NW222</f>
        <v>1.1855116368034855</v>
      </c>
      <c r="NX223" s="871">
        <f t="shared" ref="NX223" si="1490">NX222</f>
        <v>1.1855116368034855</v>
      </c>
      <c r="NY223" s="871">
        <f t="shared" ref="NY223" si="1491">NY222</f>
        <v>0.8189279661455906</v>
      </c>
      <c r="NZ223" s="871">
        <f t="shared" ref="NZ223" si="1492">NZ222</f>
        <v>0.8189279661455906</v>
      </c>
      <c r="OA223" s="871">
        <f t="shared" ref="OA223" si="1493">OA222</f>
        <v>0.74841907676175623</v>
      </c>
      <c r="OB223" s="871">
        <f t="shared" ref="OB223" si="1494">OB222</f>
        <v>0.74841907676175623</v>
      </c>
      <c r="OC223" s="871">
        <f t="shared" ref="OC223" si="1495">OC222</f>
        <v>0.74841907676175623</v>
      </c>
      <c r="OD223" s="871">
        <f t="shared" ref="OD223" si="1496">OD222</f>
        <v>0.85573249046023214</v>
      </c>
      <c r="OE223" s="871">
        <f t="shared" ref="OE223" si="1497">OE222</f>
        <v>0.85573249046023214</v>
      </c>
      <c r="OF223" s="871">
        <f t="shared" ref="OF223" si="1498">OF222</f>
        <v>0.85573249046023214</v>
      </c>
      <c r="OG223" s="871">
        <f t="shared" ref="OG223" si="1499">OG222</f>
        <v>0.85573249046023214</v>
      </c>
      <c r="OH223" s="871">
        <f t="shared" ref="OH223" si="1500">OH222</f>
        <v>0.99489632751647683</v>
      </c>
      <c r="OI223" s="871">
        <f t="shared" ref="OI223" si="1501">OI222</f>
        <v>0.99489632751647683</v>
      </c>
      <c r="OJ223" s="871">
        <f t="shared" ref="OJ223" si="1502">OJ222</f>
        <v>0.99489632751647683</v>
      </c>
      <c r="OK223" s="871">
        <f t="shared" ref="OK223" si="1503">OK222</f>
        <v>0.99489632751647683</v>
      </c>
      <c r="OL223" s="871">
        <f t="shared" ref="OL223" si="1504">OL222</f>
        <v>0.99489632751647683</v>
      </c>
      <c r="OM223" s="871">
        <f t="shared" ref="OM223" si="1505">OM222</f>
        <v>0.99489632751647683</v>
      </c>
      <c r="ON223" s="871">
        <f t="shared" ref="ON223" si="1506">ON222</f>
        <v>0.99489632751647683</v>
      </c>
      <c r="OO223" s="871">
        <f t="shared" ref="OO223" si="1507">OO222</f>
        <v>0.99489632751647683</v>
      </c>
      <c r="OP223" s="871">
        <f t="shared" ref="OP223" si="1508">OP222</f>
        <v>0.43793451670921968</v>
      </c>
      <c r="OQ223" s="871">
        <f t="shared" ref="OQ223" si="1509">OQ222</f>
        <v>0.43793451670921968</v>
      </c>
      <c r="OR223" s="871">
        <f t="shared" ref="OR223" si="1510">OR222</f>
        <v>0.43793451670921968</v>
      </c>
      <c r="OS223" s="871">
        <f t="shared" ref="OS223" si="1511">OS222</f>
        <v>0.43793451670921968</v>
      </c>
      <c r="OT223" s="871">
        <f t="shared" ref="OT223" si="1512">OT222</f>
        <v>0.43793451670921968</v>
      </c>
      <c r="OU223" s="871">
        <f t="shared" ref="OU223" si="1513">OU222</f>
        <v>0.43793451670921968</v>
      </c>
      <c r="OV223" s="871">
        <f t="shared" ref="OV223" si="1514">OV222</f>
        <v>0.43793451670921968</v>
      </c>
      <c r="OW223" s="871">
        <f t="shared" ref="OW223" si="1515">OW222</f>
        <v>0.17867047865861885</v>
      </c>
      <c r="OX223" s="871">
        <f t="shared" ref="OX223" si="1516">OX222</f>
        <v>0.17867047865861885</v>
      </c>
      <c r="OY223" s="871">
        <f t="shared" ref="OY223" si="1517">OY222</f>
        <v>0.17867047865861885</v>
      </c>
      <c r="OZ223" s="871">
        <f t="shared" ref="OZ223" si="1518">OZ222</f>
        <v>0.17867047865861885</v>
      </c>
      <c r="PA223" s="871">
        <f t="shared" ref="PA223" si="1519">PA222</f>
        <v>0.17867047865861885</v>
      </c>
      <c r="PB223" s="871">
        <f t="shared" ref="PB223" si="1520">PB222</f>
        <v>2.6155701571859424E-3</v>
      </c>
      <c r="PC223" s="871">
        <f t="shared" ref="PC223" si="1521">PC222</f>
        <v>2.6155701571859424E-3</v>
      </c>
      <c r="PD223" s="871">
        <f t="shared" ref="PD223" si="1522">PD222</f>
        <v>2.6155701571859424E-3</v>
      </c>
      <c r="PE223" s="871">
        <f t="shared" ref="PE223" si="1523">PE222</f>
        <v>2.6155701571859424E-3</v>
      </c>
      <c r="PF223" s="871">
        <f t="shared" ref="PF223" si="1524">PF222</f>
        <v>0</v>
      </c>
      <c r="PG223" s="871">
        <f t="shared" ref="PG223" si="1525">PG222</f>
        <v>0</v>
      </c>
      <c r="PH223" s="871">
        <f t="shared" ref="PH223" si="1526">PH222</f>
        <v>0</v>
      </c>
      <c r="PI223" s="871">
        <f t="shared" ref="PI223" si="1527">PI222</f>
        <v>0</v>
      </c>
      <c r="PJ223" s="871">
        <f t="shared" ref="PJ223" si="1528">PJ222</f>
        <v>0</v>
      </c>
      <c r="PK223" s="871">
        <f t="shared" ref="PK223" si="1529">PK222</f>
        <v>0</v>
      </c>
      <c r="PL223" s="871">
        <f t="shared" ref="PL223" si="1530">PL222</f>
        <v>0</v>
      </c>
      <c r="PM223" s="871">
        <f t="shared" ref="PM223" si="1531">PM222</f>
        <v>0</v>
      </c>
      <c r="PN223" s="871">
        <f t="shared" ref="PN223" si="1532">PN222</f>
        <v>0</v>
      </c>
      <c r="PO223" s="871">
        <f t="shared" ref="PO223" si="1533">PO222</f>
        <v>0</v>
      </c>
      <c r="PP223" s="871">
        <f t="shared" ref="PP223" si="1534">PP222</f>
        <v>0</v>
      </c>
      <c r="PQ223" s="871">
        <f t="shared" ref="PQ223" si="1535">PQ222</f>
        <v>0</v>
      </c>
      <c r="PR223" s="871">
        <f t="shared" ref="PR223" si="1536">PR222</f>
        <v>0</v>
      </c>
      <c r="PS223" s="871">
        <f t="shared" ref="PS223" si="1537">PS222</f>
        <v>0</v>
      </c>
      <c r="PT223" s="871">
        <f t="shared" ref="PT223" si="1538">PT222</f>
        <v>0</v>
      </c>
      <c r="PU223" s="871">
        <f t="shared" ref="PU223" si="1539">PU222</f>
        <v>1.1855116368034855</v>
      </c>
      <c r="PV223" s="871">
        <f t="shared" ref="PV223" si="1540">PV222</f>
        <v>1.1855116368034855</v>
      </c>
      <c r="PW223" s="871">
        <f t="shared" ref="PW223" si="1541">PW222</f>
        <v>1.1855116368034855</v>
      </c>
      <c r="PX223" s="871">
        <f t="shared" ref="PX223" si="1542">PX222</f>
        <v>1.1855116368034855</v>
      </c>
      <c r="PY223" s="871">
        <f t="shared" ref="PY223" si="1543">PY222</f>
        <v>0.8189279661455906</v>
      </c>
      <c r="PZ223" s="871">
        <f t="shared" ref="PZ223" si="1544">PZ222</f>
        <v>0.8189279661455906</v>
      </c>
      <c r="QA223" s="871">
        <f t="shared" ref="QA223" si="1545">QA222</f>
        <v>0.74841907676175623</v>
      </c>
      <c r="QB223" s="871">
        <f t="shared" ref="QB223" si="1546">QB222</f>
        <v>0.74841907676175623</v>
      </c>
      <c r="QC223" s="871">
        <f t="shared" ref="QC223" si="1547">QC222</f>
        <v>0.74841907676175623</v>
      </c>
      <c r="QD223" s="871">
        <f t="shared" ref="QD223" si="1548">QD222</f>
        <v>0.85573249046023214</v>
      </c>
      <c r="QE223" s="871">
        <f t="shared" ref="QE223" si="1549">QE222</f>
        <v>0.85573249046023214</v>
      </c>
      <c r="QF223" s="871">
        <f t="shared" ref="QF223" si="1550">QF222</f>
        <v>0.85573249046023214</v>
      </c>
      <c r="QG223" s="871">
        <f t="shared" ref="QG223" si="1551">QG222</f>
        <v>0.85573249046023214</v>
      </c>
      <c r="QH223" s="871">
        <f t="shared" ref="QH223" si="1552">QH222</f>
        <v>0.99489632751647683</v>
      </c>
      <c r="QI223" s="871">
        <f t="shared" ref="QI223" si="1553">QI222</f>
        <v>0.99489632751647683</v>
      </c>
      <c r="QJ223" s="871">
        <f t="shared" ref="QJ223" si="1554">QJ222</f>
        <v>0.99489632751647683</v>
      </c>
      <c r="QK223" s="871">
        <f t="shared" ref="QK223" si="1555">QK222</f>
        <v>0.99489632751647683</v>
      </c>
      <c r="QL223" s="871">
        <f t="shared" ref="QL223" si="1556">QL222</f>
        <v>0.99489632751647683</v>
      </c>
      <c r="QM223" s="871">
        <f t="shared" ref="QM223" si="1557">QM222</f>
        <v>0.99489632751647683</v>
      </c>
      <c r="QN223" s="871">
        <f t="shared" ref="QN223" si="1558">QN222</f>
        <v>0.99489632751647683</v>
      </c>
      <c r="QO223" s="871">
        <f t="shared" ref="QO223" si="1559">QO222</f>
        <v>0.99489632751647683</v>
      </c>
      <c r="QP223" s="871">
        <f t="shared" ref="QP223" si="1560">QP222</f>
        <v>0.43793451670921968</v>
      </c>
      <c r="QQ223" s="871">
        <f t="shared" ref="QQ223" si="1561">QQ222</f>
        <v>0.43793451670921968</v>
      </c>
      <c r="QR223" s="871">
        <f t="shared" ref="QR223" si="1562">QR222</f>
        <v>0.43793451670921968</v>
      </c>
      <c r="QS223" s="871">
        <f t="shared" ref="QS223" si="1563">QS222</f>
        <v>0.43793451670921968</v>
      </c>
      <c r="QT223" s="871">
        <f t="shared" ref="QT223" si="1564">QT222</f>
        <v>0.43793451670921968</v>
      </c>
      <c r="QU223" s="871">
        <f t="shared" ref="QU223" si="1565">QU222</f>
        <v>0.43793451670921968</v>
      </c>
      <c r="QV223" s="871">
        <f t="shared" ref="QV223" si="1566">QV222</f>
        <v>0.43793451670921968</v>
      </c>
      <c r="QW223" s="871">
        <f t="shared" ref="QW223" si="1567">QW222</f>
        <v>0.17867047865861885</v>
      </c>
      <c r="QX223" s="871">
        <f t="shared" ref="QX223" si="1568">QX222</f>
        <v>0.17867047865861885</v>
      </c>
      <c r="QY223" s="871">
        <f t="shared" ref="QY223" si="1569">QY222</f>
        <v>0.17867047865861885</v>
      </c>
      <c r="QZ223" s="871">
        <f t="shared" ref="QZ223" si="1570">QZ222</f>
        <v>0.17867047865861885</v>
      </c>
      <c r="RA223" s="871">
        <f t="shared" ref="RA223" si="1571">RA222</f>
        <v>0.17867047865861885</v>
      </c>
      <c r="RB223" s="871">
        <f t="shared" ref="RB223" si="1572">RB222</f>
        <v>2.6155701571859424E-3</v>
      </c>
      <c r="RC223" s="871">
        <f t="shared" ref="RC223" si="1573">RC222</f>
        <v>2.6155701571859424E-3</v>
      </c>
      <c r="RD223" s="871">
        <f t="shared" ref="RD223" si="1574">RD222</f>
        <v>2.6155701571859424E-3</v>
      </c>
      <c r="RE223" s="871">
        <f t="shared" ref="RE223" si="1575">RE222</f>
        <v>2.6155701571859424E-3</v>
      </c>
      <c r="RF223" s="871">
        <f t="shared" ref="RF223" si="1576">RF222</f>
        <v>0</v>
      </c>
      <c r="RG223" s="871">
        <f t="shared" ref="RG223" si="1577">RG222</f>
        <v>0</v>
      </c>
      <c r="RH223" s="871">
        <f t="shared" ref="RH223" si="1578">RH222</f>
        <v>0</v>
      </c>
      <c r="RI223" s="871">
        <f t="shared" ref="RI223" si="1579">RI222</f>
        <v>0</v>
      </c>
      <c r="RJ223" s="871">
        <f t="shared" ref="RJ223" si="1580">RJ222</f>
        <v>0</v>
      </c>
      <c r="RK223" s="871">
        <f t="shared" ref="RK223" si="1581">RK222</f>
        <v>0</v>
      </c>
      <c r="RL223" s="871">
        <f t="shared" ref="RL223" si="1582">RL222</f>
        <v>0</v>
      </c>
      <c r="RM223" s="871">
        <f t="shared" ref="RM223" si="1583">RM222</f>
        <v>0</v>
      </c>
      <c r="RN223" s="871">
        <f t="shared" ref="RN223" si="1584">RN222</f>
        <v>0</v>
      </c>
      <c r="RO223" s="871">
        <f t="shared" ref="RO223" si="1585">RO222</f>
        <v>0</v>
      </c>
      <c r="RP223" s="871">
        <f t="shared" ref="RP223" si="1586">RP222</f>
        <v>0</v>
      </c>
      <c r="RQ223" s="871">
        <f t="shared" ref="RQ223" si="1587">RQ222</f>
        <v>0</v>
      </c>
      <c r="RR223" s="871">
        <f t="shared" ref="RR223" si="1588">RR222</f>
        <v>0</v>
      </c>
      <c r="RS223" s="871">
        <f t="shared" ref="RS223" si="1589">RS222</f>
        <v>0</v>
      </c>
      <c r="RT223" s="871">
        <f t="shared" ref="RT223" si="1590">RT222</f>
        <v>0</v>
      </c>
      <c r="RU223" s="871">
        <f t="shared" ref="RU223" si="1591">RU222</f>
        <v>1.1855116368034855</v>
      </c>
      <c r="RV223" s="871">
        <f t="shared" ref="RV223" si="1592">RV222</f>
        <v>1.1855116368034855</v>
      </c>
      <c r="RW223" s="871">
        <f t="shared" ref="RW223" si="1593">RW222</f>
        <v>1.1855116368034855</v>
      </c>
      <c r="RX223" s="871">
        <f t="shared" ref="RX223" si="1594">RX222</f>
        <v>1.1855116368034855</v>
      </c>
      <c r="RY223" s="871">
        <f t="shared" ref="RY223" si="1595">RY222</f>
        <v>0.8189279661455906</v>
      </c>
      <c r="RZ223" s="871">
        <f t="shared" ref="RZ223" si="1596">RZ222</f>
        <v>0.8189279661455906</v>
      </c>
      <c r="SA223" s="871">
        <f t="shared" ref="SA223" si="1597">SA222</f>
        <v>0.74841907676175623</v>
      </c>
      <c r="SB223" s="871">
        <f t="shared" ref="SB223" si="1598">SB222</f>
        <v>0.74841907676175623</v>
      </c>
      <c r="SC223" s="871">
        <f t="shared" ref="SC223" si="1599">SC222</f>
        <v>0.74841907676175623</v>
      </c>
      <c r="SD223" s="871">
        <f t="shared" ref="SD223" si="1600">SD222</f>
        <v>0.85573249046023214</v>
      </c>
      <c r="SE223" s="871">
        <f t="shared" ref="SE223" si="1601">SE222</f>
        <v>0.85573249046023214</v>
      </c>
      <c r="SF223" s="871">
        <f t="shared" ref="SF223" si="1602">SF222</f>
        <v>0.85573249046023214</v>
      </c>
      <c r="SG223" s="871">
        <f t="shared" ref="SG223" si="1603">SG222</f>
        <v>0.85573249046023214</v>
      </c>
      <c r="SH223" s="871">
        <f t="shared" ref="SH223" si="1604">SH222</f>
        <v>0.99489632751647683</v>
      </c>
      <c r="SI223" s="871">
        <f t="shared" ref="SI223" si="1605">SI222</f>
        <v>0.99489632751647683</v>
      </c>
      <c r="SJ223" s="280">
        <f t="shared" si="1088"/>
        <v>0.99489632751647683</v>
      </c>
      <c r="SK223" s="267"/>
      <c r="SL223" s="255"/>
      <c r="SM223" s="255"/>
      <c r="SN223" s="255"/>
    </row>
    <row r="224" spans="1:508" outlineLevel="3" x14ac:dyDescent="0.25">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25">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25">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25">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25">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25">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25">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25">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25">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25">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25">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25">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25">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25">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25">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25">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25">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25">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25">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25">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25">
      <c r="A244" s="255"/>
      <c r="B244" s="264"/>
      <c r="C244" s="449">
        <f t="shared" si="1608"/>
        <v>4</v>
      </c>
      <c r="D244" s="280"/>
      <c r="E244" s="329">
        <f t="shared" si="1087"/>
        <v>103</v>
      </c>
      <c r="F244" s="335"/>
      <c r="G244" s="280"/>
      <c r="H244" s="551"/>
      <c r="I244" s="566" t="s">
        <v>912</v>
      </c>
      <c r="J244" s="552"/>
      <c r="K244" s="870">
        <f>K241</f>
        <v>0</v>
      </c>
      <c r="L244" s="870">
        <f t="shared" ref="L244:BW244" si="1609">L241</f>
        <v>0</v>
      </c>
      <c r="M244" s="870">
        <f t="shared" si="1609"/>
        <v>0</v>
      </c>
      <c r="N244" s="870">
        <f t="shared" si="1609"/>
        <v>0</v>
      </c>
      <c r="O244" s="870">
        <f t="shared" si="1609"/>
        <v>0</v>
      </c>
      <c r="P244" s="870">
        <f t="shared" si="1609"/>
        <v>0</v>
      </c>
      <c r="Q244" s="870">
        <f t="shared" si="1609"/>
        <v>0</v>
      </c>
      <c r="R244" s="870">
        <f t="shared" si="1609"/>
        <v>0</v>
      </c>
      <c r="S244" s="870">
        <f t="shared" si="1609"/>
        <v>0</v>
      </c>
      <c r="T244" s="870">
        <f t="shared" si="1609"/>
        <v>0</v>
      </c>
      <c r="U244" s="870">
        <f t="shared" si="1609"/>
        <v>0</v>
      </c>
      <c r="V244" s="870">
        <f t="shared" si="1609"/>
        <v>0</v>
      </c>
      <c r="W244" s="870">
        <f t="shared" si="1609"/>
        <v>0</v>
      </c>
      <c r="X244" s="870">
        <f t="shared" si="1609"/>
        <v>0</v>
      </c>
      <c r="Y244" s="870">
        <f t="shared" si="1609"/>
        <v>0</v>
      </c>
      <c r="Z244" s="870">
        <f t="shared" si="1609"/>
        <v>0</v>
      </c>
      <c r="AA244" s="870">
        <f t="shared" si="1609"/>
        <v>0</v>
      </c>
      <c r="AB244" s="870">
        <f t="shared" si="1609"/>
        <v>0</v>
      </c>
      <c r="AC244" s="870">
        <f t="shared" si="1609"/>
        <v>0</v>
      </c>
      <c r="AD244" s="870">
        <f t="shared" si="1609"/>
        <v>0</v>
      </c>
      <c r="AE244" s="870">
        <f t="shared" si="1609"/>
        <v>0</v>
      </c>
      <c r="AF244" s="870">
        <f t="shared" si="1609"/>
        <v>0</v>
      </c>
      <c r="AG244" s="870">
        <f t="shared" si="1609"/>
        <v>0</v>
      </c>
      <c r="AH244" s="870">
        <f t="shared" si="1609"/>
        <v>0</v>
      </c>
      <c r="AI244" s="870">
        <f t="shared" si="1609"/>
        <v>0</v>
      </c>
      <c r="AJ244" s="870">
        <f t="shared" si="1609"/>
        <v>0</v>
      </c>
      <c r="AK244" s="870">
        <f t="shared" si="1609"/>
        <v>0</v>
      </c>
      <c r="AL244" s="870">
        <f t="shared" si="1609"/>
        <v>0</v>
      </c>
      <c r="AM244" s="870">
        <f t="shared" si="1609"/>
        <v>0</v>
      </c>
      <c r="AN244" s="870">
        <f t="shared" si="1609"/>
        <v>0</v>
      </c>
      <c r="AO244" s="870">
        <f t="shared" si="1609"/>
        <v>0</v>
      </c>
      <c r="AP244" s="870">
        <f t="shared" si="1609"/>
        <v>0</v>
      </c>
      <c r="AQ244" s="870">
        <f t="shared" si="1609"/>
        <v>0</v>
      </c>
      <c r="AR244" s="870">
        <f t="shared" si="1609"/>
        <v>0</v>
      </c>
      <c r="AS244" s="870">
        <f t="shared" si="1609"/>
        <v>0</v>
      </c>
      <c r="AT244" s="870">
        <f t="shared" si="1609"/>
        <v>0</v>
      </c>
      <c r="AU244" s="870">
        <f t="shared" si="1609"/>
        <v>0</v>
      </c>
      <c r="AV244" s="870">
        <f t="shared" si="1609"/>
        <v>0</v>
      </c>
      <c r="AW244" s="870">
        <f t="shared" si="1609"/>
        <v>0</v>
      </c>
      <c r="AX244" s="870">
        <f t="shared" si="1609"/>
        <v>0</v>
      </c>
      <c r="AY244" s="870">
        <f t="shared" si="1609"/>
        <v>0</v>
      </c>
      <c r="AZ244" s="870">
        <f t="shared" si="1609"/>
        <v>0</v>
      </c>
      <c r="BA244" s="870">
        <f t="shared" si="1609"/>
        <v>0</v>
      </c>
      <c r="BB244" s="870">
        <f t="shared" si="1609"/>
        <v>0</v>
      </c>
      <c r="BC244" s="870">
        <f t="shared" si="1609"/>
        <v>0</v>
      </c>
      <c r="BD244" s="870">
        <f t="shared" si="1609"/>
        <v>0</v>
      </c>
      <c r="BE244" s="870">
        <f t="shared" si="1609"/>
        <v>0</v>
      </c>
      <c r="BF244" s="870">
        <f t="shared" si="1609"/>
        <v>0</v>
      </c>
      <c r="BG244" s="870">
        <f t="shared" si="1609"/>
        <v>0</v>
      </c>
      <c r="BH244" s="870">
        <f t="shared" si="1609"/>
        <v>0</v>
      </c>
      <c r="BI244" s="870">
        <f t="shared" si="1609"/>
        <v>0</v>
      </c>
      <c r="BJ244" s="870">
        <f t="shared" si="1609"/>
        <v>0</v>
      </c>
      <c r="BK244" s="870">
        <f t="shared" si="1609"/>
        <v>0</v>
      </c>
      <c r="BL244" s="870">
        <f t="shared" si="1609"/>
        <v>0</v>
      </c>
      <c r="BM244" s="870">
        <f t="shared" si="1609"/>
        <v>0</v>
      </c>
      <c r="BN244" s="870">
        <f t="shared" si="1609"/>
        <v>0</v>
      </c>
      <c r="BO244" s="870">
        <f t="shared" si="1609"/>
        <v>0</v>
      </c>
      <c r="BP244" s="870">
        <f t="shared" si="1609"/>
        <v>0</v>
      </c>
      <c r="BQ244" s="870">
        <f t="shared" si="1609"/>
        <v>0</v>
      </c>
      <c r="BR244" s="870">
        <f t="shared" si="1609"/>
        <v>0</v>
      </c>
      <c r="BS244" s="870">
        <f t="shared" si="1609"/>
        <v>0</v>
      </c>
      <c r="BT244" s="870">
        <f t="shared" si="1609"/>
        <v>0</v>
      </c>
      <c r="BU244" s="870">
        <f t="shared" si="1609"/>
        <v>0</v>
      </c>
      <c r="BV244" s="870">
        <f t="shared" si="1609"/>
        <v>0</v>
      </c>
      <c r="BW244" s="870">
        <f t="shared" si="1609"/>
        <v>0</v>
      </c>
      <c r="BX244" s="870">
        <f t="shared" ref="BX244:EI244" si="1610">BX241</f>
        <v>0</v>
      </c>
      <c r="BY244" s="870">
        <f t="shared" si="1610"/>
        <v>0</v>
      </c>
      <c r="BZ244" s="870">
        <f t="shared" si="1610"/>
        <v>0</v>
      </c>
      <c r="CA244" s="870">
        <f t="shared" si="1610"/>
        <v>0</v>
      </c>
      <c r="CB244" s="870">
        <f t="shared" si="1610"/>
        <v>0</v>
      </c>
      <c r="CC244" s="870">
        <f t="shared" si="1610"/>
        <v>0</v>
      </c>
      <c r="CD244" s="870">
        <f t="shared" si="1610"/>
        <v>0</v>
      </c>
      <c r="CE244" s="870">
        <f t="shared" si="1610"/>
        <v>0</v>
      </c>
      <c r="CF244" s="870">
        <f t="shared" si="1610"/>
        <v>0</v>
      </c>
      <c r="CG244" s="870">
        <f t="shared" si="1610"/>
        <v>0</v>
      </c>
      <c r="CH244" s="870">
        <f t="shared" si="1610"/>
        <v>0</v>
      </c>
      <c r="CI244" s="870">
        <f t="shared" si="1610"/>
        <v>0</v>
      </c>
      <c r="CJ244" s="870">
        <f t="shared" si="1610"/>
        <v>0</v>
      </c>
      <c r="CK244" s="870">
        <f t="shared" si="1610"/>
        <v>0</v>
      </c>
      <c r="CL244" s="870">
        <f t="shared" si="1610"/>
        <v>0</v>
      </c>
      <c r="CM244" s="870">
        <f t="shared" si="1610"/>
        <v>0</v>
      </c>
      <c r="CN244" s="870">
        <f t="shared" si="1610"/>
        <v>0</v>
      </c>
      <c r="CO244" s="870">
        <f t="shared" si="1610"/>
        <v>0</v>
      </c>
      <c r="CP244" s="870">
        <f t="shared" si="1610"/>
        <v>0</v>
      </c>
      <c r="CQ244" s="870">
        <f t="shared" si="1610"/>
        <v>0</v>
      </c>
      <c r="CR244" s="870">
        <f t="shared" si="1610"/>
        <v>0</v>
      </c>
      <c r="CS244" s="870">
        <f t="shared" si="1610"/>
        <v>0</v>
      </c>
      <c r="CT244" s="870">
        <f t="shared" si="1610"/>
        <v>0</v>
      </c>
      <c r="CU244" s="870">
        <f t="shared" si="1610"/>
        <v>0</v>
      </c>
      <c r="CV244" s="870">
        <f t="shared" si="1610"/>
        <v>0</v>
      </c>
      <c r="CW244" s="870">
        <f t="shared" si="1610"/>
        <v>0</v>
      </c>
      <c r="CX244" s="870">
        <f t="shared" si="1610"/>
        <v>0</v>
      </c>
      <c r="CY244" s="870">
        <f t="shared" si="1610"/>
        <v>0</v>
      </c>
      <c r="CZ244" s="870">
        <f t="shared" si="1610"/>
        <v>0</v>
      </c>
      <c r="DA244" s="870">
        <f t="shared" si="1610"/>
        <v>0</v>
      </c>
      <c r="DB244" s="870">
        <f t="shared" si="1610"/>
        <v>0</v>
      </c>
      <c r="DC244" s="870">
        <f t="shared" si="1610"/>
        <v>0</v>
      </c>
      <c r="DD244" s="870">
        <f t="shared" si="1610"/>
        <v>0</v>
      </c>
      <c r="DE244" s="870">
        <f t="shared" si="1610"/>
        <v>0</v>
      </c>
      <c r="DF244" s="870">
        <f t="shared" si="1610"/>
        <v>0</v>
      </c>
      <c r="DG244" s="870">
        <f t="shared" si="1610"/>
        <v>0.28202980703834779</v>
      </c>
      <c r="DH244" s="870">
        <f t="shared" si="1610"/>
        <v>0.28202980703834779</v>
      </c>
      <c r="DI244" s="870">
        <f t="shared" si="1610"/>
        <v>0.28202980703834779</v>
      </c>
      <c r="DJ244" s="870">
        <f t="shared" si="1610"/>
        <v>0.28202980703834779</v>
      </c>
      <c r="DK244" s="870">
        <f t="shared" si="1610"/>
        <v>0.28202980703834779</v>
      </c>
      <c r="DL244" s="870">
        <f t="shared" si="1610"/>
        <v>0.28202980703834779</v>
      </c>
      <c r="DM244" s="870">
        <f t="shared" si="1610"/>
        <v>0.28202980703834779</v>
      </c>
      <c r="DN244" s="870">
        <f t="shared" si="1610"/>
        <v>0.33963557389356414</v>
      </c>
      <c r="DO244" s="870">
        <f t="shared" si="1610"/>
        <v>0.33963557389356414</v>
      </c>
      <c r="DP244" s="870">
        <f t="shared" si="1610"/>
        <v>0.33963557389356414</v>
      </c>
      <c r="DQ244" s="870">
        <f t="shared" si="1610"/>
        <v>0.33963557389356414</v>
      </c>
      <c r="DR244" s="870">
        <f t="shared" si="1610"/>
        <v>0.33963557389356414</v>
      </c>
      <c r="DS244" s="870">
        <f t="shared" si="1610"/>
        <v>0.33963557389356414</v>
      </c>
      <c r="DT244" s="870">
        <f t="shared" si="1610"/>
        <v>0.33963557389356414</v>
      </c>
      <c r="DU244" s="870">
        <f t="shared" si="1610"/>
        <v>0.33871761051527915</v>
      </c>
      <c r="DV244" s="870">
        <f t="shared" si="1610"/>
        <v>0.33871761051527915</v>
      </c>
      <c r="DW244" s="870">
        <f t="shared" si="1610"/>
        <v>0.33871761051527915</v>
      </c>
      <c r="DX244" s="870">
        <f t="shared" si="1610"/>
        <v>0.33871761051527915</v>
      </c>
      <c r="DY244" s="870">
        <f t="shared" si="1610"/>
        <v>-0.13841036047530952</v>
      </c>
      <c r="DZ244" s="870">
        <f t="shared" si="1610"/>
        <v>-0.13841036047530952</v>
      </c>
      <c r="EA244" s="870">
        <f t="shared" si="1610"/>
        <v>-1.7233334004382543</v>
      </c>
      <c r="EB244" s="870">
        <f t="shared" si="1610"/>
        <v>-1.7233334004382543</v>
      </c>
      <c r="EC244" s="870">
        <f t="shared" si="1610"/>
        <v>-1.7233334004382543</v>
      </c>
      <c r="ED244" s="870">
        <f t="shared" si="1610"/>
        <v>-4.2102928624872007</v>
      </c>
      <c r="EE244" s="870">
        <f t="shared" si="1610"/>
        <v>-4.2102928624872007</v>
      </c>
      <c r="EF244" s="870">
        <f t="shared" si="1610"/>
        <v>-4.2102928624872007</v>
      </c>
      <c r="EG244" s="870">
        <f t="shared" si="1610"/>
        <v>-4.2102928624872007</v>
      </c>
      <c r="EH244" s="870">
        <f t="shared" si="1610"/>
        <v>-3.0587011954731889</v>
      </c>
      <c r="EI244" s="870">
        <f t="shared" si="1610"/>
        <v>-3.0587011954731889</v>
      </c>
      <c r="EJ244" s="870">
        <f t="shared" ref="EJ244:GU244" si="1611">EJ241</f>
        <v>-3.0587011954731889</v>
      </c>
      <c r="EK244" s="870">
        <f t="shared" si="1611"/>
        <v>-3.0587011954731889</v>
      </c>
      <c r="EL244" s="870">
        <f t="shared" si="1611"/>
        <v>-3.0587011954731889</v>
      </c>
      <c r="EM244" s="870">
        <f t="shared" si="1611"/>
        <v>-3.0587011954731889</v>
      </c>
      <c r="EN244" s="870">
        <f t="shared" si="1611"/>
        <v>-3.0587011954731889</v>
      </c>
      <c r="EO244" s="870">
        <f t="shared" si="1611"/>
        <v>-3.0587011954731889</v>
      </c>
      <c r="EP244" s="870">
        <f t="shared" si="1611"/>
        <v>-2.8897245744466016</v>
      </c>
      <c r="EQ244" s="870">
        <f t="shared" si="1611"/>
        <v>-2.8897245744466016</v>
      </c>
      <c r="ER244" s="870">
        <f t="shared" si="1611"/>
        <v>-2.8897245744466016</v>
      </c>
      <c r="ES244" s="870">
        <f t="shared" si="1611"/>
        <v>-2.8897245744466016</v>
      </c>
      <c r="ET244" s="870">
        <f t="shared" si="1611"/>
        <v>-2.8897245744466016</v>
      </c>
      <c r="EU244" s="870">
        <f t="shared" si="1611"/>
        <v>-2.8897245744466016</v>
      </c>
      <c r="EV244" s="870">
        <f t="shared" si="1611"/>
        <v>-2.8897245744466016</v>
      </c>
      <c r="EW244" s="870">
        <f t="shared" si="1611"/>
        <v>-0.65224307695005734</v>
      </c>
      <c r="EX244" s="870">
        <f t="shared" si="1611"/>
        <v>-0.65224307695005734</v>
      </c>
      <c r="EY244" s="870">
        <f t="shared" si="1611"/>
        <v>-0.65224307695005734</v>
      </c>
      <c r="EZ244" s="870">
        <f t="shared" si="1611"/>
        <v>-0.65224307695005734</v>
      </c>
      <c r="FA244" s="870">
        <f t="shared" si="1611"/>
        <v>-0.65224307695005734</v>
      </c>
      <c r="FB244" s="870">
        <f t="shared" si="1611"/>
        <v>-0.73092561693484459</v>
      </c>
      <c r="FC244" s="870">
        <f t="shared" si="1611"/>
        <v>-0.73092561693484459</v>
      </c>
      <c r="FD244" s="870">
        <f t="shared" si="1611"/>
        <v>-0.73092561693484459</v>
      </c>
      <c r="FE244" s="870">
        <f t="shared" si="1611"/>
        <v>-0.73092561693484459</v>
      </c>
      <c r="FF244" s="870">
        <f t="shared" si="1611"/>
        <v>-0.45744987235393797</v>
      </c>
      <c r="FG244" s="870">
        <f t="shared" si="1611"/>
        <v>-0.4224142359276124</v>
      </c>
      <c r="FH244" s="870">
        <f t="shared" si="1611"/>
        <v>-0.4224142359276124</v>
      </c>
      <c r="FI244" s="870">
        <f t="shared" si="1611"/>
        <v>-0.4224142359276124</v>
      </c>
      <c r="FJ244" s="870">
        <f t="shared" si="1611"/>
        <v>-0.4224142359276124</v>
      </c>
      <c r="FK244" s="870">
        <f t="shared" si="1611"/>
        <v>-0.4224142359276124</v>
      </c>
      <c r="FL244" s="870">
        <f t="shared" si="1611"/>
        <v>-0.4224142359276124</v>
      </c>
      <c r="FM244" s="870">
        <f t="shared" si="1611"/>
        <v>-0.4224142359276124</v>
      </c>
      <c r="FN244" s="870">
        <f t="shared" si="1611"/>
        <v>-0.26321756976751232</v>
      </c>
      <c r="FO244" s="870">
        <f t="shared" si="1611"/>
        <v>-0.26321756976751232</v>
      </c>
      <c r="FP244" s="870">
        <f t="shared" si="1611"/>
        <v>-0.26321756976751232</v>
      </c>
      <c r="FQ244" s="870">
        <f t="shared" si="1611"/>
        <v>-0.26321756976751232</v>
      </c>
      <c r="FR244" s="870">
        <f t="shared" si="1611"/>
        <v>-0.26321756976751232</v>
      </c>
      <c r="FS244" s="870">
        <f t="shared" si="1611"/>
        <v>-0.26321756976751232</v>
      </c>
      <c r="FT244" s="870">
        <f t="shared" si="1611"/>
        <v>-0.26321756976751232</v>
      </c>
      <c r="FU244" s="870">
        <f t="shared" si="1611"/>
        <v>-0.22913250123092066</v>
      </c>
      <c r="FV244" s="870">
        <f t="shared" si="1611"/>
        <v>-0.22913250123092066</v>
      </c>
      <c r="FW244" s="870">
        <f t="shared" si="1611"/>
        <v>-0.22913250123092066</v>
      </c>
      <c r="FX244" s="870">
        <f t="shared" si="1611"/>
        <v>-0.22913250123092066</v>
      </c>
      <c r="FY244" s="870">
        <f t="shared" si="1611"/>
        <v>-0.48443626166359266</v>
      </c>
      <c r="FZ244" s="870">
        <f t="shared" si="1611"/>
        <v>-0.48443626166359266</v>
      </c>
      <c r="GA244" s="870">
        <f t="shared" si="1611"/>
        <v>-2.2354096108541954</v>
      </c>
      <c r="GB244" s="870">
        <f t="shared" si="1611"/>
        <v>-2.2354096108541954</v>
      </c>
      <c r="GC244" s="870">
        <f t="shared" si="1611"/>
        <v>-2.2354096108541954</v>
      </c>
      <c r="GD244" s="870">
        <f t="shared" si="1611"/>
        <v>-3.4815469654109759</v>
      </c>
      <c r="GE244" s="870">
        <f t="shared" si="1611"/>
        <v>-3.4815469654109759</v>
      </c>
      <c r="GF244" s="870">
        <f t="shared" si="1611"/>
        <v>-3.4815469654109759</v>
      </c>
      <c r="GG244" s="870">
        <f t="shared" si="1611"/>
        <v>-3.4815469654109759</v>
      </c>
      <c r="GH244" s="870">
        <f t="shared" si="1611"/>
        <v>-1.7152244823976144</v>
      </c>
      <c r="GI244" s="870">
        <f t="shared" si="1611"/>
        <v>-1.6825430575051303</v>
      </c>
      <c r="GJ244" s="870">
        <f t="shared" si="1611"/>
        <v>-1.6825430575051303</v>
      </c>
      <c r="GK244" s="870">
        <f t="shared" si="1611"/>
        <v>-1.6825430575051303</v>
      </c>
      <c r="GL244" s="870">
        <f t="shared" si="1611"/>
        <v>-1.6825430575051303</v>
      </c>
      <c r="GM244" s="870">
        <f t="shared" si="1611"/>
        <v>-1.6825430575051303</v>
      </c>
      <c r="GN244" s="870">
        <f t="shared" si="1611"/>
        <v>-1.6825430575051303</v>
      </c>
      <c r="GO244" s="870">
        <f t="shared" si="1611"/>
        <v>-1.6825430575051303</v>
      </c>
      <c r="GP244" s="870">
        <f t="shared" si="1611"/>
        <v>-0.39660068220934086</v>
      </c>
      <c r="GQ244" s="870">
        <f t="shared" si="1611"/>
        <v>-0.39660068220934086</v>
      </c>
      <c r="GR244" s="870">
        <f t="shared" si="1611"/>
        <v>-0.39660068220934086</v>
      </c>
      <c r="GS244" s="870">
        <f t="shared" si="1611"/>
        <v>-0.39660068220934086</v>
      </c>
      <c r="GT244" s="870">
        <f t="shared" si="1611"/>
        <v>-0.39660068220934086</v>
      </c>
      <c r="GU244" s="870">
        <f t="shared" si="1611"/>
        <v>-0.39660068220934086</v>
      </c>
      <c r="GV244" s="870">
        <f t="shared" ref="GV244:JG244" si="1612">GV241</f>
        <v>-0.39660068220934086</v>
      </c>
      <c r="GW244" s="870">
        <f t="shared" si="1612"/>
        <v>0.33034200191336005</v>
      </c>
      <c r="GX244" s="870">
        <f t="shared" si="1612"/>
        <v>0.33034200191336005</v>
      </c>
      <c r="GY244" s="870">
        <f t="shared" si="1612"/>
        <v>0.33034200191336005</v>
      </c>
      <c r="GZ244" s="870">
        <f t="shared" si="1612"/>
        <v>0.33034200191336005</v>
      </c>
      <c r="HA244" s="870">
        <f t="shared" si="1612"/>
        <v>0.33034200191336005</v>
      </c>
      <c r="HB244" s="870">
        <f t="shared" si="1612"/>
        <v>1.8315225365453713E-2</v>
      </c>
      <c r="HC244" s="870">
        <f t="shared" si="1612"/>
        <v>1.8315225365453713E-2</v>
      </c>
      <c r="HD244" s="870">
        <f t="shared" si="1612"/>
        <v>1.8315225365453713E-2</v>
      </c>
      <c r="HE244" s="870">
        <f t="shared" si="1612"/>
        <v>1.8315225365453713E-2</v>
      </c>
      <c r="HF244" s="870">
        <f t="shared" si="1612"/>
        <v>7.0694679800622495E-3</v>
      </c>
      <c r="HG244" s="870">
        <f t="shared" si="1612"/>
        <v>-0.22976336255154273</v>
      </c>
      <c r="HH244" s="870">
        <f t="shared" si="1612"/>
        <v>-0.22976336255154273</v>
      </c>
      <c r="HI244" s="870">
        <f t="shared" si="1612"/>
        <v>-0.22976336255154273</v>
      </c>
      <c r="HJ244" s="870">
        <f t="shared" si="1612"/>
        <v>-0.22976336255154273</v>
      </c>
      <c r="HK244" s="870">
        <f t="shared" si="1612"/>
        <v>-0.22976336255154273</v>
      </c>
      <c r="HL244" s="870">
        <f t="shared" si="1612"/>
        <v>-0.22976336255154273</v>
      </c>
      <c r="HM244" s="870">
        <f t="shared" si="1612"/>
        <v>-0.22976336255154273</v>
      </c>
      <c r="HN244" s="870">
        <f t="shared" si="1612"/>
        <v>-0.28019934846218941</v>
      </c>
      <c r="HO244" s="870">
        <f t="shared" si="1612"/>
        <v>-0.28019934846218941</v>
      </c>
      <c r="HP244" s="870">
        <f t="shared" si="1612"/>
        <v>-0.28019934846218941</v>
      </c>
      <c r="HQ244" s="870">
        <f t="shared" si="1612"/>
        <v>-0.28019934846218941</v>
      </c>
      <c r="HR244" s="870">
        <f t="shared" si="1612"/>
        <v>-0.28019934846218941</v>
      </c>
      <c r="HS244" s="870">
        <f t="shared" si="1612"/>
        <v>-0.28019934846218941</v>
      </c>
      <c r="HT244" s="870">
        <f t="shared" si="1612"/>
        <v>-0.28019934846218941</v>
      </c>
      <c r="HU244" s="870">
        <f t="shared" si="1612"/>
        <v>-0.2689816318797833</v>
      </c>
      <c r="HV244" s="870">
        <f t="shared" si="1612"/>
        <v>-0.2689816318797833</v>
      </c>
      <c r="HW244" s="870">
        <f t="shared" si="1612"/>
        <v>-0.2689816318797833</v>
      </c>
      <c r="HX244" s="870">
        <f t="shared" si="1612"/>
        <v>-0.2689816318797833</v>
      </c>
      <c r="HY244" s="870">
        <f t="shared" si="1612"/>
        <v>-0.56517563860752595</v>
      </c>
      <c r="HZ244" s="870">
        <f t="shared" si="1612"/>
        <v>-0.56517563860752595</v>
      </c>
      <c r="IA244" s="870">
        <f t="shared" si="1612"/>
        <v>-2.3437334245960288</v>
      </c>
      <c r="IB244" s="870">
        <f t="shared" si="1612"/>
        <v>-2.3437334245960288</v>
      </c>
      <c r="IC244" s="870">
        <f t="shared" si="1612"/>
        <v>-2.3437334245960288</v>
      </c>
      <c r="ID244" s="870">
        <f t="shared" si="1612"/>
        <v>-3.4910578278108906</v>
      </c>
      <c r="IE244" s="870">
        <f t="shared" si="1612"/>
        <v>-3.4910578278108906</v>
      </c>
      <c r="IF244" s="870">
        <f t="shared" si="1612"/>
        <v>-3.4910578278108906</v>
      </c>
      <c r="IG244" s="870">
        <f t="shared" si="1612"/>
        <v>-3.4910578278108906</v>
      </c>
      <c r="IH244" s="870">
        <f t="shared" si="1612"/>
        <v>-1.711737834333805</v>
      </c>
      <c r="II244" s="870">
        <f t="shared" si="1612"/>
        <v>-1.6645945765846832</v>
      </c>
      <c r="IJ244" s="870">
        <f t="shared" si="1612"/>
        <v>-1.6645945765846832</v>
      </c>
      <c r="IK244" s="870">
        <f t="shared" si="1612"/>
        <v>-1.6645945765846832</v>
      </c>
      <c r="IL244" s="870">
        <f t="shared" si="1612"/>
        <v>-1.6645945765846832</v>
      </c>
      <c r="IM244" s="870">
        <f t="shared" si="1612"/>
        <v>-1.6645945765846832</v>
      </c>
      <c r="IN244" s="870">
        <f t="shared" si="1612"/>
        <v>-1.6645945765846832</v>
      </c>
      <c r="IO244" s="870">
        <f t="shared" si="1612"/>
        <v>-1.6645945765846832</v>
      </c>
      <c r="IP244" s="870">
        <f t="shared" si="1612"/>
        <v>-0.61609191171100086</v>
      </c>
      <c r="IQ244" s="870">
        <f t="shared" si="1612"/>
        <v>-0.61609191171100086</v>
      </c>
      <c r="IR244" s="870">
        <f t="shared" si="1612"/>
        <v>-0.61609191171100086</v>
      </c>
      <c r="IS244" s="870">
        <f t="shared" si="1612"/>
        <v>-0.61609191171100086</v>
      </c>
      <c r="IT244" s="870">
        <f t="shared" si="1612"/>
        <v>-0.61609191171100086</v>
      </c>
      <c r="IU244" s="870">
        <f t="shared" si="1612"/>
        <v>-0.61609191171100086</v>
      </c>
      <c r="IV244" s="870">
        <f t="shared" si="1612"/>
        <v>-0.61609191171100086</v>
      </c>
      <c r="IW244" s="870">
        <f t="shared" si="1612"/>
        <v>0.29298738669873003</v>
      </c>
      <c r="IX244" s="870">
        <f t="shared" si="1612"/>
        <v>0.29298738669873003</v>
      </c>
      <c r="IY244" s="870">
        <f t="shared" si="1612"/>
        <v>0.29298738669873003</v>
      </c>
      <c r="IZ244" s="870">
        <f t="shared" si="1612"/>
        <v>0.29298738669873003</v>
      </c>
      <c r="JA244" s="870">
        <f t="shared" si="1612"/>
        <v>0.29298738669873003</v>
      </c>
      <c r="JB244" s="870">
        <f t="shared" si="1612"/>
        <v>0.21361454245599987</v>
      </c>
      <c r="JC244" s="870">
        <f t="shared" si="1612"/>
        <v>0.21361454245599987</v>
      </c>
      <c r="JD244" s="870">
        <f t="shared" si="1612"/>
        <v>0.21361454245599987</v>
      </c>
      <c r="JE244" s="870">
        <f t="shared" si="1612"/>
        <v>0.21361454245599987</v>
      </c>
      <c r="JF244" s="870">
        <f t="shared" si="1612"/>
        <v>0.13645750208681573</v>
      </c>
      <c r="JG244" s="870">
        <f t="shared" si="1612"/>
        <v>-0.20075065688958205</v>
      </c>
      <c r="JH244" s="870">
        <f t="shared" ref="JH244:LS244" si="1613">JH241</f>
        <v>-0.20075065688958205</v>
      </c>
      <c r="JI244" s="870">
        <f t="shared" si="1613"/>
        <v>-0.20075065688958205</v>
      </c>
      <c r="JJ244" s="870">
        <f t="shared" si="1613"/>
        <v>-0.20075065688958205</v>
      </c>
      <c r="JK244" s="870">
        <f t="shared" si="1613"/>
        <v>-0.20075065688958205</v>
      </c>
      <c r="JL244" s="870">
        <f t="shared" si="1613"/>
        <v>-0.20075065688958205</v>
      </c>
      <c r="JM244" s="870">
        <f t="shared" si="1613"/>
        <v>-0.20075065688958205</v>
      </c>
      <c r="JN244" s="870">
        <f t="shared" si="1613"/>
        <v>-0.26321756976751232</v>
      </c>
      <c r="JO244" s="870">
        <f t="shared" si="1613"/>
        <v>-0.26321756976751232</v>
      </c>
      <c r="JP244" s="870">
        <f t="shared" si="1613"/>
        <v>-0.26321756976751232</v>
      </c>
      <c r="JQ244" s="870">
        <f t="shared" si="1613"/>
        <v>-0.26321756976751232</v>
      </c>
      <c r="JR244" s="870">
        <f t="shared" si="1613"/>
        <v>-0.26321756976751232</v>
      </c>
      <c r="JS244" s="870">
        <f t="shared" si="1613"/>
        <v>-0.26321756976751232</v>
      </c>
      <c r="JT244" s="870">
        <f t="shared" si="1613"/>
        <v>-0.26321756976751232</v>
      </c>
      <c r="JU244" s="870">
        <f t="shared" si="1613"/>
        <v>-0.30883076252863884</v>
      </c>
      <c r="JV244" s="870">
        <f t="shared" si="1613"/>
        <v>-0.30883076252863884</v>
      </c>
      <c r="JW244" s="870">
        <f t="shared" si="1613"/>
        <v>-0.30883076252863884</v>
      </c>
      <c r="JX244" s="870">
        <f t="shared" si="1613"/>
        <v>-0.30883076252863884</v>
      </c>
      <c r="JY244" s="870">
        <f t="shared" si="1613"/>
        <v>-0.48443626166358822</v>
      </c>
      <c r="JZ244" s="870">
        <f t="shared" si="1613"/>
        <v>-0.48443626166358822</v>
      </c>
      <c r="KA244" s="870">
        <f t="shared" si="1613"/>
        <v>-2.5308381937864706</v>
      </c>
      <c r="KB244" s="870">
        <f t="shared" si="1613"/>
        <v>-2.5308381937864706</v>
      </c>
      <c r="KC244" s="870">
        <f t="shared" si="1613"/>
        <v>-2.5308381937864706</v>
      </c>
      <c r="KD244" s="870">
        <f t="shared" si="1613"/>
        <v>-4.4620531356734219</v>
      </c>
      <c r="KE244" s="870">
        <f t="shared" si="1613"/>
        <v>-4.4620531356734219</v>
      </c>
      <c r="KF244" s="870">
        <f t="shared" si="1613"/>
        <v>-4.4620531356734219</v>
      </c>
      <c r="KG244" s="870">
        <f t="shared" si="1613"/>
        <v>-4.4620531356734219</v>
      </c>
      <c r="KH244" s="870">
        <f t="shared" si="1613"/>
        <v>-1.5750036118465456</v>
      </c>
      <c r="KI244" s="870">
        <f t="shared" si="1613"/>
        <v>-1.5724838605982825</v>
      </c>
      <c r="KJ244" s="870">
        <f t="shared" si="1613"/>
        <v>-1.5724838605982825</v>
      </c>
      <c r="KK244" s="870">
        <f t="shared" si="1613"/>
        <v>-1.5724838605982825</v>
      </c>
      <c r="KL244" s="870">
        <f t="shared" si="1613"/>
        <v>-1.5724838605982825</v>
      </c>
      <c r="KM244" s="870">
        <f t="shared" si="1613"/>
        <v>-1.5724838605982825</v>
      </c>
      <c r="KN244" s="870">
        <f t="shared" si="1613"/>
        <v>-1.5724838605982825</v>
      </c>
      <c r="KO244" s="870">
        <f t="shared" si="1613"/>
        <v>-1.5724838605982825</v>
      </c>
      <c r="KP244" s="870">
        <f t="shared" si="1613"/>
        <v>-0.55027175751003021</v>
      </c>
      <c r="KQ244" s="870">
        <f t="shared" si="1613"/>
        <v>-0.55027175751003021</v>
      </c>
      <c r="KR244" s="870">
        <f t="shared" si="1613"/>
        <v>-0.55027175751003021</v>
      </c>
      <c r="KS244" s="870">
        <f t="shared" si="1613"/>
        <v>-0.55027175751003021</v>
      </c>
      <c r="KT244" s="870">
        <f t="shared" si="1613"/>
        <v>-0.55027175751003021</v>
      </c>
      <c r="KU244" s="870">
        <f t="shared" si="1613"/>
        <v>-0.55027175751003021</v>
      </c>
      <c r="KV244" s="870">
        <f t="shared" si="1613"/>
        <v>-0.55027175751003021</v>
      </c>
      <c r="KW244" s="870">
        <f t="shared" si="1613"/>
        <v>7.7672006258039161E-2</v>
      </c>
      <c r="KX244" s="870">
        <f t="shared" si="1613"/>
        <v>7.7672006258039161E-2</v>
      </c>
      <c r="KY244" s="870">
        <f t="shared" si="1613"/>
        <v>7.7672006258039161E-2</v>
      </c>
      <c r="KZ244" s="870">
        <f t="shared" si="1613"/>
        <v>7.7672006258039161E-2</v>
      </c>
      <c r="LA244" s="870">
        <f t="shared" si="1613"/>
        <v>7.7672006258039161E-2</v>
      </c>
      <c r="LB244" s="870">
        <f t="shared" si="1613"/>
        <v>-0.2401653595613551</v>
      </c>
      <c r="LC244" s="870">
        <f t="shared" si="1613"/>
        <v>-0.2401653595613551</v>
      </c>
      <c r="LD244" s="870">
        <f t="shared" si="1613"/>
        <v>-0.2401653595613551</v>
      </c>
      <c r="LE244" s="870">
        <f t="shared" si="1613"/>
        <v>-0.2401653595613551</v>
      </c>
      <c r="LF244" s="870">
        <f t="shared" si="1613"/>
        <v>-5.8875890561379762E-2</v>
      </c>
      <c r="LG244" s="870">
        <f t="shared" si="1613"/>
        <v>-0.38703857255021834</v>
      </c>
      <c r="LH244" s="870">
        <f t="shared" si="1613"/>
        <v>-0.38703857255021834</v>
      </c>
      <c r="LI244" s="870">
        <f t="shared" si="1613"/>
        <v>-0.38703857255021834</v>
      </c>
      <c r="LJ244" s="870">
        <f t="shared" si="1613"/>
        <v>-0.38703857255021834</v>
      </c>
      <c r="LK244" s="870">
        <f t="shared" si="1613"/>
        <v>-0.38703857255021834</v>
      </c>
      <c r="LL244" s="870">
        <f t="shared" si="1613"/>
        <v>-0.38703857255021834</v>
      </c>
      <c r="LM244" s="870">
        <f t="shared" si="1613"/>
        <v>-0.38703857255021834</v>
      </c>
      <c r="LN244" s="870">
        <f t="shared" si="1613"/>
        <v>-0.26321756976751232</v>
      </c>
      <c r="LO244" s="870">
        <f t="shared" si="1613"/>
        <v>-0.26321756976751232</v>
      </c>
      <c r="LP244" s="870">
        <f t="shared" si="1613"/>
        <v>-0.26321756976751232</v>
      </c>
      <c r="LQ244" s="870">
        <f t="shared" si="1613"/>
        <v>-0.26321756976751232</v>
      </c>
      <c r="LR244" s="870">
        <f t="shared" si="1613"/>
        <v>-0.26321756976751232</v>
      </c>
      <c r="LS244" s="870">
        <f t="shared" si="1613"/>
        <v>-0.26321756976751232</v>
      </c>
      <c r="LT244" s="870">
        <f t="shared" ref="LT244:OE244" si="1614">LT241</f>
        <v>-0.26321756976751232</v>
      </c>
      <c r="LU244" s="870">
        <f t="shared" si="1614"/>
        <v>-0.30883076252863884</v>
      </c>
      <c r="LV244" s="870">
        <f t="shared" si="1614"/>
        <v>-0.30883076252863884</v>
      </c>
      <c r="LW244" s="870">
        <f t="shared" si="1614"/>
        <v>-0.30883076252863884</v>
      </c>
      <c r="LX244" s="870">
        <f t="shared" si="1614"/>
        <v>-0.30883076252863884</v>
      </c>
      <c r="LY244" s="870">
        <f t="shared" si="1614"/>
        <v>-0.48443626166358822</v>
      </c>
      <c r="LZ244" s="870">
        <f t="shared" si="1614"/>
        <v>-0.48443626166358822</v>
      </c>
      <c r="MA244" s="870">
        <f t="shared" si="1614"/>
        <v>-2.5209905743553955</v>
      </c>
      <c r="MB244" s="870">
        <f t="shared" si="1614"/>
        <v>-2.5209905743553955</v>
      </c>
      <c r="MC244" s="870">
        <f t="shared" si="1614"/>
        <v>-2.5209905743553955</v>
      </c>
      <c r="MD244" s="870">
        <f t="shared" si="1614"/>
        <v>-4.4709577831245557</v>
      </c>
      <c r="ME244" s="870">
        <f t="shared" si="1614"/>
        <v>-4.4709577831245557</v>
      </c>
      <c r="MF244" s="870">
        <f t="shared" si="1614"/>
        <v>-4.4709577831245557</v>
      </c>
      <c r="MG244" s="870">
        <f t="shared" si="1614"/>
        <v>-4.4709577831245557</v>
      </c>
      <c r="MH244" s="870">
        <f t="shared" si="1614"/>
        <v>-1.2455180953627316</v>
      </c>
      <c r="MI244" s="870">
        <f t="shared" si="1614"/>
        <v>-1.2124020744773158</v>
      </c>
      <c r="MJ244" s="870">
        <f t="shared" si="1614"/>
        <v>-1.2124020744773158</v>
      </c>
      <c r="MK244" s="870">
        <f t="shared" si="1614"/>
        <v>-1.2124020744773158</v>
      </c>
      <c r="ML244" s="870">
        <f t="shared" si="1614"/>
        <v>-1.2124020744773158</v>
      </c>
      <c r="MM244" s="870">
        <f t="shared" si="1614"/>
        <v>-1.2124020744773158</v>
      </c>
      <c r="MN244" s="870">
        <f t="shared" si="1614"/>
        <v>-1.2124020744773158</v>
      </c>
      <c r="MO244" s="870">
        <f t="shared" si="1614"/>
        <v>-1.2124020744773158</v>
      </c>
      <c r="MP244" s="870">
        <f t="shared" si="1614"/>
        <v>-0.33222491336132975</v>
      </c>
      <c r="MQ244" s="870">
        <f t="shared" si="1614"/>
        <v>-0.33222491336132975</v>
      </c>
      <c r="MR244" s="870">
        <f t="shared" si="1614"/>
        <v>-0.33222491336132975</v>
      </c>
      <c r="MS244" s="870">
        <f t="shared" si="1614"/>
        <v>-0.33222491336132975</v>
      </c>
      <c r="MT244" s="870">
        <f t="shared" si="1614"/>
        <v>-0.33222491336132975</v>
      </c>
      <c r="MU244" s="870">
        <f t="shared" si="1614"/>
        <v>-0.33222491336132975</v>
      </c>
      <c r="MV244" s="870">
        <f t="shared" si="1614"/>
        <v>-0.33222491336132975</v>
      </c>
      <c r="MW244" s="870">
        <f t="shared" si="1614"/>
        <v>-4.9056264086280166E-2</v>
      </c>
      <c r="MX244" s="870">
        <f t="shared" si="1614"/>
        <v>-4.9056264086280166E-2</v>
      </c>
      <c r="MY244" s="870">
        <f t="shared" si="1614"/>
        <v>-4.9056264086280166E-2</v>
      </c>
      <c r="MZ244" s="870">
        <f t="shared" si="1614"/>
        <v>-4.9056264086280166E-2</v>
      </c>
      <c r="NA244" s="870">
        <f t="shared" si="1614"/>
        <v>-4.9056264086280166E-2</v>
      </c>
      <c r="NB244" s="870">
        <f t="shared" si="1614"/>
        <v>-0.3963012060751403</v>
      </c>
      <c r="NC244" s="870">
        <f t="shared" si="1614"/>
        <v>-0.3963012060751403</v>
      </c>
      <c r="ND244" s="870">
        <f t="shared" si="1614"/>
        <v>-0.3963012060751403</v>
      </c>
      <c r="NE244" s="870">
        <f t="shared" si="1614"/>
        <v>-0.3963012060751403</v>
      </c>
      <c r="NF244" s="870">
        <f t="shared" si="1614"/>
        <v>-0.16233905319940778</v>
      </c>
      <c r="NG244" s="870">
        <f t="shared" si="1614"/>
        <v>-0.4928555236128167</v>
      </c>
      <c r="NH244" s="870">
        <f t="shared" si="1614"/>
        <v>-0.4928555236128167</v>
      </c>
      <c r="NI244" s="870">
        <f t="shared" si="1614"/>
        <v>-0.4928555236128167</v>
      </c>
      <c r="NJ244" s="870">
        <f t="shared" si="1614"/>
        <v>-0.4928555236128167</v>
      </c>
      <c r="NK244" s="870">
        <f t="shared" si="1614"/>
        <v>-0.4928555236128167</v>
      </c>
      <c r="NL244" s="870">
        <f t="shared" si="1614"/>
        <v>-0.4928555236128167</v>
      </c>
      <c r="NM244" s="870">
        <f t="shared" si="1614"/>
        <v>-0.4928555236128167</v>
      </c>
      <c r="NN244" s="870">
        <f t="shared" si="1614"/>
        <v>-0.26321756976751232</v>
      </c>
      <c r="NO244" s="870">
        <f t="shared" si="1614"/>
        <v>-0.26321756976751232</v>
      </c>
      <c r="NP244" s="870">
        <f t="shared" si="1614"/>
        <v>-0.26321756976751232</v>
      </c>
      <c r="NQ244" s="870">
        <f t="shared" si="1614"/>
        <v>-0.26321756976751232</v>
      </c>
      <c r="NR244" s="870">
        <f t="shared" si="1614"/>
        <v>-0.26321756976751232</v>
      </c>
      <c r="NS244" s="870">
        <f t="shared" si="1614"/>
        <v>-0.26321756976751232</v>
      </c>
      <c r="NT244" s="870">
        <f t="shared" si="1614"/>
        <v>-0.26321756976751232</v>
      </c>
      <c r="NU244" s="870">
        <f t="shared" si="1614"/>
        <v>-0.30883076252863884</v>
      </c>
      <c r="NV244" s="870">
        <f t="shared" si="1614"/>
        <v>-0.30883076252863884</v>
      </c>
      <c r="NW244" s="870">
        <f t="shared" si="1614"/>
        <v>-0.30883076252863884</v>
      </c>
      <c r="NX244" s="870">
        <f t="shared" si="1614"/>
        <v>-0.30883076252863884</v>
      </c>
      <c r="NY244" s="870">
        <f t="shared" si="1614"/>
        <v>-0.48443626166358822</v>
      </c>
      <c r="NZ244" s="870">
        <f t="shared" si="1614"/>
        <v>-0.48443626166358822</v>
      </c>
      <c r="OA244" s="870">
        <f t="shared" si="1614"/>
        <v>-2.5209905743553955</v>
      </c>
      <c r="OB244" s="870">
        <f t="shared" si="1614"/>
        <v>-2.5209905743553955</v>
      </c>
      <c r="OC244" s="870">
        <f t="shared" si="1614"/>
        <v>-2.5209905743553955</v>
      </c>
      <c r="OD244" s="870">
        <f t="shared" si="1614"/>
        <v>-4.4709577831245557</v>
      </c>
      <c r="OE244" s="870">
        <f t="shared" si="1614"/>
        <v>-4.4709577831245557</v>
      </c>
      <c r="OF244" s="870">
        <f t="shared" ref="OF244:QQ244" si="1615">OF241</f>
        <v>-4.4709577831245557</v>
      </c>
      <c r="OG244" s="870">
        <f t="shared" si="1615"/>
        <v>-4.4709577831245557</v>
      </c>
      <c r="OH244" s="870">
        <f t="shared" si="1615"/>
        <v>-1.2455180953627316</v>
      </c>
      <c r="OI244" s="870">
        <f t="shared" si="1615"/>
        <v>-1.2124020744773158</v>
      </c>
      <c r="OJ244" s="870">
        <f t="shared" si="1615"/>
        <v>-1.2124020744773158</v>
      </c>
      <c r="OK244" s="870">
        <f t="shared" si="1615"/>
        <v>-1.2124020744773158</v>
      </c>
      <c r="OL244" s="870">
        <f t="shared" si="1615"/>
        <v>-1.2124020744773158</v>
      </c>
      <c r="OM244" s="870">
        <f t="shared" si="1615"/>
        <v>-1.2124020744773158</v>
      </c>
      <c r="ON244" s="870">
        <f t="shared" si="1615"/>
        <v>-1.2124020744773158</v>
      </c>
      <c r="OO244" s="870">
        <f t="shared" si="1615"/>
        <v>-1.2124020744773158</v>
      </c>
      <c r="OP244" s="870">
        <f t="shared" si="1615"/>
        <v>-0.33222491336132975</v>
      </c>
      <c r="OQ244" s="870">
        <f t="shared" si="1615"/>
        <v>-0.33222491336132975</v>
      </c>
      <c r="OR244" s="870">
        <f t="shared" si="1615"/>
        <v>-0.33222491336132975</v>
      </c>
      <c r="OS244" s="870">
        <f t="shared" si="1615"/>
        <v>-0.33222491336132975</v>
      </c>
      <c r="OT244" s="870">
        <f t="shared" si="1615"/>
        <v>-0.33222491336132975</v>
      </c>
      <c r="OU244" s="870">
        <f t="shared" si="1615"/>
        <v>-0.33222491336132975</v>
      </c>
      <c r="OV244" s="870">
        <f t="shared" si="1615"/>
        <v>-0.33222491336132975</v>
      </c>
      <c r="OW244" s="870">
        <f t="shared" si="1615"/>
        <v>-4.9056264086280166E-2</v>
      </c>
      <c r="OX244" s="870">
        <f t="shared" si="1615"/>
        <v>-4.9056264086280166E-2</v>
      </c>
      <c r="OY244" s="870">
        <f t="shared" si="1615"/>
        <v>-4.9056264086280166E-2</v>
      </c>
      <c r="OZ244" s="870">
        <f t="shared" si="1615"/>
        <v>-4.9056264086280166E-2</v>
      </c>
      <c r="PA244" s="870">
        <f t="shared" si="1615"/>
        <v>-4.9056264086280166E-2</v>
      </c>
      <c r="PB244" s="870">
        <f t="shared" si="1615"/>
        <v>-0.3963012060751403</v>
      </c>
      <c r="PC244" s="870">
        <f t="shared" si="1615"/>
        <v>-0.3963012060751403</v>
      </c>
      <c r="PD244" s="870">
        <f t="shared" si="1615"/>
        <v>-0.3963012060751403</v>
      </c>
      <c r="PE244" s="870">
        <f t="shared" si="1615"/>
        <v>-0.3963012060751403</v>
      </c>
      <c r="PF244" s="870">
        <f t="shared" si="1615"/>
        <v>-0.16233905319940778</v>
      </c>
      <c r="PG244" s="870">
        <f t="shared" si="1615"/>
        <v>-0.4928555236128167</v>
      </c>
      <c r="PH244" s="870">
        <f t="shared" si="1615"/>
        <v>-0.4928555236128167</v>
      </c>
      <c r="PI244" s="870">
        <f t="shared" si="1615"/>
        <v>-0.4928555236128167</v>
      </c>
      <c r="PJ244" s="870">
        <f t="shared" si="1615"/>
        <v>-0.4928555236128167</v>
      </c>
      <c r="PK244" s="870">
        <f t="shared" si="1615"/>
        <v>-0.4928555236128167</v>
      </c>
      <c r="PL244" s="870">
        <f t="shared" si="1615"/>
        <v>-0.4928555236128167</v>
      </c>
      <c r="PM244" s="870">
        <f t="shared" si="1615"/>
        <v>-0.4928555236128167</v>
      </c>
      <c r="PN244" s="870">
        <f t="shared" si="1615"/>
        <v>-0.26321756976751232</v>
      </c>
      <c r="PO244" s="870">
        <f t="shared" si="1615"/>
        <v>-0.26321756976751232</v>
      </c>
      <c r="PP244" s="870">
        <f t="shared" si="1615"/>
        <v>-0.26321756976751232</v>
      </c>
      <c r="PQ244" s="870">
        <f t="shared" si="1615"/>
        <v>-0.26321756976751232</v>
      </c>
      <c r="PR244" s="870">
        <f t="shared" si="1615"/>
        <v>-0.26321756976751232</v>
      </c>
      <c r="PS244" s="870">
        <f t="shared" si="1615"/>
        <v>-0.26321756976751232</v>
      </c>
      <c r="PT244" s="870">
        <f t="shared" si="1615"/>
        <v>-0.26321756976751232</v>
      </c>
      <c r="PU244" s="870">
        <f t="shared" si="1615"/>
        <v>-0.30883076252863884</v>
      </c>
      <c r="PV244" s="870">
        <f t="shared" si="1615"/>
        <v>-0.30883076252863884</v>
      </c>
      <c r="PW244" s="870">
        <f t="shared" si="1615"/>
        <v>-0.30883076252863884</v>
      </c>
      <c r="PX244" s="870">
        <f t="shared" si="1615"/>
        <v>-0.30883076252863884</v>
      </c>
      <c r="PY244" s="870">
        <f t="shared" si="1615"/>
        <v>-0.48443626166358822</v>
      </c>
      <c r="PZ244" s="870">
        <f t="shared" si="1615"/>
        <v>-0.48443626166358822</v>
      </c>
      <c r="QA244" s="870">
        <f t="shared" si="1615"/>
        <v>-2.5209905743553955</v>
      </c>
      <c r="QB244" s="870">
        <f t="shared" si="1615"/>
        <v>-2.5209905743553955</v>
      </c>
      <c r="QC244" s="870">
        <f t="shared" si="1615"/>
        <v>-2.5209905743553955</v>
      </c>
      <c r="QD244" s="870">
        <f t="shared" si="1615"/>
        <v>-4.4709577831245557</v>
      </c>
      <c r="QE244" s="870">
        <f t="shared" si="1615"/>
        <v>-4.4709577831245557</v>
      </c>
      <c r="QF244" s="870">
        <f t="shared" si="1615"/>
        <v>-4.4709577831245557</v>
      </c>
      <c r="QG244" s="870">
        <f t="shared" si="1615"/>
        <v>-4.4709577831245557</v>
      </c>
      <c r="QH244" s="870">
        <f t="shared" si="1615"/>
        <v>-1.2455180953627316</v>
      </c>
      <c r="QI244" s="870">
        <f t="shared" si="1615"/>
        <v>-1.2124020744773158</v>
      </c>
      <c r="QJ244" s="870">
        <f t="shared" si="1615"/>
        <v>-1.2124020744773158</v>
      </c>
      <c r="QK244" s="870">
        <f t="shared" si="1615"/>
        <v>-1.2124020744773158</v>
      </c>
      <c r="QL244" s="870">
        <f t="shared" si="1615"/>
        <v>-1.2124020744773158</v>
      </c>
      <c r="QM244" s="870">
        <f t="shared" si="1615"/>
        <v>-1.2124020744773158</v>
      </c>
      <c r="QN244" s="870">
        <f t="shared" si="1615"/>
        <v>-1.2124020744773158</v>
      </c>
      <c r="QO244" s="870">
        <f t="shared" si="1615"/>
        <v>-1.2124020744773158</v>
      </c>
      <c r="QP244" s="870">
        <f t="shared" si="1615"/>
        <v>-0.33222491336132975</v>
      </c>
      <c r="QQ244" s="870">
        <f t="shared" si="1615"/>
        <v>-0.33222491336132975</v>
      </c>
      <c r="QR244" s="870">
        <f t="shared" ref="QR244:SI244" si="1616">QR241</f>
        <v>-0.33222491336132975</v>
      </c>
      <c r="QS244" s="870">
        <f t="shared" si="1616"/>
        <v>-0.33222491336132975</v>
      </c>
      <c r="QT244" s="870">
        <f t="shared" si="1616"/>
        <v>-0.33222491336132975</v>
      </c>
      <c r="QU244" s="870">
        <f t="shared" si="1616"/>
        <v>-0.33222491336132975</v>
      </c>
      <c r="QV244" s="870">
        <f t="shared" si="1616"/>
        <v>-0.33222491336132975</v>
      </c>
      <c r="QW244" s="870">
        <f t="shared" si="1616"/>
        <v>-4.9056264086280166E-2</v>
      </c>
      <c r="QX244" s="870">
        <f t="shared" si="1616"/>
        <v>-4.9056264086280166E-2</v>
      </c>
      <c r="QY244" s="870">
        <f t="shared" si="1616"/>
        <v>-4.9056264086280166E-2</v>
      </c>
      <c r="QZ244" s="870">
        <f t="shared" si="1616"/>
        <v>-4.9056264086280166E-2</v>
      </c>
      <c r="RA244" s="870">
        <f t="shared" si="1616"/>
        <v>-4.9056264086280166E-2</v>
      </c>
      <c r="RB244" s="870">
        <f t="shared" si="1616"/>
        <v>-0.3963012060751403</v>
      </c>
      <c r="RC244" s="870">
        <f t="shared" si="1616"/>
        <v>-0.3963012060751403</v>
      </c>
      <c r="RD244" s="870">
        <f t="shared" si="1616"/>
        <v>-0.3963012060751403</v>
      </c>
      <c r="RE244" s="870">
        <f t="shared" si="1616"/>
        <v>-0.3963012060751403</v>
      </c>
      <c r="RF244" s="870">
        <f t="shared" si="1616"/>
        <v>-0.16233905319940778</v>
      </c>
      <c r="RG244" s="870">
        <f t="shared" si="1616"/>
        <v>-0.4928555236128167</v>
      </c>
      <c r="RH244" s="870">
        <f t="shared" si="1616"/>
        <v>-0.4928555236128167</v>
      </c>
      <c r="RI244" s="870">
        <f t="shared" si="1616"/>
        <v>-0.4928555236128167</v>
      </c>
      <c r="RJ244" s="870">
        <f t="shared" si="1616"/>
        <v>-0.4928555236128167</v>
      </c>
      <c r="RK244" s="870">
        <f t="shared" si="1616"/>
        <v>-0.4928555236128167</v>
      </c>
      <c r="RL244" s="870">
        <f t="shared" si="1616"/>
        <v>-0.4928555236128167</v>
      </c>
      <c r="RM244" s="870">
        <f t="shared" si="1616"/>
        <v>-0.4928555236128167</v>
      </c>
      <c r="RN244" s="870">
        <f t="shared" si="1616"/>
        <v>-0.26321756976751232</v>
      </c>
      <c r="RO244" s="870">
        <f t="shared" si="1616"/>
        <v>-0.26321756976751232</v>
      </c>
      <c r="RP244" s="870">
        <f t="shared" si="1616"/>
        <v>-0.26321756976751232</v>
      </c>
      <c r="RQ244" s="870">
        <f t="shared" si="1616"/>
        <v>-0.26321756976751232</v>
      </c>
      <c r="RR244" s="870">
        <f t="shared" si="1616"/>
        <v>-0.26321756976751232</v>
      </c>
      <c r="RS244" s="870">
        <f t="shared" si="1616"/>
        <v>-0.26321756976751232</v>
      </c>
      <c r="RT244" s="870">
        <f t="shared" si="1616"/>
        <v>-0.26321756976751232</v>
      </c>
      <c r="RU244" s="870">
        <f t="shared" si="1616"/>
        <v>-0.30883076252863884</v>
      </c>
      <c r="RV244" s="870">
        <f t="shared" si="1616"/>
        <v>-0.30883076252863884</v>
      </c>
      <c r="RW244" s="870">
        <f t="shared" si="1616"/>
        <v>-0.30883076252863884</v>
      </c>
      <c r="RX244" s="870">
        <f t="shared" si="1616"/>
        <v>-0.30883076252863884</v>
      </c>
      <c r="RY244" s="870">
        <f t="shared" si="1616"/>
        <v>-0.48443626166358822</v>
      </c>
      <c r="RZ244" s="870">
        <f t="shared" si="1616"/>
        <v>-0.48443626166358822</v>
      </c>
      <c r="SA244" s="870">
        <f t="shared" si="1616"/>
        <v>-2.5209905743553955</v>
      </c>
      <c r="SB244" s="870">
        <f t="shared" si="1616"/>
        <v>-2.5209905743553955</v>
      </c>
      <c r="SC244" s="870">
        <f t="shared" si="1616"/>
        <v>-2.5209905743553955</v>
      </c>
      <c r="SD244" s="870">
        <f t="shared" si="1616"/>
        <v>-4.4709577831245557</v>
      </c>
      <c r="SE244" s="870">
        <f t="shared" si="1616"/>
        <v>-4.4709577831245557</v>
      </c>
      <c r="SF244" s="870">
        <f t="shared" si="1616"/>
        <v>-4.4709577831245557</v>
      </c>
      <c r="SG244" s="870">
        <f t="shared" si="1616"/>
        <v>-4.4709577831245557</v>
      </c>
      <c r="SH244" s="870">
        <f t="shared" si="1616"/>
        <v>-1.2455180953627316</v>
      </c>
      <c r="SI244" s="870">
        <f t="shared" si="1616"/>
        <v>-1.2124020744773158</v>
      </c>
      <c r="SJ244" s="280">
        <f t="shared" si="1088"/>
        <v>-1.2124020744773158</v>
      </c>
      <c r="SK244" s="267"/>
      <c r="SL244" s="255"/>
      <c r="SM244" s="255"/>
      <c r="SN244" s="255"/>
    </row>
    <row r="245" spans="1:508" outlineLevel="3" x14ac:dyDescent="0.25">
      <c r="A245" s="255"/>
      <c r="B245" s="264"/>
      <c r="C245" s="449">
        <f>INT($C$29)+3</f>
        <v>4</v>
      </c>
      <c r="D245" s="280"/>
      <c r="E245" s="329">
        <f t="shared" si="1087"/>
        <v>104</v>
      </c>
      <c r="F245" s="335"/>
      <c r="G245" s="280"/>
      <c r="H245" s="551"/>
      <c r="I245" s="563" t="s">
        <v>908</v>
      </c>
      <c r="J245" s="552"/>
      <c r="K245" s="870">
        <f t="shared" ref="K245:BV245" si="1617">K242</f>
        <v>0</v>
      </c>
      <c r="L245" s="870">
        <f t="shared" si="1617"/>
        <v>0</v>
      </c>
      <c r="M245" s="870">
        <f t="shared" si="1617"/>
        <v>0</v>
      </c>
      <c r="N245" s="870">
        <f t="shared" si="1617"/>
        <v>0</v>
      </c>
      <c r="O245" s="870">
        <f t="shared" si="1617"/>
        <v>0</v>
      </c>
      <c r="P245" s="870">
        <f t="shared" si="1617"/>
        <v>0</v>
      </c>
      <c r="Q245" s="870">
        <f t="shared" si="1617"/>
        <v>0</v>
      </c>
      <c r="R245" s="870">
        <f t="shared" si="1617"/>
        <v>0</v>
      </c>
      <c r="S245" s="870">
        <f t="shared" si="1617"/>
        <v>0</v>
      </c>
      <c r="T245" s="870">
        <f t="shared" si="1617"/>
        <v>0</v>
      </c>
      <c r="U245" s="870">
        <f t="shared" si="1617"/>
        <v>0</v>
      </c>
      <c r="V245" s="870">
        <f t="shared" si="1617"/>
        <v>0</v>
      </c>
      <c r="W245" s="870">
        <f t="shared" si="1617"/>
        <v>0</v>
      </c>
      <c r="X245" s="870">
        <f t="shared" si="1617"/>
        <v>0</v>
      </c>
      <c r="Y245" s="870">
        <f t="shared" si="1617"/>
        <v>0</v>
      </c>
      <c r="Z245" s="870">
        <f t="shared" si="1617"/>
        <v>0</v>
      </c>
      <c r="AA245" s="870">
        <f t="shared" si="1617"/>
        <v>0</v>
      </c>
      <c r="AB245" s="870">
        <f t="shared" si="1617"/>
        <v>0</v>
      </c>
      <c r="AC245" s="870">
        <f t="shared" si="1617"/>
        <v>0</v>
      </c>
      <c r="AD245" s="870">
        <f t="shared" si="1617"/>
        <v>0</v>
      </c>
      <c r="AE245" s="870">
        <f t="shared" si="1617"/>
        <v>0</v>
      </c>
      <c r="AF245" s="870">
        <f t="shared" si="1617"/>
        <v>0</v>
      </c>
      <c r="AG245" s="870">
        <f t="shared" si="1617"/>
        <v>0</v>
      </c>
      <c r="AH245" s="870">
        <f t="shared" si="1617"/>
        <v>0</v>
      </c>
      <c r="AI245" s="870">
        <f t="shared" si="1617"/>
        <v>0</v>
      </c>
      <c r="AJ245" s="870">
        <f t="shared" si="1617"/>
        <v>0</v>
      </c>
      <c r="AK245" s="870">
        <f t="shared" si="1617"/>
        <v>0</v>
      </c>
      <c r="AL245" s="870">
        <f t="shared" si="1617"/>
        <v>0</v>
      </c>
      <c r="AM245" s="870">
        <f t="shared" si="1617"/>
        <v>0</v>
      </c>
      <c r="AN245" s="870">
        <f t="shared" si="1617"/>
        <v>0</v>
      </c>
      <c r="AO245" s="870">
        <f t="shared" si="1617"/>
        <v>0</v>
      </c>
      <c r="AP245" s="870">
        <f t="shared" si="1617"/>
        <v>0</v>
      </c>
      <c r="AQ245" s="870">
        <f t="shared" si="1617"/>
        <v>0</v>
      </c>
      <c r="AR245" s="870">
        <f t="shared" si="1617"/>
        <v>0</v>
      </c>
      <c r="AS245" s="870">
        <f t="shared" si="1617"/>
        <v>0</v>
      </c>
      <c r="AT245" s="870">
        <f t="shared" si="1617"/>
        <v>0</v>
      </c>
      <c r="AU245" s="870">
        <f t="shared" si="1617"/>
        <v>0</v>
      </c>
      <c r="AV245" s="870">
        <f t="shared" si="1617"/>
        <v>0</v>
      </c>
      <c r="AW245" s="870">
        <f t="shared" si="1617"/>
        <v>0</v>
      </c>
      <c r="AX245" s="870">
        <f t="shared" si="1617"/>
        <v>0</v>
      </c>
      <c r="AY245" s="870">
        <f t="shared" si="1617"/>
        <v>0</v>
      </c>
      <c r="AZ245" s="870">
        <f t="shared" si="1617"/>
        <v>0</v>
      </c>
      <c r="BA245" s="870">
        <f t="shared" si="1617"/>
        <v>0</v>
      </c>
      <c r="BB245" s="870">
        <f t="shared" si="1617"/>
        <v>0</v>
      </c>
      <c r="BC245" s="870">
        <f t="shared" si="1617"/>
        <v>0</v>
      </c>
      <c r="BD245" s="870">
        <f t="shared" si="1617"/>
        <v>0</v>
      </c>
      <c r="BE245" s="870">
        <f t="shared" si="1617"/>
        <v>0</v>
      </c>
      <c r="BF245" s="870">
        <f t="shared" si="1617"/>
        <v>0</v>
      </c>
      <c r="BG245" s="870">
        <f t="shared" si="1617"/>
        <v>0</v>
      </c>
      <c r="BH245" s="870">
        <f t="shared" si="1617"/>
        <v>0</v>
      </c>
      <c r="BI245" s="870">
        <f t="shared" si="1617"/>
        <v>0</v>
      </c>
      <c r="BJ245" s="870">
        <f t="shared" si="1617"/>
        <v>0</v>
      </c>
      <c r="BK245" s="870">
        <f t="shared" si="1617"/>
        <v>0</v>
      </c>
      <c r="BL245" s="870">
        <f t="shared" si="1617"/>
        <v>0</v>
      </c>
      <c r="BM245" s="870">
        <f t="shared" si="1617"/>
        <v>0</v>
      </c>
      <c r="BN245" s="870">
        <f t="shared" si="1617"/>
        <v>0</v>
      </c>
      <c r="BO245" s="870">
        <f t="shared" si="1617"/>
        <v>0</v>
      </c>
      <c r="BP245" s="870">
        <f t="shared" si="1617"/>
        <v>0</v>
      </c>
      <c r="BQ245" s="870">
        <f t="shared" si="1617"/>
        <v>0</v>
      </c>
      <c r="BR245" s="870">
        <f t="shared" si="1617"/>
        <v>0</v>
      </c>
      <c r="BS245" s="870">
        <f t="shared" si="1617"/>
        <v>0</v>
      </c>
      <c r="BT245" s="870">
        <f t="shared" si="1617"/>
        <v>0</v>
      </c>
      <c r="BU245" s="870">
        <f t="shared" si="1617"/>
        <v>0</v>
      </c>
      <c r="BV245" s="870">
        <f t="shared" si="1617"/>
        <v>0</v>
      </c>
      <c r="BW245" s="870">
        <f t="shared" ref="BW245:EH245" si="1618">BW242</f>
        <v>0</v>
      </c>
      <c r="BX245" s="870">
        <f t="shared" si="1618"/>
        <v>0</v>
      </c>
      <c r="BY245" s="870">
        <f t="shared" si="1618"/>
        <v>0</v>
      </c>
      <c r="BZ245" s="870">
        <f t="shared" si="1618"/>
        <v>0</v>
      </c>
      <c r="CA245" s="870">
        <f t="shared" si="1618"/>
        <v>0</v>
      </c>
      <c r="CB245" s="870">
        <f t="shared" si="1618"/>
        <v>0</v>
      </c>
      <c r="CC245" s="870">
        <f t="shared" si="1618"/>
        <v>0</v>
      </c>
      <c r="CD245" s="870">
        <f t="shared" si="1618"/>
        <v>0</v>
      </c>
      <c r="CE245" s="870">
        <f t="shared" si="1618"/>
        <v>0</v>
      </c>
      <c r="CF245" s="870">
        <f t="shared" si="1618"/>
        <v>0</v>
      </c>
      <c r="CG245" s="870">
        <f t="shared" si="1618"/>
        <v>0</v>
      </c>
      <c r="CH245" s="870">
        <f t="shared" si="1618"/>
        <v>0</v>
      </c>
      <c r="CI245" s="870">
        <f t="shared" si="1618"/>
        <v>0</v>
      </c>
      <c r="CJ245" s="870">
        <f t="shared" si="1618"/>
        <v>0</v>
      </c>
      <c r="CK245" s="870">
        <f t="shared" si="1618"/>
        <v>0</v>
      </c>
      <c r="CL245" s="870">
        <f t="shared" si="1618"/>
        <v>0</v>
      </c>
      <c r="CM245" s="870">
        <f t="shared" si="1618"/>
        <v>0</v>
      </c>
      <c r="CN245" s="870">
        <f t="shared" si="1618"/>
        <v>0</v>
      </c>
      <c r="CO245" s="870">
        <f t="shared" si="1618"/>
        <v>0</v>
      </c>
      <c r="CP245" s="870">
        <f t="shared" si="1618"/>
        <v>0</v>
      </c>
      <c r="CQ245" s="870">
        <f t="shared" si="1618"/>
        <v>0</v>
      </c>
      <c r="CR245" s="870">
        <f t="shared" si="1618"/>
        <v>0</v>
      </c>
      <c r="CS245" s="870">
        <f t="shared" si="1618"/>
        <v>0</v>
      </c>
      <c r="CT245" s="870">
        <f t="shared" si="1618"/>
        <v>0</v>
      </c>
      <c r="CU245" s="870">
        <f t="shared" si="1618"/>
        <v>0</v>
      </c>
      <c r="CV245" s="870">
        <f t="shared" si="1618"/>
        <v>0</v>
      </c>
      <c r="CW245" s="870">
        <f t="shared" si="1618"/>
        <v>0</v>
      </c>
      <c r="CX245" s="870">
        <f t="shared" si="1618"/>
        <v>0</v>
      </c>
      <c r="CY245" s="870">
        <f t="shared" si="1618"/>
        <v>0</v>
      </c>
      <c r="CZ245" s="870">
        <f t="shared" si="1618"/>
        <v>0</v>
      </c>
      <c r="DA245" s="870">
        <f t="shared" si="1618"/>
        <v>0</v>
      </c>
      <c r="DB245" s="870">
        <f t="shared" si="1618"/>
        <v>0</v>
      </c>
      <c r="DC245" s="870">
        <f t="shared" si="1618"/>
        <v>0</v>
      </c>
      <c r="DD245" s="870">
        <f t="shared" si="1618"/>
        <v>0</v>
      </c>
      <c r="DE245" s="870">
        <f t="shared" si="1618"/>
        <v>0</v>
      </c>
      <c r="DF245" s="870">
        <f t="shared" si="1618"/>
        <v>0</v>
      </c>
      <c r="DG245" s="870">
        <f t="shared" si="1618"/>
        <v>0.28202980703834779</v>
      </c>
      <c r="DH245" s="870">
        <f t="shared" si="1618"/>
        <v>0.28202980703834779</v>
      </c>
      <c r="DI245" s="870">
        <f t="shared" si="1618"/>
        <v>0.28202980703834779</v>
      </c>
      <c r="DJ245" s="870">
        <f t="shared" si="1618"/>
        <v>0.28202980703834779</v>
      </c>
      <c r="DK245" s="870">
        <f t="shared" si="1618"/>
        <v>0.28202980703834779</v>
      </c>
      <c r="DL245" s="870">
        <f t="shared" si="1618"/>
        <v>0.28202980703834779</v>
      </c>
      <c r="DM245" s="870">
        <f t="shared" si="1618"/>
        <v>0.28202980703834779</v>
      </c>
      <c r="DN245" s="870">
        <f t="shared" si="1618"/>
        <v>0.33963557389356414</v>
      </c>
      <c r="DO245" s="870">
        <f t="shared" si="1618"/>
        <v>0.33963557389356414</v>
      </c>
      <c r="DP245" s="870">
        <f t="shared" si="1618"/>
        <v>0.33963557389356414</v>
      </c>
      <c r="DQ245" s="870">
        <f t="shared" si="1618"/>
        <v>0.33963557389356414</v>
      </c>
      <c r="DR245" s="870">
        <f t="shared" si="1618"/>
        <v>0.33963557389356414</v>
      </c>
      <c r="DS245" s="870">
        <f t="shared" si="1618"/>
        <v>0.33963557389356414</v>
      </c>
      <c r="DT245" s="870">
        <f t="shared" si="1618"/>
        <v>0.33963557389356414</v>
      </c>
      <c r="DU245" s="870">
        <f t="shared" si="1618"/>
        <v>0.33871761051527915</v>
      </c>
      <c r="DV245" s="870">
        <f t="shared" si="1618"/>
        <v>0.33871761051527915</v>
      </c>
      <c r="DW245" s="870">
        <f t="shared" si="1618"/>
        <v>0.33871761051527915</v>
      </c>
      <c r="DX245" s="870">
        <f t="shared" si="1618"/>
        <v>0.33871761051527915</v>
      </c>
      <c r="DY245" s="870">
        <f t="shared" si="1618"/>
        <v>0.12687616376903765</v>
      </c>
      <c r="DZ245" s="870">
        <f t="shared" si="1618"/>
        <v>0.12687616376903765</v>
      </c>
      <c r="EA245" s="870">
        <f t="shared" si="1618"/>
        <v>-0.67948574074422563</v>
      </c>
      <c r="EB245" s="870">
        <f t="shared" si="1618"/>
        <v>-0.67948574074422563</v>
      </c>
      <c r="EC245" s="870">
        <f t="shared" si="1618"/>
        <v>-0.67948574074422563</v>
      </c>
      <c r="ED245" s="870">
        <f t="shared" si="1618"/>
        <v>-1.0830196562288563</v>
      </c>
      <c r="EE245" s="870">
        <f t="shared" si="1618"/>
        <v>-1.0830196562288563</v>
      </c>
      <c r="EF245" s="870">
        <f t="shared" si="1618"/>
        <v>-1.0830196562288563</v>
      </c>
      <c r="EG245" s="870">
        <f t="shared" si="1618"/>
        <v>-1.0830196562288563</v>
      </c>
      <c r="EH245" s="870">
        <f t="shared" si="1618"/>
        <v>-0.36950034262097908</v>
      </c>
      <c r="EI245" s="870">
        <f t="shared" ref="EI245:GT245" si="1619">EI242</f>
        <v>-0.36580533919476999</v>
      </c>
      <c r="EJ245" s="870">
        <f t="shared" si="1619"/>
        <v>-0.36580533919476999</v>
      </c>
      <c r="EK245" s="870">
        <f t="shared" si="1619"/>
        <v>-0.36580533919476999</v>
      </c>
      <c r="EL245" s="870">
        <f t="shared" si="1619"/>
        <v>-0.36580533919476999</v>
      </c>
      <c r="EM245" s="870">
        <f t="shared" si="1619"/>
        <v>-0.36580533919476999</v>
      </c>
      <c r="EN245" s="870">
        <f t="shared" si="1619"/>
        <v>-0.36580533919476999</v>
      </c>
      <c r="EO245" s="870">
        <f t="shared" si="1619"/>
        <v>-0.36580533919476999</v>
      </c>
      <c r="EP245" s="870">
        <f t="shared" si="1619"/>
        <v>2.2013410420719026E-2</v>
      </c>
      <c r="EQ245" s="870">
        <f t="shared" si="1619"/>
        <v>2.2013410420719026E-2</v>
      </c>
      <c r="ER245" s="870">
        <f t="shared" si="1619"/>
        <v>2.2013410420719026E-2</v>
      </c>
      <c r="ES245" s="870">
        <f t="shared" si="1619"/>
        <v>2.2013410420719026E-2</v>
      </c>
      <c r="ET245" s="870">
        <f t="shared" si="1619"/>
        <v>2.2013410420719026E-2</v>
      </c>
      <c r="EU245" s="870">
        <f t="shared" si="1619"/>
        <v>2.2013410420719026E-2</v>
      </c>
      <c r="EV245" s="870">
        <f t="shared" si="1619"/>
        <v>2.2013410420719026E-2</v>
      </c>
      <c r="EW245" s="870">
        <f t="shared" si="1619"/>
        <v>0.16670190446019006</v>
      </c>
      <c r="EX245" s="870">
        <f t="shared" si="1619"/>
        <v>0.16670190446019006</v>
      </c>
      <c r="EY245" s="870">
        <f t="shared" si="1619"/>
        <v>0.16670190446019006</v>
      </c>
      <c r="EZ245" s="870">
        <f t="shared" si="1619"/>
        <v>0.16670190446019006</v>
      </c>
      <c r="FA245" s="870">
        <f t="shared" si="1619"/>
        <v>0.16670190446019006</v>
      </c>
      <c r="FB245" s="870">
        <f t="shared" si="1619"/>
        <v>0.33571855205063272</v>
      </c>
      <c r="FC245" s="870">
        <f t="shared" si="1619"/>
        <v>0.33571855205063272</v>
      </c>
      <c r="FD245" s="870">
        <f t="shared" si="1619"/>
        <v>0.33571855205063272</v>
      </c>
      <c r="FE245" s="870">
        <f t="shared" si="1619"/>
        <v>0.33571855205063272</v>
      </c>
      <c r="FF245" s="870">
        <f t="shared" si="1619"/>
        <v>0.30374971616146595</v>
      </c>
      <c r="FG245" s="870">
        <f t="shared" si="1619"/>
        <v>0.23683283053160498</v>
      </c>
      <c r="FH245" s="870">
        <f t="shared" si="1619"/>
        <v>0.23683283053160498</v>
      </c>
      <c r="FI245" s="870">
        <f t="shared" si="1619"/>
        <v>0.23683283053160498</v>
      </c>
      <c r="FJ245" s="870">
        <f t="shared" si="1619"/>
        <v>0.23683283053160498</v>
      </c>
      <c r="FK245" s="870">
        <f t="shared" si="1619"/>
        <v>0.23683283053160498</v>
      </c>
      <c r="FL245" s="870">
        <f t="shared" si="1619"/>
        <v>0.23683283053160498</v>
      </c>
      <c r="FM245" s="870">
        <f t="shared" si="1619"/>
        <v>0.23683283053160498</v>
      </c>
      <c r="FN245" s="870">
        <f t="shared" si="1619"/>
        <v>-0.27170845911485042</v>
      </c>
      <c r="FO245" s="870">
        <f t="shared" si="1619"/>
        <v>-0.27170845911485042</v>
      </c>
      <c r="FP245" s="870">
        <f t="shared" si="1619"/>
        <v>-0.27170845911485042</v>
      </c>
      <c r="FQ245" s="870">
        <f t="shared" si="1619"/>
        <v>-0.27170845911485042</v>
      </c>
      <c r="FR245" s="870">
        <f t="shared" si="1619"/>
        <v>-0.27170845911485042</v>
      </c>
      <c r="FS245" s="870">
        <f t="shared" si="1619"/>
        <v>-0.27170845911485042</v>
      </c>
      <c r="FT245" s="870">
        <f t="shared" si="1619"/>
        <v>-0.27170845911485042</v>
      </c>
      <c r="FU245" s="870">
        <f t="shared" si="1619"/>
        <v>-0.22913250123092066</v>
      </c>
      <c r="FV245" s="870">
        <f t="shared" si="1619"/>
        <v>-0.22913250123092066</v>
      </c>
      <c r="FW245" s="870">
        <f t="shared" si="1619"/>
        <v>-0.22913250123092066</v>
      </c>
      <c r="FX245" s="870">
        <f t="shared" si="1619"/>
        <v>-0.22913250123092066</v>
      </c>
      <c r="FY245" s="870">
        <f t="shared" si="1619"/>
        <v>-0.2768207209506226</v>
      </c>
      <c r="FZ245" s="870">
        <f t="shared" si="1619"/>
        <v>-0.2768207209506226</v>
      </c>
      <c r="GA245" s="870">
        <f t="shared" si="1619"/>
        <v>-0.73857145733067853</v>
      </c>
      <c r="GB245" s="870">
        <f t="shared" si="1619"/>
        <v>-0.73857145733067853</v>
      </c>
      <c r="GC245" s="870">
        <f t="shared" si="1619"/>
        <v>-0.73857145733067853</v>
      </c>
      <c r="GD245" s="870">
        <f t="shared" si="1619"/>
        <v>-1.0720693560260202</v>
      </c>
      <c r="GE245" s="870">
        <f t="shared" si="1619"/>
        <v>-1.0720693560260202</v>
      </c>
      <c r="GF245" s="870">
        <f t="shared" si="1619"/>
        <v>-1.0720693560260202</v>
      </c>
      <c r="GG245" s="870">
        <f t="shared" si="1619"/>
        <v>-1.0720693560260202</v>
      </c>
      <c r="GH245" s="870">
        <f t="shared" si="1619"/>
        <v>-0.36211033576856266</v>
      </c>
      <c r="GI245" s="870">
        <f t="shared" si="1619"/>
        <v>-0.32885530493267723</v>
      </c>
      <c r="GJ245" s="870">
        <f t="shared" si="1619"/>
        <v>-0.32885530493267723</v>
      </c>
      <c r="GK245" s="870">
        <f t="shared" si="1619"/>
        <v>-0.32885530493267723</v>
      </c>
      <c r="GL245" s="870">
        <f t="shared" si="1619"/>
        <v>-0.32885530493267723</v>
      </c>
      <c r="GM245" s="870">
        <f t="shared" si="1619"/>
        <v>-0.32885530493267723</v>
      </c>
      <c r="GN245" s="870">
        <f t="shared" si="1619"/>
        <v>-0.32885530493267723</v>
      </c>
      <c r="GO245" s="870">
        <f t="shared" si="1619"/>
        <v>-0.32885530493267723</v>
      </c>
      <c r="GP245" s="870">
        <f t="shared" si="1619"/>
        <v>1.956747592952901E-2</v>
      </c>
      <c r="GQ245" s="870">
        <f t="shared" si="1619"/>
        <v>1.956747592952901E-2</v>
      </c>
      <c r="GR245" s="870">
        <f t="shared" si="1619"/>
        <v>1.956747592952901E-2</v>
      </c>
      <c r="GS245" s="870">
        <f t="shared" si="1619"/>
        <v>1.956747592952901E-2</v>
      </c>
      <c r="GT245" s="870">
        <f t="shared" si="1619"/>
        <v>1.956747592952901E-2</v>
      </c>
      <c r="GU245" s="870">
        <f t="shared" ref="GU245:JF245" si="1620">GU242</f>
        <v>1.956747592952901E-2</v>
      </c>
      <c r="GV245" s="870">
        <f t="shared" si="1620"/>
        <v>1.956747592952901E-2</v>
      </c>
      <c r="GW245" s="870">
        <f t="shared" si="1620"/>
        <v>0.51318262865956044</v>
      </c>
      <c r="GX245" s="870">
        <f t="shared" si="1620"/>
        <v>0.51318262865956044</v>
      </c>
      <c r="GY245" s="870">
        <f t="shared" si="1620"/>
        <v>0.51318262865956044</v>
      </c>
      <c r="GZ245" s="870">
        <f t="shared" si="1620"/>
        <v>0.51318262865956044</v>
      </c>
      <c r="HA245" s="870">
        <f t="shared" si="1620"/>
        <v>0.51318262865956044</v>
      </c>
      <c r="HB245" s="870">
        <f t="shared" si="1620"/>
        <v>4.7109074826957809E-2</v>
      </c>
      <c r="HC245" s="870">
        <f t="shared" si="1620"/>
        <v>4.7109074826957809E-2</v>
      </c>
      <c r="HD245" s="870">
        <f t="shared" si="1620"/>
        <v>4.7109074826957809E-2</v>
      </c>
      <c r="HE245" s="870">
        <f t="shared" si="1620"/>
        <v>4.7109074826957809E-2</v>
      </c>
      <c r="HF245" s="870">
        <f t="shared" si="1620"/>
        <v>9.4261648907538742E-3</v>
      </c>
      <c r="HG245" s="870">
        <f t="shared" si="1620"/>
        <v>-0.2274066656408511</v>
      </c>
      <c r="HH245" s="870">
        <f t="shared" si="1620"/>
        <v>-0.2274066656408511</v>
      </c>
      <c r="HI245" s="870">
        <f t="shared" si="1620"/>
        <v>-0.2274066656408511</v>
      </c>
      <c r="HJ245" s="870">
        <f t="shared" si="1620"/>
        <v>-0.2274066656408511</v>
      </c>
      <c r="HK245" s="870">
        <f t="shared" si="1620"/>
        <v>-0.2274066656408511</v>
      </c>
      <c r="HL245" s="870">
        <f t="shared" si="1620"/>
        <v>-0.2274066656408511</v>
      </c>
      <c r="HM245" s="870">
        <f t="shared" si="1620"/>
        <v>-0.2274066656408511</v>
      </c>
      <c r="HN245" s="870">
        <f t="shared" si="1620"/>
        <v>-0.28019934846218941</v>
      </c>
      <c r="HO245" s="870">
        <f t="shared" si="1620"/>
        <v>-0.28019934846218941</v>
      </c>
      <c r="HP245" s="870">
        <f t="shared" si="1620"/>
        <v>-0.28019934846218941</v>
      </c>
      <c r="HQ245" s="870">
        <f t="shared" si="1620"/>
        <v>-0.28019934846218941</v>
      </c>
      <c r="HR245" s="870">
        <f t="shared" si="1620"/>
        <v>-0.28019934846218941</v>
      </c>
      <c r="HS245" s="870">
        <f t="shared" si="1620"/>
        <v>-0.28019934846218941</v>
      </c>
      <c r="HT245" s="870">
        <f t="shared" si="1620"/>
        <v>-0.28019934846218941</v>
      </c>
      <c r="HU245" s="870">
        <f t="shared" si="1620"/>
        <v>-0.2689816318797833</v>
      </c>
      <c r="HV245" s="870">
        <f t="shared" si="1620"/>
        <v>-0.2689816318797833</v>
      </c>
      <c r="HW245" s="870">
        <f t="shared" si="1620"/>
        <v>-0.2689816318797833</v>
      </c>
      <c r="HX245" s="870">
        <f t="shared" si="1620"/>
        <v>-0.2689816318797833</v>
      </c>
      <c r="HY245" s="870">
        <f t="shared" si="1620"/>
        <v>-0.31142331106945331</v>
      </c>
      <c r="HZ245" s="870">
        <f t="shared" si="1620"/>
        <v>-0.31142331106945331</v>
      </c>
      <c r="IA245" s="870">
        <f t="shared" si="1620"/>
        <v>-0.5810095464334708</v>
      </c>
      <c r="IB245" s="870">
        <f t="shared" si="1620"/>
        <v>-0.5810095464334708</v>
      </c>
      <c r="IC245" s="870">
        <f t="shared" si="1620"/>
        <v>-0.5810095464334708</v>
      </c>
      <c r="ID245" s="870">
        <f t="shared" si="1620"/>
        <v>-0.89419237767192605</v>
      </c>
      <c r="IE245" s="870">
        <f t="shared" si="1620"/>
        <v>-0.89419237767192605</v>
      </c>
      <c r="IF245" s="870">
        <f t="shared" si="1620"/>
        <v>-0.89419237767192605</v>
      </c>
      <c r="IG245" s="870">
        <f t="shared" si="1620"/>
        <v>-0.89419237767192605</v>
      </c>
      <c r="IH245" s="870">
        <f t="shared" si="1620"/>
        <v>-0.26973525011331212</v>
      </c>
      <c r="II245" s="870">
        <f t="shared" si="1620"/>
        <v>-0.23648021927742313</v>
      </c>
      <c r="IJ245" s="870">
        <f t="shared" si="1620"/>
        <v>-0.23648021927742313</v>
      </c>
      <c r="IK245" s="870">
        <f t="shared" si="1620"/>
        <v>-0.23648021927742313</v>
      </c>
      <c r="IL245" s="870">
        <f t="shared" si="1620"/>
        <v>-0.23648021927742313</v>
      </c>
      <c r="IM245" s="870">
        <f t="shared" si="1620"/>
        <v>-0.23648021927742313</v>
      </c>
      <c r="IN245" s="870">
        <f t="shared" si="1620"/>
        <v>-0.23648021927742313</v>
      </c>
      <c r="IO245" s="870">
        <f t="shared" si="1620"/>
        <v>-0.23648021927742313</v>
      </c>
      <c r="IP245" s="870">
        <f t="shared" si="1620"/>
        <v>-0.15417895266357107</v>
      </c>
      <c r="IQ245" s="870">
        <f t="shared" si="1620"/>
        <v>-0.15417895266357107</v>
      </c>
      <c r="IR245" s="870">
        <f t="shared" si="1620"/>
        <v>-0.15417895266357107</v>
      </c>
      <c r="IS245" s="870">
        <f t="shared" si="1620"/>
        <v>-0.15417895266357107</v>
      </c>
      <c r="IT245" s="870">
        <f t="shared" si="1620"/>
        <v>-0.15417895266357107</v>
      </c>
      <c r="IU245" s="870">
        <f t="shared" si="1620"/>
        <v>-0.15417895266357107</v>
      </c>
      <c r="IV245" s="870">
        <f t="shared" si="1620"/>
        <v>-0.15417895266357107</v>
      </c>
      <c r="IW245" s="870">
        <f t="shared" si="1620"/>
        <v>0.44569455438960048</v>
      </c>
      <c r="IX245" s="870">
        <f t="shared" si="1620"/>
        <v>0.44569455438960048</v>
      </c>
      <c r="IY245" s="870">
        <f t="shared" si="1620"/>
        <v>0.44569455438960048</v>
      </c>
      <c r="IZ245" s="870">
        <f t="shared" si="1620"/>
        <v>0.44569455438960048</v>
      </c>
      <c r="JA245" s="870">
        <f t="shared" si="1620"/>
        <v>0.44569455438960048</v>
      </c>
      <c r="JB245" s="870">
        <f t="shared" si="1620"/>
        <v>0.1747632666758907</v>
      </c>
      <c r="JC245" s="870">
        <f t="shared" si="1620"/>
        <v>0.1747632666758907</v>
      </c>
      <c r="JD245" s="870">
        <f t="shared" si="1620"/>
        <v>0.1747632666758907</v>
      </c>
      <c r="JE245" s="870">
        <f t="shared" si="1620"/>
        <v>0.1747632666758907</v>
      </c>
      <c r="JF245" s="870">
        <f t="shared" si="1620"/>
        <v>8.9615682145913311E-2</v>
      </c>
      <c r="JG245" s="870">
        <f t="shared" ref="JG245:LR245" si="1621">JG242</f>
        <v>-0.24090078826749561</v>
      </c>
      <c r="JH245" s="870">
        <f t="shared" si="1621"/>
        <v>-0.24090078826749561</v>
      </c>
      <c r="JI245" s="870">
        <f t="shared" si="1621"/>
        <v>-0.24090078826749561</v>
      </c>
      <c r="JJ245" s="870">
        <f t="shared" si="1621"/>
        <v>-0.24090078826749561</v>
      </c>
      <c r="JK245" s="870">
        <f t="shared" si="1621"/>
        <v>-0.24090078826749561</v>
      </c>
      <c r="JL245" s="870">
        <f t="shared" si="1621"/>
        <v>-0.24090078826749561</v>
      </c>
      <c r="JM245" s="870">
        <f t="shared" si="1621"/>
        <v>-0.24090078826749561</v>
      </c>
      <c r="JN245" s="870">
        <f t="shared" si="1621"/>
        <v>-0.26321756976751232</v>
      </c>
      <c r="JO245" s="870">
        <f t="shared" si="1621"/>
        <v>-0.26321756976751232</v>
      </c>
      <c r="JP245" s="870">
        <f t="shared" si="1621"/>
        <v>-0.26321756976751232</v>
      </c>
      <c r="JQ245" s="870">
        <f t="shared" si="1621"/>
        <v>-0.26321756976751232</v>
      </c>
      <c r="JR245" s="870">
        <f t="shared" si="1621"/>
        <v>-0.26321756976751232</v>
      </c>
      <c r="JS245" s="870">
        <f t="shared" si="1621"/>
        <v>-0.26321756976751232</v>
      </c>
      <c r="JT245" s="870">
        <f t="shared" si="1621"/>
        <v>-0.26321756976751232</v>
      </c>
      <c r="JU245" s="870">
        <f t="shared" si="1621"/>
        <v>-0.30883076252863884</v>
      </c>
      <c r="JV245" s="870">
        <f t="shared" si="1621"/>
        <v>-0.30883076252863884</v>
      </c>
      <c r="JW245" s="870">
        <f t="shared" si="1621"/>
        <v>-0.30883076252863884</v>
      </c>
      <c r="JX245" s="870">
        <f t="shared" si="1621"/>
        <v>-0.30883076252863884</v>
      </c>
      <c r="JY245" s="870">
        <f t="shared" si="1621"/>
        <v>-0.34602590118827603</v>
      </c>
      <c r="JZ245" s="870">
        <f t="shared" si="1621"/>
        <v>-0.34602590118827603</v>
      </c>
      <c r="KA245" s="870">
        <f t="shared" si="1621"/>
        <v>-2.048304841663759</v>
      </c>
      <c r="KB245" s="870">
        <f t="shared" si="1621"/>
        <v>-2.048304841663759</v>
      </c>
      <c r="KC245" s="870">
        <f t="shared" si="1621"/>
        <v>-2.048304841663759</v>
      </c>
      <c r="KD245" s="870">
        <f t="shared" si="1621"/>
        <v>-3.0519008429995464</v>
      </c>
      <c r="KE245" s="870">
        <f t="shared" si="1621"/>
        <v>-3.0519008429995464</v>
      </c>
      <c r="KF245" s="870">
        <f t="shared" si="1621"/>
        <v>-3.0519008429995464</v>
      </c>
      <c r="KG245" s="870">
        <f t="shared" si="1621"/>
        <v>-3.0519008429995464</v>
      </c>
      <c r="KH245" s="870">
        <f t="shared" si="1621"/>
        <v>-0.38257860982902692</v>
      </c>
      <c r="KI245" s="870">
        <f t="shared" si="1621"/>
        <v>-0.38123365344469562</v>
      </c>
      <c r="KJ245" s="870">
        <f t="shared" si="1621"/>
        <v>-0.38123365344469562</v>
      </c>
      <c r="KK245" s="870">
        <f t="shared" si="1621"/>
        <v>-0.38123365344469562</v>
      </c>
      <c r="KL245" s="870">
        <f t="shared" si="1621"/>
        <v>-0.38123365344469562</v>
      </c>
      <c r="KM245" s="870">
        <f t="shared" si="1621"/>
        <v>-0.38123365344469562</v>
      </c>
      <c r="KN245" s="870">
        <f t="shared" si="1621"/>
        <v>-0.38123365344469562</v>
      </c>
      <c r="KO245" s="870">
        <f t="shared" si="1621"/>
        <v>-0.38123365344469562</v>
      </c>
      <c r="KP245" s="870">
        <f t="shared" si="1621"/>
        <v>2.4459344911909042E-2</v>
      </c>
      <c r="KQ245" s="870">
        <f t="shared" si="1621"/>
        <v>2.4459344911909042E-2</v>
      </c>
      <c r="KR245" s="870">
        <f t="shared" si="1621"/>
        <v>2.4459344911909042E-2</v>
      </c>
      <c r="KS245" s="870">
        <f t="shared" si="1621"/>
        <v>2.4459344911909042E-2</v>
      </c>
      <c r="KT245" s="870">
        <f t="shared" si="1621"/>
        <v>2.4459344911909042E-2</v>
      </c>
      <c r="KU245" s="870">
        <f t="shared" si="1621"/>
        <v>2.4459344911909042E-2</v>
      </c>
      <c r="KV245" s="870">
        <f t="shared" si="1621"/>
        <v>2.4459344911909042E-2</v>
      </c>
      <c r="KW245" s="870">
        <f t="shared" si="1621"/>
        <v>0.37525613020494042</v>
      </c>
      <c r="KX245" s="870">
        <f t="shared" si="1621"/>
        <v>0.37525613020494042</v>
      </c>
      <c r="KY245" s="870">
        <f t="shared" si="1621"/>
        <v>0.37525613020494042</v>
      </c>
      <c r="KZ245" s="870">
        <f t="shared" si="1621"/>
        <v>0.37525613020494042</v>
      </c>
      <c r="LA245" s="870">
        <f t="shared" si="1621"/>
        <v>0.37525613020494042</v>
      </c>
      <c r="LB245" s="870">
        <f t="shared" si="1621"/>
        <v>6.3759621589863258E-2</v>
      </c>
      <c r="LC245" s="870">
        <f t="shared" si="1621"/>
        <v>6.3759621589863258E-2</v>
      </c>
      <c r="LD245" s="870">
        <f t="shared" si="1621"/>
        <v>6.3759621589863258E-2</v>
      </c>
      <c r="LE245" s="870">
        <f t="shared" si="1621"/>
        <v>6.3759621589863258E-2</v>
      </c>
      <c r="LF245" s="870">
        <f t="shared" si="1621"/>
        <v>0.19668269915368963</v>
      </c>
      <c r="LG245" s="870">
        <f t="shared" si="1621"/>
        <v>-0.16060052551166315</v>
      </c>
      <c r="LH245" s="870">
        <f t="shared" si="1621"/>
        <v>-0.16060052551166315</v>
      </c>
      <c r="LI245" s="870">
        <f t="shared" si="1621"/>
        <v>-0.16060052551166315</v>
      </c>
      <c r="LJ245" s="870">
        <f t="shared" si="1621"/>
        <v>-0.16060052551166315</v>
      </c>
      <c r="LK245" s="870">
        <f t="shared" si="1621"/>
        <v>-0.16060052551166315</v>
      </c>
      <c r="LL245" s="870">
        <f t="shared" si="1621"/>
        <v>-0.16060052551166315</v>
      </c>
      <c r="LM245" s="870">
        <f t="shared" si="1621"/>
        <v>-0.16060052551166315</v>
      </c>
      <c r="LN245" s="870">
        <f t="shared" si="1621"/>
        <v>-0.25472668042017421</v>
      </c>
      <c r="LO245" s="870">
        <f t="shared" si="1621"/>
        <v>-0.25472668042017421</v>
      </c>
      <c r="LP245" s="870">
        <f t="shared" si="1621"/>
        <v>-0.25472668042017421</v>
      </c>
      <c r="LQ245" s="870">
        <f t="shared" si="1621"/>
        <v>-0.25472668042017421</v>
      </c>
      <c r="LR245" s="870">
        <f t="shared" si="1621"/>
        <v>-0.25472668042017421</v>
      </c>
      <c r="LS245" s="870">
        <f t="shared" ref="LS245:OD245" si="1622">LS242</f>
        <v>-0.25472668042017421</v>
      </c>
      <c r="LT245" s="870">
        <f t="shared" si="1622"/>
        <v>-0.25472668042017421</v>
      </c>
      <c r="LU245" s="870">
        <f t="shared" si="1622"/>
        <v>-0.30883076252863884</v>
      </c>
      <c r="LV245" s="870">
        <f t="shared" si="1622"/>
        <v>-0.30883076252863884</v>
      </c>
      <c r="LW245" s="870">
        <f t="shared" si="1622"/>
        <v>-0.30883076252863884</v>
      </c>
      <c r="LX245" s="870">
        <f t="shared" si="1622"/>
        <v>-0.30883076252863884</v>
      </c>
      <c r="LY245" s="870">
        <f t="shared" si="1622"/>
        <v>-0.34602590118827603</v>
      </c>
      <c r="LZ245" s="870">
        <f t="shared" si="1622"/>
        <v>-0.34602590118827603</v>
      </c>
      <c r="MA245" s="870">
        <f t="shared" si="1622"/>
        <v>-2.0384572222326796</v>
      </c>
      <c r="MB245" s="870">
        <f t="shared" si="1622"/>
        <v>-2.0384572222326796</v>
      </c>
      <c r="MC245" s="870">
        <f t="shared" si="1622"/>
        <v>-2.0384572222326796</v>
      </c>
      <c r="MD245" s="870">
        <f t="shared" si="1622"/>
        <v>-3.0519008429995464</v>
      </c>
      <c r="ME245" s="870">
        <f t="shared" si="1622"/>
        <v>-3.0519008429995464</v>
      </c>
      <c r="MF245" s="870">
        <f t="shared" si="1622"/>
        <v>-3.0519008429995464</v>
      </c>
      <c r="MG245" s="870">
        <f t="shared" si="1622"/>
        <v>-3.0519008429995464</v>
      </c>
      <c r="MH245" s="870">
        <f t="shared" si="1622"/>
        <v>-0.33255030835887744</v>
      </c>
      <c r="MI245" s="870">
        <f t="shared" si="1622"/>
        <v>-0.32516030150646102</v>
      </c>
      <c r="MJ245" s="870">
        <f t="shared" si="1622"/>
        <v>-0.32516030150646102</v>
      </c>
      <c r="MK245" s="870">
        <f t="shared" si="1622"/>
        <v>-0.32516030150646102</v>
      </c>
      <c r="ML245" s="870">
        <f t="shared" si="1622"/>
        <v>-0.32516030150646102</v>
      </c>
      <c r="MM245" s="870">
        <f t="shared" si="1622"/>
        <v>-0.32516030150646102</v>
      </c>
      <c r="MN245" s="870">
        <f t="shared" si="1622"/>
        <v>-0.32516030150646102</v>
      </c>
      <c r="MO245" s="870">
        <f t="shared" si="1622"/>
        <v>-0.32516030150646102</v>
      </c>
      <c r="MP245" s="870">
        <f t="shared" si="1622"/>
        <v>2.2013410420719026E-2</v>
      </c>
      <c r="MQ245" s="870">
        <f t="shared" si="1622"/>
        <v>2.2013410420719026E-2</v>
      </c>
      <c r="MR245" s="870">
        <f t="shared" si="1622"/>
        <v>2.2013410420719026E-2</v>
      </c>
      <c r="MS245" s="870">
        <f t="shared" si="1622"/>
        <v>2.2013410420719026E-2</v>
      </c>
      <c r="MT245" s="870">
        <f t="shared" si="1622"/>
        <v>2.2013410420719026E-2</v>
      </c>
      <c r="MU245" s="870">
        <f t="shared" si="1622"/>
        <v>2.2013410420719026E-2</v>
      </c>
      <c r="MV245" s="870">
        <f t="shared" si="1622"/>
        <v>2.2013410420719026E-2</v>
      </c>
      <c r="MW245" s="870">
        <f t="shared" si="1622"/>
        <v>0.37817965843754919</v>
      </c>
      <c r="MX245" s="870">
        <f t="shared" si="1622"/>
        <v>0.37817965843754919</v>
      </c>
      <c r="MY245" s="870">
        <f t="shared" si="1622"/>
        <v>0.37817965843754919</v>
      </c>
      <c r="MZ245" s="870">
        <f t="shared" si="1622"/>
        <v>0.37817965843754919</v>
      </c>
      <c r="NA245" s="870">
        <f t="shared" si="1622"/>
        <v>0.37817965843754919</v>
      </c>
      <c r="NB245" s="870">
        <f t="shared" si="1622"/>
        <v>6.930980384416241E-2</v>
      </c>
      <c r="NC245" s="870">
        <f t="shared" si="1622"/>
        <v>6.930980384416241E-2</v>
      </c>
      <c r="ND245" s="870">
        <f t="shared" si="1622"/>
        <v>6.930980384416241E-2</v>
      </c>
      <c r="NE245" s="870">
        <f t="shared" si="1622"/>
        <v>6.930980384416241E-2</v>
      </c>
      <c r="NF245" s="870">
        <f t="shared" si="1622"/>
        <v>0.19668269915368963</v>
      </c>
      <c r="NG245" s="870">
        <f t="shared" si="1622"/>
        <v>-0.13383377125971929</v>
      </c>
      <c r="NH245" s="870">
        <f t="shared" si="1622"/>
        <v>-0.13383377125971929</v>
      </c>
      <c r="NI245" s="870">
        <f t="shared" si="1622"/>
        <v>-0.13383377125971929</v>
      </c>
      <c r="NJ245" s="870">
        <f t="shared" si="1622"/>
        <v>-0.13383377125971929</v>
      </c>
      <c r="NK245" s="870">
        <f t="shared" si="1622"/>
        <v>-0.13383377125971929</v>
      </c>
      <c r="NL245" s="870">
        <f t="shared" si="1622"/>
        <v>-0.13383377125971929</v>
      </c>
      <c r="NM245" s="870">
        <f t="shared" si="1622"/>
        <v>-0.13383377125971929</v>
      </c>
      <c r="NN245" s="870">
        <f t="shared" si="1622"/>
        <v>-0.25472668042017421</v>
      </c>
      <c r="NO245" s="870">
        <f t="shared" si="1622"/>
        <v>-0.25472668042017421</v>
      </c>
      <c r="NP245" s="870">
        <f t="shared" si="1622"/>
        <v>-0.25472668042017421</v>
      </c>
      <c r="NQ245" s="870">
        <f t="shared" si="1622"/>
        <v>-0.25472668042017421</v>
      </c>
      <c r="NR245" s="870">
        <f t="shared" si="1622"/>
        <v>-0.25472668042017421</v>
      </c>
      <c r="NS245" s="870">
        <f t="shared" si="1622"/>
        <v>-0.25472668042017421</v>
      </c>
      <c r="NT245" s="870">
        <f t="shared" si="1622"/>
        <v>-0.25472668042017421</v>
      </c>
      <c r="NU245" s="870">
        <f t="shared" si="1622"/>
        <v>-0.30883076252863884</v>
      </c>
      <c r="NV245" s="870">
        <f t="shared" si="1622"/>
        <v>-0.30883076252863884</v>
      </c>
      <c r="NW245" s="870">
        <f t="shared" si="1622"/>
        <v>-0.30883076252863884</v>
      </c>
      <c r="NX245" s="870">
        <f t="shared" si="1622"/>
        <v>-0.30883076252863884</v>
      </c>
      <c r="NY245" s="870">
        <f t="shared" si="1622"/>
        <v>-0.34602590118827603</v>
      </c>
      <c r="NZ245" s="870">
        <f t="shared" si="1622"/>
        <v>-0.34602590118827603</v>
      </c>
      <c r="OA245" s="870">
        <f t="shared" si="1622"/>
        <v>-2.0384572222326796</v>
      </c>
      <c r="OB245" s="870">
        <f t="shared" si="1622"/>
        <v>-2.0384572222326796</v>
      </c>
      <c r="OC245" s="870">
        <f t="shared" si="1622"/>
        <v>-2.0384572222326796</v>
      </c>
      <c r="OD245" s="870">
        <f t="shared" si="1622"/>
        <v>-3.0519008429995464</v>
      </c>
      <c r="OE245" s="870">
        <f t="shared" ref="OE245:QP245" si="1623">OE242</f>
        <v>-3.0519008429995464</v>
      </c>
      <c r="OF245" s="870">
        <f t="shared" si="1623"/>
        <v>-3.0519008429995464</v>
      </c>
      <c r="OG245" s="870">
        <f t="shared" si="1623"/>
        <v>-3.0519008429995464</v>
      </c>
      <c r="OH245" s="870">
        <f t="shared" si="1623"/>
        <v>-0.33255030835887744</v>
      </c>
      <c r="OI245" s="870">
        <f t="shared" si="1623"/>
        <v>-0.32516030150646102</v>
      </c>
      <c r="OJ245" s="870">
        <f t="shared" si="1623"/>
        <v>-0.32516030150646102</v>
      </c>
      <c r="OK245" s="870">
        <f t="shared" si="1623"/>
        <v>-0.32516030150646102</v>
      </c>
      <c r="OL245" s="870">
        <f t="shared" si="1623"/>
        <v>-0.32516030150646102</v>
      </c>
      <c r="OM245" s="870">
        <f t="shared" si="1623"/>
        <v>-0.32516030150646102</v>
      </c>
      <c r="ON245" s="870">
        <f t="shared" si="1623"/>
        <v>-0.32516030150646102</v>
      </c>
      <c r="OO245" s="870">
        <f t="shared" si="1623"/>
        <v>-0.32516030150646102</v>
      </c>
      <c r="OP245" s="870">
        <f t="shared" si="1623"/>
        <v>2.2013410420719026E-2</v>
      </c>
      <c r="OQ245" s="870">
        <f t="shared" si="1623"/>
        <v>2.2013410420719026E-2</v>
      </c>
      <c r="OR245" s="870">
        <f t="shared" si="1623"/>
        <v>2.2013410420719026E-2</v>
      </c>
      <c r="OS245" s="870">
        <f t="shared" si="1623"/>
        <v>2.2013410420719026E-2</v>
      </c>
      <c r="OT245" s="870">
        <f t="shared" si="1623"/>
        <v>2.2013410420719026E-2</v>
      </c>
      <c r="OU245" s="870">
        <f t="shared" si="1623"/>
        <v>2.2013410420719026E-2</v>
      </c>
      <c r="OV245" s="870">
        <f t="shared" si="1623"/>
        <v>2.2013410420719026E-2</v>
      </c>
      <c r="OW245" s="870">
        <f t="shared" si="1623"/>
        <v>0.37817965843754919</v>
      </c>
      <c r="OX245" s="870">
        <f t="shared" si="1623"/>
        <v>0.37817965843754919</v>
      </c>
      <c r="OY245" s="870">
        <f t="shared" si="1623"/>
        <v>0.37817965843754919</v>
      </c>
      <c r="OZ245" s="870">
        <f t="shared" si="1623"/>
        <v>0.37817965843754919</v>
      </c>
      <c r="PA245" s="870">
        <f t="shared" si="1623"/>
        <v>0.37817965843754919</v>
      </c>
      <c r="PB245" s="870">
        <f t="shared" si="1623"/>
        <v>6.930980384416241E-2</v>
      </c>
      <c r="PC245" s="870">
        <f t="shared" si="1623"/>
        <v>6.930980384416241E-2</v>
      </c>
      <c r="PD245" s="870">
        <f t="shared" si="1623"/>
        <v>6.930980384416241E-2</v>
      </c>
      <c r="PE245" s="870">
        <f t="shared" si="1623"/>
        <v>6.930980384416241E-2</v>
      </c>
      <c r="PF245" s="870">
        <f t="shared" si="1623"/>
        <v>0.19668269915368963</v>
      </c>
      <c r="PG245" s="870">
        <f t="shared" si="1623"/>
        <v>-0.13383377125971929</v>
      </c>
      <c r="PH245" s="870">
        <f t="shared" si="1623"/>
        <v>-0.13383377125971929</v>
      </c>
      <c r="PI245" s="870">
        <f t="shared" si="1623"/>
        <v>-0.13383377125971929</v>
      </c>
      <c r="PJ245" s="870">
        <f t="shared" si="1623"/>
        <v>-0.13383377125971929</v>
      </c>
      <c r="PK245" s="870">
        <f t="shared" si="1623"/>
        <v>-0.13383377125971929</v>
      </c>
      <c r="PL245" s="870">
        <f t="shared" si="1623"/>
        <v>-0.13383377125971929</v>
      </c>
      <c r="PM245" s="870">
        <f t="shared" si="1623"/>
        <v>-0.13383377125971929</v>
      </c>
      <c r="PN245" s="870">
        <f t="shared" si="1623"/>
        <v>-0.25472668042017421</v>
      </c>
      <c r="PO245" s="870">
        <f t="shared" si="1623"/>
        <v>-0.25472668042017421</v>
      </c>
      <c r="PP245" s="870">
        <f t="shared" si="1623"/>
        <v>-0.25472668042017421</v>
      </c>
      <c r="PQ245" s="870">
        <f t="shared" si="1623"/>
        <v>-0.25472668042017421</v>
      </c>
      <c r="PR245" s="870">
        <f t="shared" si="1623"/>
        <v>-0.25472668042017421</v>
      </c>
      <c r="PS245" s="870">
        <f t="shared" si="1623"/>
        <v>-0.25472668042017421</v>
      </c>
      <c r="PT245" s="870">
        <f t="shared" si="1623"/>
        <v>-0.25472668042017421</v>
      </c>
      <c r="PU245" s="870">
        <f t="shared" si="1623"/>
        <v>-0.30883076252863884</v>
      </c>
      <c r="PV245" s="870">
        <f t="shared" si="1623"/>
        <v>-0.30883076252863884</v>
      </c>
      <c r="PW245" s="870">
        <f t="shared" si="1623"/>
        <v>-0.30883076252863884</v>
      </c>
      <c r="PX245" s="870">
        <f t="shared" si="1623"/>
        <v>-0.30883076252863884</v>
      </c>
      <c r="PY245" s="870">
        <f t="shared" si="1623"/>
        <v>-0.34602590118827603</v>
      </c>
      <c r="PZ245" s="870">
        <f t="shared" si="1623"/>
        <v>-0.34602590118827603</v>
      </c>
      <c r="QA245" s="870">
        <f t="shared" si="1623"/>
        <v>-2.0384572222326796</v>
      </c>
      <c r="QB245" s="870">
        <f t="shared" si="1623"/>
        <v>-2.0384572222326796</v>
      </c>
      <c r="QC245" s="870">
        <f t="shared" si="1623"/>
        <v>-2.0384572222326796</v>
      </c>
      <c r="QD245" s="870">
        <f t="shared" si="1623"/>
        <v>-3.0519008429995464</v>
      </c>
      <c r="QE245" s="870">
        <f t="shared" si="1623"/>
        <v>-3.0519008429995464</v>
      </c>
      <c r="QF245" s="870">
        <f t="shared" si="1623"/>
        <v>-3.0519008429995464</v>
      </c>
      <c r="QG245" s="870">
        <f t="shared" si="1623"/>
        <v>-3.0519008429995464</v>
      </c>
      <c r="QH245" s="870">
        <f t="shared" si="1623"/>
        <v>-0.33255030835887744</v>
      </c>
      <c r="QI245" s="870">
        <f t="shared" si="1623"/>
        <v>-0.32516030150646102</v>
      </c>
      <c r="QJ245" s="870">
        <f t="shared" si="1623"/>
        <v>-0.32516030150646102</v>
      </c>
      <c r="QK245" s="870">
        <f t="shared" si="1623"/>
        <v>-0.32516030150646102</v>
      </c>
      <c r="QL245" s="870">
        <f t="shared" si="1623"/>
        <v>-0.32516030150646102</v>
      </c>
      <c r="QM245" s="870">
        <f t="shared" si="1623"/>
        <v>-0.32516030150646102</v>
      </c>
      <c r="QN245" s="870">
        <f t="shared" si="1623"/>
        <v>-0.32516030150646102</v>
      </c>
      <c r="QO245" s="870">
        <f t="shared" si="1623"/>
        <v>-0.32516030150646102</v>
      </c>
      <c r="QP245" s="870">
        <f t="shared" si="1623"/>
        <v>2.2013410420719026E-2</v>
      </c>
      <c r="QQ245" s="870">
        <f t="shared" ref="QQ245:SI245" si="1624">QQ242</f>
        <v>2.2013410420719026E-2</v>
      </c>
      <c r="QR245" s="870">
        <f t="shared" si="1624"/>
        <v>2.2013410420719026E-2</v>
      </c>
      <c r="QS245" s="870">
        <f t="shared" si="1624"/>
        <v>2.2013410420719026E-2</v>
      </c>
      <c r="QT245" s="870">
        <f t="shared" si="1624"/>
        <v>2.2013410420719026E-2</v>
      </c>
      <c r="QU245" s="870">
        <f t="shared" si="1624"/>
        <v>2.2013410420719026E-2</v>
      </c>
      <c r="QV245" s="870">
        <f t="shared" si="1624"/>
        <v>2.2013410420719026E-2</v>
      </c>
      <c r="QW245" s="870">
        <f t="shared" si="1624"/>
        <v>0.37817965843754919</v>
      </c>
      <c r="QX245" s="870">
        <f t="shared" si="1624"/>
        <v>0.37817965843754919</v>
      </c>
      <c r="QY245" s="870">
        <f t="shared" si="1624"/>
        <v>0.37817965843754919</v>
      </c>
      <c r="QZ245" s="870">
        <f t="shared" si="1624"/>
        <v>0.37817965843754919</v>
      </c>
      <c r="RA245" s="870">
        <f t="shared" si="1624"/>
        <v>0.37817965843754919</v>
      </c>
      <c r="RB245" s="870">
        <f t="shared" si="1624"/>
        <v>6.930980384416241E-2</v>
      </c>
      <c r="RC245" s="870">
        <f t="shared" si="1624"/>
        <v>6.930980384416241E-2</v>
      </c>
      <c r="RD245" s="870">
        <f t="shared" si="1624"/>
        <v>6.930980384416241E-2</v>
      </c>
      <c r="RE245" s="870">
        <f t="shared" si="1624"/>
        <v>6.930980384416241E-2</v>
      </c>
      <c r="RF245" s="870">
        <f t="shared" si="1624"/>
        <v>0.19668269915368963</v>
      </c>
      <c r="RG245" s="870">
        <f t="shared" si="1624"/>
        <v>-0.13383377125971929</v>
      </c>
      <c r="RH245" s="870">
        <f t="shared" si="1624"/>
        <v>-0.13383377125971929</v>
      </c>
      <c r="RI245" s="870">
        <f t="shared" si="1624"/>
        <v>-0.13383377125971929</v>
      </c>
      <c r="RJ245" s="870">
        <f t="shared" si="1624"/>
        <v>-0.13383377125971929</v>
      </c>
      <c r="RK245" s="870">
        <f t="shared" si="1624"/>
        <v>-0.13383377125971929</v>
      </c>
      <c r="RL245" s="870">
        <f t="shared" si="1624"/>
        <v>-0.13383377125971929</v>
      </c>
      <c r="RM245" s="870">
        <f t="shared" si="1624"/>
        <v>-0.13383377125971929</v>
      </c>
      <c r="RN245" s="870">
        <f t="shared" si="1624"/>
        <v>-0.25472668042017421</v>
      </c>
      <c r="RO245" s="870">
        <f t="shared" si="1624"/>
        <v>-0.25472668042017421</v>
      </c>
      <c r="RP245" s="870">
        <f t="shared" si="1624"/>
        <v>-0.25472668042017421</v>
      </c>
      <c r="RQ245" s="870">
        <f t="shared" si="1624"/>
        <v>-0.25472668042017421</v>
      </c>
      <c r="RR245" s="870">
        <f t="shared" si="1624"/>
        <v>-0.25472668042017421</v>
      </c>
      <c r="RS245" s="870">
        <f t="shared" si="1624"/>
        <v>-0.25472668042017421</v>
      </c>
      <c r="RT245" s="870">
        <f t="shared" si="1624"/>
        <v>-0.25472668042017421</v>
      </c>
      <c r="RU245" s="870">
        <f t="shared" si="1624"/>
        <v>-0.30883076252863884</v>
      </c>
      <c r="RV245" s="870">
        <f t="shared" si="1624"/>
        <v>-0.30883076252863884</v>
      </c>
      <c r="RW245" s="870">
        <f t="shared" si="1624"/>
        <v>-0.30883076252863884</v>
      </c>
      <c r="RX245" s="870">
        <f t="shared" si="1624"/>
        <v>-0.30883076252863884</v>
      </c>
      <c r="RY245" s="870">
        <f t="shared" si="1624"/>
        <v>-0.34602590118827603</v>
      </c>
      <c r="RZ245" s="870">
        <f t="shared" si="1624"/>
        <v>-0.34602590118827603</v>
      </c>
      <c r="SA245" s="870">
        <f t="shared" si="1624"/>
        <v>-2.0384572222326796</v>
      </c>
      <c r="SB245" s="870">
        <f t="shared" si="1624"/>
        <v>-2.0384572222326796</v>
      </c>
      <c r="SC245" s="870">
        <f t="shared" si="1624"/>
        <v>-2.0384572222326796</v>
      </c>
      <c r="SD245" s="870">
        <f t="shared" si="1624"/>
        <v>-3.0519008429995464</v>
      </c>
      <c r="SE245" s="870">
        <f t="shared" si="1624"/>
        <v>-3.0519008429995464</v>
      </c>
      <c r="SF245" s="870">
        <f t="shared" si="1624"/>
        <v>-3.0519008429995464</v>
      </c>
      <c r="SG245" s="870">
        <f t="shared" si="1624"/>
        <v>-3.0519008429995464</v>
      </c>
      <c r="SH245" s="870">
        <f t="shared" si="1624"/>
        <v>-0.33255030835887744</v>
      </c>
      <c r="SI245" s="870">
        <f t="shared" si="1624"/>
        <v>-0.32516030150646102</v>
      </c>
      <c r="SJ245" s="280">
        <f t="shared" si="1088"/>
        <v>-0.32516030150646102</v>
      </c>
      <c r="SK245" s="267"/>
      <c r="SL245" s="255"/>
      <c r="SM245" s="255"/>
      <c r="SN245" s="255"/>
    </row>
    <row r="246" spans="1:508" outlineLevel="3" x14ac:dyDescent="0.25">
      <c r="A246" s="255"/>
      <c r="B246" s="264"/>
      <c r="C246" s="449">
        <f>INT($C$29)+3</f>
        <v>4</v>
      </c>
      <c r="D246" s="280"/>
      <c r="E246" s="329">
        <f t="shared" si="1087"/>
        <v>105</v>
      </c>
      <c r="F246" s="335"/>
      <c r="G246" s="280"/>
      <c r="H246" s="551"/>
      <c r="I246" s="563" t="s">
        <v>909</v>
      </c>
      <c r="J246" s="552"/>
      <c r="K246" s="870">
        <f t="shared" ref="K246:BV246" si="1625">K243</f>
        <v>0</v>
      </c>
      <c r="L246" s="870">
        <f t="shared" si="1625"/>
        <v>0</v>
      </c>
      <c r="M246" s="870">
        <f t="shared" si="1625"/>
        <v>0</v>
      </c>
      <c r="N246" s="870">
        <f t="shared" si="1625"/>
        <v>0</v>
      </c>
      <c r="O246" s="870">
        <f t="shared" si="1625"/>
        <v>0</v>
      </c>
      <c r="P246" s="870">
        <f t="shared" si="1625"/>
        <v>0</v>
      </c>
      <c r="Q246" s="870">
        <f t="shared" si="1625"/>
        <v>0</v>
      </c>
      <c r="R246" s="870">
        <f t="shared" si="1625"/>
        <v>0</v>
      </c>
      <c r="S246" s="870">
        <f t="shared" si="1625"/>
        <v>0</v>
      </c>
      <c r="T246" s="870">
        <f t="shared" si="1625"/>
        <v>0</v>
      </c>
      <c r="U246" s="870">
        <f t="shared" si="1625"/>
        <v>0</v>
      </c>
      <c r="V246" s="870">
        <f t="shared" si="1625"/>
        <v>0</v>
      </c>
      <c r="W246" s="870">
        <f t="shared" si="1625"/>
        <v>0</v>
      </c>
      <c r="X246" s="870">
        <f t="shared" si="1625"/>
        <v>0</v>
      </c>
      <c r="Y246" s="870">
        <f t="shared" si="1625"/>
        <v>0</v>
      </c>
      <c r="Z246" s="870">
        <f t="shared" si="1625"/>
        <v>0</v>
      </c>
      <c r="AA246" s="870">
        <f t="shared" si="1625"/>
        <v>0</v>
      </c>
      <c r="AB246" s="870">
        <f t="shared" si="1625"/>
        <v>0</v>
      </c>
      <c r="AC246" s="870">
        <f t="shared" si="1625"/>
        <v>0</v>
      </c>
      <c r="AD246" s="870">
        <f t="shared" si="1625"/>
        <v>0</v>
      </c>
      <c r="AE246" s="870">
        <f t="shared" si="1625"/>
        <v>0</v>
      </c>
      <c r="AF246" s="870">
        <f t="shared" si="1625"/>
        <v>0</v>
      </c>
      <c r="AG246" s="870">
        <f t="shared" si="1625"/>
        <v>0</v>
      </c>
      <c r="AH246" s="870">
        <f t="shared" si="1625"/>
        <v>0</v>
      </c>
      <c r="AI246" s="870">
        <f t="shared" si="1625"/>
        <v>0</v>
      </c>
      <c r="AJ246" s="870">
        <f t="shared" si="1625"/>
        <v>0</v>
      </c>
      <c r="AK246" s="870">
        <f t="shared" si="1625"/>
        <v>0</v>
      </c>
      <c r="AL246" s="870">
        <f t="shared" si="1625"/>
        <v>0</v>
      </c>
      <c r="AM246" s="870">
        <f t="shared" si="1625"/>
        <v>0</v>
      </c>
      <c r="AN246" s="870">
        <f t="shared" si="1625"/>
        <v>0</v>
      </c>
      <c r="AO246" s="870">
        <f t="shared" si="1625"/>
        <v>0</v>
      </c>
      <c r="AP246" s="870">
        <f t="shared" si="1625"/>
        <v>0</v>
      </c>
      <c r="AQ246" s="870">
        <f t="shared" si="1625"/>
        <v>0</v>
      </c>
      <c r="AR246" s="870">
        <f t="shared" si="1625"/>
        <v>0</v>
      </c>
      <c r="AS246" s="870">
        <f t="shared" si="1625"/>
        <v>0</v>
      </c>
      <c r="AT246" s="870">
        <f t="shared" si="1625"/>
        <v>0</v>
      </c>
      <c r="AU246" s="870">
        <f t="shared" si="1625"/>
        <v>0</v>
      </c>
      <c r="AV246" s="870">
        <f t="shared" si="1625"/>
        <v>0</v>
      </c>
      <c r="AW246" s="870">
        <f t="shared" si="1625"/>
        <v>0</v>
      </c>
      <c r="AX246" s="870">
        <f t="shared" si="1625"/>
        <v>0</v>
      </c>
      <c r="AY246" s="870">
        <f t="shared" si="1625"/>
        <v>0</v>
      </c>
      <c r="AZ246" s="870">
        <f t="shared" si="1625"/>
        <v>0</v>
      </c>
      <c r="BA246" s="870">
        <f t="shared" si="1625"/>
        <v>0</v>
      </c>
      <c r="BB246" s="870">
        <f t="shared" si="1625"/>
        <v>0</v>
      </c>
      <c r="BC246" s="870">
        <f t="shared" si="1625"/>
        <v>0</v>
      </c>
      <c r="BD246" s="870">
        <f t="shared" si="1625"/>
        <v>0</v>
      </c>
      <c r="BE246" s="870">
        <f t="shared" si="1625"/>
        <v>0</v>
      </c>
      <c r="BF246" s="870">
        <f t="shared" si="1625"/>
        <v>0</v>
      </c>
      <c r="BG246" s="870">
        <f t="shared" si="1625"/>
        <v>0</v>
      </c>
      <c r="BH246" s="870">
        <f t="shared" si="1625"/>
        <v>0</v>
      </c>
      <c r="BI246" s="870">
        <f t="shared" si="1625"/>
        <v>0</v>
      </c>
      <c r="BJ246" s="870">
        <f t="shared" si="1625"/>
        <v>0</v>
      </c>
      <c r="BK246" s="870">
        <f t="shared" si="1625"/>
        <v>0</v>
      </c>
      <c r="BL246" s="870">
        <f t="shared" si="1625"/>
        <v>0</v>
      </c>
      <c r="BM246" s="870">
        <f t="shared" si="1625"/>
        <v>0</v>
      </c>
      <c r="BN246" s="870">
        <f t="shared" si="1625"/>
        <v>0</v>
      </c>
      <c r="BO246" s="870">
        <f t="shared" si="1625"/>
        <v>0</v>
      </c>
      <c r="BP246" s="870">
        <f t="shared" si="1625"/>
        <v>0</v>
      </c>
      <c r="BQ246" s="870">
        <f t="shared" si="1625"/>
        <v>0</v>
      </c>
      <c r="BR246" s="870">
        <f t="shared" si="1625"/>
        <v>0</v>
      </c>
      <c r="BS246" s="870">
        <f t="shared" si="1625"/>
        <v>0</v>
      </c>
      <c r="BT246" s="870">
        <f t="shared" si="1625"/>
        <v>0</v>
      </c>
      <c r="BU246" s="870">
        <f t="shared" si="1625"/>
        <v>0</v>
      </c>
      <c r="BV246" s="870">
        <f t="shared" si="1625"/>
        <v>0</v>
      </c>
      <c r="BW246" s="870">
        <f t="shared" ref="BW246:EH246" si="1626">BW243</f>
        <v>0</v>
      </c>
      <c r="BX246" s="870">
        <f t="shared" si="1626"/>
        <v>0</v>
      </c>
      <c r="BY246" s="870">
        <f t="shared" si="1626"/>
        <v>0</v>
      </c>
      <c r="BZ246" s="870">
        <f t="shared" si="1626"/>
        <v>0</v>
      </c>
      <c r="CA246" s="870">
        <f t="shared" si="1626"/>
        <v>0</v>
      </c>
      <c r="CB246" s="870">
        <f t="shared" si="1626"/>
        <v>0</v>
      </c>
      <c r="CC246" s="870">
        <f t="shared" si="1626"/>
        <v>0</v>
      </c>
      <c r="CD246" s="870">
        <f t="shared" si="1626"/>
        <v>0</v>
      </c>
      <c r="CE246" s="870">
        <f t="shared" si="1626"/>
        <v>0</v>
      </c>
      <c r="CF246" s="870">
        <f t="shared" si="1626"/>
        <v>0</v>
      </c>
      <c r="CG246" s="870">
        <f t="shared" si="1626"/>
        <v>0</v>
      </c>
      <c r="CH246" s="870">
        <f t="shared" si="1626"/>
        <v>0</v>
      </c>
      <c r="CI246" s="870">
        <f t="shared" si="1626"/>
        <v>0</v>
      </c>
      <c r="CJ246" s="870">
        <f t="shared" si="1626"/>
        <v>0</v>
      </c>
      <c r="CK246" s="870">
        <f t="shared" si="1626"/>
        <v>0</v>
      </c>
      <c r="CL246" s="870">
        <f t="shared" si="1626"/>
        <v>0</v>
      </c>
      <c r="CM246" s="870">
        <f t="shared" si="1626"/>
        <v>0</v>
      </c>
      <c r="CN246" s="870">
        <f t="shared" si="1626"/>
        <v>0</v>
      </c>
      <c r="CO246" s="870">
        <f t="shared" si="1626"/>
        <v>0</v>
      </c>
      <c r="CP246" s="870">
        <f t="shared" si="1626"/>
        <v>0</v>
      </c>
      <c r="CQ246" s="870">
        <f t="shared" si="1626"/>
        <v>0</v>
      </c>
      <c r="CR246" s="870">
        <f t="shared" si="1626"/>
        <v>0</v>
      </c>
      <c r="CS246" s="870">
        <f t="shared" si="1626"/>
        <v>0</v>
      </c>
      <c r="CT246" s="870">
        <f t="shared" si="1626"/>
        <v>0</v>
      </c>
      <c r="CU246" s="870">
        <f t="shared" si="1626"/>
        <v>0</v>
      </c>
      <c r="CV246" s="870">
        <f t="shared" si="1626"/>
        <v>0</v>
      </c>
      <c r="CW246" s="870">
        <f t="shared" si="1626"/>
        <v>0</v>
      </c>
      <c r="CX246" s="870">
        <f t="shared" si="1626"/>
        <v>0</v>
      </c>
      <c r="CY246" s="870">
        <f t="shared" si="1626"/>
        <v>0</v>
      </c>
      <c r="CZ246" s="870">
        <f t="shared" si="1626"/>
        <v>0</v>
      </c>
      <c r="DA246" s="870">
        <f t="shared" si="1626"/>
        <v>0</v>
      </c>
      <c r="DB246" s="870">
        <f t="shared" si="1626"/>
        <v>0</v>
      </c>
      <c r="DC246" s="870">
        <f t="shared" si="1626"/>
        <v>0</v>
      </c>
      <c r="DD246" s="870">
        <f t="shared" si="1626"/>
        <v>0</v>
      </c>
      <c r="DE246" s="870">
        <f t="shared" si="1626"/>
        <v>0</v>
      </c>
      <c r="DF246" s="870">
        <f t="shared" si="1626"/>
        <v>0</v>
      </c>
      <c r="DG246" s="870">
        <f t="shared" si="1626"/>
        <v>0.28202980703834779</v>
      </c>
      <c r="DH246" s="870">
        <f t="shared" si="1626"/>
        <v>0.28202980703834779</v>
      </c>
      <c r="DI246" s="870">
        <f t="shared" si="1626"/>
        <v>0.28202980703834779</v>
      </c>
      <c r="DJ246" s="870">
        <f t="shared" si="1626"/>
        <v>0.28202980703834779</v>
      </c>
      <c r="DK246" s="870">
        <f t="shared" si="1626"/>
        <v>0.28202980703834779</v>
      </c>
      <c r="DL246" s="870">
        <f t="shared" si="1626"/>
        <v>0.28202980703834779</v>
      </c>
      <c r="DM246" s="870">
        <f t="shared" si="1626"/>
        <v>0.28202980703834779</v>
      </c>
      <c r="DN246" s="870">
        <f t="shared" si="1626"/>
        <v>0.33963557389356414</v>
      </c>
      <c r="DO246" s="870">
        <f t="shared" si="1626"/>
        <v>0.33963557389356414</v>
      </c>
      <c r="DP246" s="870">
        <f t="shared" si="1626"/>
        <v>0.33963557389356414</v>
      </c>
      <c r="DQ246" s="870">
        <f t="shared" si="1626"/>
        <v>0.33963557389356414</v>
      </c>
      <c r="DR246" s="870">
        <f t="shared" si="1626"/>
        <v>0.33963557389356414</v>
      </c>
      <c r="DS246" s="870">
        <f t="shared" si="1626"/>
        <v>0.33963557389356414</v>
      </c>
      <c r="DT246" s="870">
        <f t="shared" si="1626"/>
        <v>0.33963557389356414</v>
      </c>
      <c r="DU246" s="870">
        <f t="shared" si="1626"/>
        <v>0.33871761051527915</v>
      </c>
      <c r="DV246" s="870">
        <f t="shared" si="1626"/>
        <v>0.33871761051527915</v>
      </c>
      <c r="DW246" s="870">
        <f t="shared" si="1626"/>
        <v>0.33871761051527915</v>
      </c>
      <c r="DX246" s="870">
        <f t="shared" si="1626"/>
        <v>0.33871761051527915</v>
      </c>
      <c r="DY246" s="870">
        <f t="shared" si="1626"/>
        <v>0.48443626166359444</v>
      </c>
      <c r="DZ246" s="870">
        <f t="shared" si="1626"/>
        <v>0.48443626166359444</v>
      </c>
      <c r="EA246" s="870">
        <f t="shared" si="1626"/>
        <v>0.43329525496733456</v>
      </c>
      <c r="EB246" s="870">
        <f t="shared" si="1626"/>
        <v>0.43329525496733456</v>
      </c>
      <c r="EC246" s="870">
        <f t="shared" si="1626"/>
        <v>0.43329525496733456</v>
      </c>
      <c r="ED246" s="870">
        <f t="shared" si="1626"/>
        <v>0.60457545862941053</v>
      </c>
      <c r="EE246" s="870">
        <f t="shared" si="1626"/>
        <v>0.60457545862941053</v>
      </c>
      <c r="EF246" s="870">
        <f t="shared" si="1626"/>
        <v>0.60457545862941053</v>
      </c>
      <c r="EG246" s="870">
        <f t="shared" si="1626"/>
        <v>0.60457545862941053</v>
      </c>
      <c r="EH246" s="870">
        <f t="shared" si="1626"/>
        <v>0.12193511306491978</v>
      </c>
      <c r="EI246" s="870">
        <f t="shared" ref="EI246:GT246" si="1627">EI243</f>
        <v>0.1145451062124998</v>
      </c>
      <c r="EJ246" s="870">
        <f t="shared" si="1627"/>
        <v>0.1145451062124998</v>
      </c>
      <c r="EK246" s="870">
        <f t="shared" si="1627"/>
        <v>0.1145451062124998</v>
      </c>
      <c r="EL246" s="870">
        <f t="shared" si="1627"/>
        <v>0.1145451062124998</v>
      </c>
      <c r="EM246" s="870">
        <f t="shared" si="1627"/>
        <v>0.1145451062124998</v>
      </c>
      <c r="EN246" s="870">
        <f t="shared" si="1627"/>
        <v>0.1145451062124998</v>
      </c>
      <c r="EO246" s="870">
        <f t="shared" si="1627"/>
        <v>0.1145451062124998</v>
      </c>
      <c r="EP246" s="870">
        <f t="shared" si="1627"/>
        <v>2.4459344911909042E-2</v>
      </c>
      <c r="EQ246" s="870">
        <f t="shared" si="1627"/>
        <v>2.4459344911909042E-2</v>
      </c>
      <c r="ER246" s="870">
        <f t="shared" si="1627"/>
        <v>2.4459344911909042E-2</v>
      </c>
      <c r="ES246" s="870">
        <f t="shared" si="1627"/>
        <v>2.4459344911909042E-2</v>
      </c>
      <c r="ET246" s="870">
        <f t="shared" si="1627"/>
        <v>2.4459344911909042E-2</v>
      </c>
      <c r="EU246" s="870">
        <f t="shared" si="1627"/>
        <v>2.4459344911909042E-2</v>
      </c>
      <c r="EV246" s="870">
        <f t="shared" si="1627"/>
        <v>2.4459344911909042E-2</v>
      </c>
      <c r="EW246" s="870">
        <f t="shared" si="1627"/>
        <v>0.17363492679979942</v>
      </c>
      <c r="EX246" s="870">
        <f t="shared" si="1627"/>
        <v>0.17363492679979942</v>
      </c>
      <c r="EY246" s="870">
        <f t="shared" si="1627"/>
        <v>0.17363492679979942</v>
      </c>
      <c r="EZ246" s="870">
        <f t="shared" si="1627"/>
        <v>0.17363492679979942</v>
      </c>
      <c r="FA246" s="870">
        <f t="shared" si="1627"/>
        <v>0.17363492679979942</v>
      </c>
      <c r="FB246" s="870">
        <f t="shared" si="1627"/>
        <v>0.34126873430493632</v>
      </c>
      <c r="FC246" s="870">
        <f t="shared" si="1627"/>
        <v>0.34126873430493632</v>
      </c>
      <c r="FD246" s="870">
        <f t="shared" si="1627"/>
        <v>0.34126873430493632</v>
      </c>
      <c r="FE246" s="870">
        <f t="shared" si="1627"/>
        <v>0.34126873430493632</v>
      </c>
      <c r="FF246" s="870">
        <f t="shared" si="1627"/>
        <v>0.30374971616146595</v>
      </c>
      <c r="FG246" s="870">
        <f t="shared" si="1627"/>
        <v>0.23683283053160498</v>
      </c>
      <c r="FH246" s="870">
        <f t="shared" si="1627"/>
        <v>0.23683283053160498</v>
      </c>
      <c r="FI246" s="870">
        <f t="shared" si="1627"/>
        <v>0.23683283053160498</v>
      </c>
      <c r="FJ246" s="870">
        <f t="shared" si="1627"/>
        <v>0.23683283053160498</v>
      </c>
      <c r="FK246" s="870">
        <f t="shared" si="1627"/>
        <v>0.23683283053160498</v>
      </c>
      <c r="FL246" s="870">
        <f t="shared" si="1627"/>
        <v>0.23683283053160498</v>
      </c>
      <c r="FM246" s="870">
        <f t="shared" si="1627"/>
        <v>0.23683283053160498</v>
      </c>
      <c r="FN246" s="870">
        <f t="shared" si="1627"/>
        <v>-0.27170845911485042</v>
      </c>
      <c r="FO246" s="870">
        <f t="shared" si="1627"/>
        <v>-0.27170845911485042</v>
      </c>
      <c r="FP246" s="870">
        <f t="shared" si="1627"/>
        <v>-0.27170845911485042</v>
      </c>
      <c r="FQ246" s="870">
        <f t="shared" si="1627"/>
        <v>-0.27170845911485042</v>
      </c>
      <c r="FR246" s="870">
        <f t="shared" si="1627"/>
        <v>-0.27170845911485042</v>
      </c>
      <c r="FS246" s="870">
        <f t="shared" si="1627"/>
        <v>-0.27170845911485042</v>
      </c>
      <c r="FT246" s="870">
        <f t="shared" si="1627"/>
        <v>-0.27170845911485042</v>
      </c>
      <c r="FU246" s="870">
        <f t="shared" si="1627"/>
        <v>-0.23909478389313943</v>
      </c>
      <c r="FV246" s="870">
        <f t="shared" si="1627"/>
        <v>-0.23909478389313943</v>
      </c>
      <c r="FW246" s="870">
        <f t="shared" si="1627"/>
        <v>-0.23909478389313943</v>
      </c>
      <c r="FX246" s="870">
        <f t="shared" si="1627"/>
        <v>-0.23909478389313943</v>
      </c>
      <c r="FY246" s="870">
        <f t="shared" si="1627"/>
        <v>6.9205180237654318E-2</v>
      </c>
      <c r="FZ246" s="870">
        <f t="shared" si="1627"/>
        <v>6.9205180237654318E-2</v>
      </c>
      <c r="GA246" s="870">
        <f t="shared" si="1627"/>
        <v>0.25603810520797232</v>
      </c>
      <c r="GB246" s="870">
        <f t="shared" si="1627"/>
        <v>0.25603810520797232</v>
      </c>
      <c r="GC246" s="870">
        <f t="shared" si="1627"/>
        <v>0.25603810520797232</v>
      </c>
      <c r="GD246" s="870">
        <f t="shared" si="1627"/>
        <v>0.14422457704385927</v>
      </c>
      <c r="GE246" s="870">
        <f t="shared" si="1627"/>
        <v>0.14422457704385927</v>
      </c>
      <c r="GF246" s="870">
        <f t="shared" si="1627"/>
        <v>0.14422457704385927</v>
      </c>
      <c r="GG246" s="870">
        <f t="shared" si="1627"/>
        <v>0.14422457704385927</v>
      </c>
      <c r="GH246" s="870">
        <f t="shared" si="1627"/>
        <v>-0.33255030835888633</v>
      </c>
      <c r="GI246" s="870">
        <f t="shared" si="1627"/>
        <v>-0.37319534604719173</v>
      </c>
      <c r="GJ246" s="870">
        <f t="shared" si="1627"/>
        <v>-0.37319534604719173</v>
      </c>
      <c r="GK246" s="870">
        <f t="shared" si="1627"/>
        <v>-0.37319534604719173</v>
      </c>
      <c r="GL246" s="870">
        <f t="shared" si="1627"/>
        <v>-0.37319534604719173</v>
      </c>
      <c r="GM246" s="870">
        <f t="shared" si="1627"/>
        <v>-0.37319534604719173</v>
      </c>
      <c r="GN246" s="870">
        <f t="shared" si="1627"/>
        <v>-0.37319534604719173</v>
      </c>
      <c r="GO246" s="870">
        <f t="shared" si="1627"/>
        <v>-0.37319534604719173</v>
      </c>
      <c r="GP246" s="870">
        <f t="shared" si="1627"/>
        <v>-0.29019117238843961</v>
      </c>
      <c r="GQ246" s="870">
        <f t="shared" si="1627"/>
        <v>-0.29019117238843961</v>
      </c>
      <c r="GR246" s="870">
        <f t="shared" si="1627"/>
        <v>-0.29019117238843961</v>
      </c>
      <c r="GS246" s="870">
        <f t="shared" si="1627"/>
        <v>-0.29019117238843961</v>
      </c>
      <c r="GT246" s="870">
        <f t="shared" si="1627"/>
        <v>-0.29019117238843961</v>
      </c>
      <c r="GU246" s="870">
        <f t="shared" ref="GU246:JF246" si="1628">GU243</f>
        <v>-0.29019117238843961</v>
      </c>
      <c r="GV246" s="870">
        <f t="shared" si="1628"/>
        <v>-0.29019117238843961</v>
      </c>
      <c r="GW246" s="870">
        <f t="shared" si="1628"/>
        <v>0.51566379826869913</v>
      </c>
      <c r="GX246" s="870">
        <f t="shared" si="1628"/>
        <v>0.51566379826869913</v>
      </c>
      <c r="GY246" s="870">
        <f t="shared" si="1628"/>
        <v>0.51566379826869913</v>
      </c>
      <c r="GZ246" s="870">
        <f t="shared" si="1628"/>
        <v>0.51566379826869913</v>
      </c>
      <c r="HA246" s="870">
        <f t="shared" si="1628"/>
        <v>0.51566379826869913</v>
      </c>
      <c r="HB246" s="870">
        <f t="shared" si="1628"/>
        <v>4.7109074826957809E-2</v>
      </c>
      <c r="HC246" s="870">
        <f t="shared" si="1628"/>
        <v>4.7109074826957809E-2</v>
      </c>
      <c r="HD246" s="870">
        <f t="shared" si="1628"/>
        <v>4.7109074826957809E-2</v>
      </c>
      <c r="HE246" s="870">
        <f t="shared" si="1628"/>
        <v>4.7109074826957809E-2</v>
      </c>
      <c r="HF246" s="870">
        <f t="shared" si="1628"/>
        <v>1.1782965596732531E-2</v>
      </c>
      <c r="HG246" s="870">
        <f t="shared" si="1628"/>
        <v>-0.2274066656408511</v>
      </c>
      <c r="HH246" s="870">
        <f t="shared" si="1628"/>
        <v>-0.2274066656408511</v>
      </c>
      <c r="HI246" s="870">
        <f t="shared" si="1628"/>
        <v>-0.2274066656408511</v>
      </c>
      <c r="HJ246" s="870">
        <f t="shared" si="1628"/>
        <v>-0.2274066656408511</v>
      </c>
      <c r="HK246" s="870">
        <f t="shared" si="1628"/>
        <v>-0.2274066656408511</v>
      </c>
      <c r="HL246" s="870">
        <f t="shared" si="1628"/>
        <v>-0.2274066656408511</v>
      </c>
      <c r="HM246" s="870">
        <f t="shared" si="1628"/>
        <v>-0.2274066656408511</v>
      </c>
      <c r="HN246" s="870">
        <f t="shared" si="1628"/>
        <v>-0.28019934846218941</v>
      </c>
      <c r="HO246" s="870">
        <f t="shared" si="1628"/>
        <v>-0.28019934846218941</v>
      </c>
      <c r="HP246" s="870">
        <f t="shared" si="1628"/>
        <v>-0.28019934846218941</v>
      </c>
      <c r="HQ246" s="870">
        <f t="shared" si="1628"/>
        <v>-0.28019934846218941</v>
      </c>
      <c r="HR246" s="870">
        <f t="shared" si="1628"/>
        <v>-0.28019934846218941</v>
      </c>
      <c r="HS246" s="870">
        <f t="shared" si="1628"/>
        <v>-0.28019934846218941</v>
      </c>
      <c r="HT246" s="870">
        <f t="shared" si="1628"/>
        <v>-0.28019934846218941</v>
      </c>
      <c r="HU246" s="870">
        <f t="shared" si="1628"/>
        <v>-0.2689816318797833</v>
      </c>
      <c r="HV246" s="870">
        <f t="shared" si="1628"/>
        <v>-0.2689816318797833</v>
      </c>
      <c r="HW246" s="870">
        <f t="shared" si="1628"/>
        <v>-0.2689816318797833</v>
      </c>
      <c r="HX246" s="870">
        <f t="shared" si="1628"/>
        <v>-0.2689816318797833</v>
      </c>
      <c r="HY246" s="870">
        <f t="shared" si="1628"/>
        <v>2.3068393412548183E-2</v>
      </c>
      <c r="HZ246" s="870">
        <f t="shared" si="1628"/>
        <v>2.3068393412548183E-2</v>
      </c>
      <c r="IA246" s="870">
        <f t="shared" si="1628"/>
        <v>0.22649524691474276</v>
      </c>
      <c r="IB246" s="870">
        <f t="shared" si="1628"/>
        <v>0.22649524691474276</v>
      </c>
      <c r="IC246" s="870">
        <f t="shared" si="1628"/>
        <v>0.22649524691474276</v>
      </c>
      <c r="ID246" s="870">
        <f t="shared" si="1628"/>
        <v>0.13460960524093402</v>
      </c>
      <c r="IE246" s="870">
        <f t="shared" si="1628"/>
        <v>0.13460960524093402</v>
      </c>
      <c r="IF246" s="870">
        <f t="shared" si="1628"/>
        <v>0.13460960524093402</v>
      </c>
      <c r="IG246" s="870">
        <f t="shared" si="1628"/>
        <v>0.13460960524093402</v>
      </c>
      <c r="IH246" s="870">
        <f t="shared" si="1628"/>
        <v>7.0205065097987074E-2</v>
      </c>
      <c r="II246" s="870">
        <f t="shared" si="1628"/>
        <v>5.9120054819356227E-2</v>
      </c>
      <c r="IJ246" s="870">
        <f t="shared" si="1628"/>
        <v>5.9120054819356227E-2</v>
      </c>
      <c r="IK246" s="870">
        <f t="shared" si="1628"/>
        <v>5.9120054819356227E-2</v>
      </c>
      <c r="IL246" s="870">
        <f t="shared" si="1628"/>
        <v>5.9120054819356227E-2</v>
      </c>
      <c r="IM246" s="870">
        <f t="shared" si="1628"/>
        <v>5.9120054819356227E-2</v>
      </c>
      <c r="IN246" s="870">
        <f t="shared" si="1628"/>
        <v>5.9120054819356227E-2</v>
      </c>
      <c r="IO246" s="870">
        <f t="shared" si="1628"/>
        <v>5.9120054819356227E-2</v>
      </c>
      <c r="IP246" s="870">
        <f t="shared" si="1628"/>
        <v>-0.15344286238378047</v>
      </c>
      <c r="IQ246" s="870">
        <f t="shared" si="1628"/>
        <v>-0.15344286238378047</v>
      </c>
      <c r="IR246" s="870">
        <f t="shared" si="1628"/>
        <v>-0.15344286238378047</v>
      </c>
      <c r="IS246" s="870">
        <f t="shared" si="1628"/>
        <v>-0.15344286238378047</v>
      </c>
      <c r="IT246" s="870">
        <f t="shared" si="1628"/>
        <v>-0.15344286238378047</v>
      </c>
      <c r="IU246" s="870">
        <f t="shared" si="1628"/>
        <v>-0.15344286238378047</v>
      </c>
      <c r="IV246" s="870">
        <f t="shared" si="1628"/>
        <v>-0.15344286238378047</v>
      </c>
      <c r="IW246" s="870">
        <f t="shared" si="1628"/>
        <v>0.44298251447152914</v>
      </c>
      <c r="IX246" s="870">
        <f t="shared" si="1628"/>
        <v>0.44298251447152914</v>
      </c>
      <c r="IY246" s="870">
        <f t="shared" si="1628"/>
        <v>0.44298251447152914</v>
      </c>
      <c r="IZ246" s="870">
        <f t="shared" si="1628"/>
        <v>0.44298251447152914</v>
      </c>
      <c r="JA246" s="870">
        <f t="shared" si="1628"/>
        <v>0.44298251447152914</v>
      </c>
      <c r="JB246" s="870">
        <f t="shared" si="1628"/>
        <v>0.18031344893019163</v>
      </c>
      <c r="JC246" s="870">
        <f t="shared" si="1628"/>
        <v>0.18031344893019163</v>
      </c>
      <c r="JD246" s="870">
        <f t="shared" si="1628"/>
        <v>0.18031344893019163</v>
      </c>
      <c r="JE246" s="870">
        <f t="shared" si="1628"/>
        <v>0.18031344893019163</v>
      </c>
      <c r="JF246" s="870">
        <f t="shared" si="1628"/>
        <v>8.9615682145913311E-2</v>
      </c>
      <c r="JG246" s="870">
        <f t="shared" ref="JG246:LR246" si="1629">JG243</f>
        <v>-0.24090078826749561</v>
      </c>
      <c r="JH246" s="870">
        <f t="shared" si="1629"/>
        <v>-0.24090078826749561</v>
      </c>
      <c r="JI246" s="870">
        <f t="shared" si="1629"/>
        <v>-0.24090078826749561</v>
      </c>
      <c r="JJ246" s="870">
        <f t="shared" si="1629"/>
        <v>-0.24090078826749561</v>
      </c>
      <c r="JK246" s="870">
        <f t="shared" si="1629"/>
        <v>-0.24090078826749561</v>
      </c>
      <c r="JL246" s="870">
        <f t="shared" si="1629"/>
        <v>-0.24090078826749561</v>
      </c>
      <c r="JM246" s="870">
        <f t="shared" si="1629"/>
        <v>-0.24090078826749561</v>
      </c>
      <c r="JN246" s="870">
        <f t="shared" si="1629"/>
        <v>-0.26321756976751232</v>
      </c>
      <c r="JO246" s="870">
        <f t="shared" si="1629"/>
        <v>-0.26321756976751232</v>
      </c>
      <c r="JP246" s="870">
        <f t="shared" si="1629"/>
        <v>-0.26321756976751232</v>
      </c>
      <c r="JQ246" s="870">
        <f t="shared" si="1629"/>
        <v>-0.26321756976751232</v>
      </c>
      <c r="JR246" s="870">
        <f t="shared" si="1629"/>
        <v>-0.26321756976751232</v>
      </c>
      <c r="JS246" s="870">
        <f t="shared" si="1629"/>
        <v>-0.26321756976751232</v>
      </c>
      <c r="JT246" s="870">
        <f t="shared" si="1629"/>
        <v>-0.26321756976751232</v>
      </c>
      <c r="JU246" s="870">
        <f t="shared" si="1629"/>
        <v>-0.30883076252863884</v>
      </c>
      <c r="JV246" s="870">
        <f t="shared" si="1629"/>
        <v>-0.30883076252863884</v>
      </c>
      <c r="JW246" s="870">
        <f t="shared" si="1629"/>
        <v>-0.30883076252863884</v>
      </c>
      <c r="JX246" s="870">
        <f t="shared" si="1629"/>
        <v>-0.30883076252863884</v>
      </c>
      <c r="JY246" s="870">
        <f t="shared" si="1629"/>
        <v>-0.12687616376903676</v>
      </c>
      <c r="JZ246" s="870">
        <f t="shared" si="1629"/>
        <v>-0.12687616376903676</v>
      </c>
      <c r="KA246" s="870">
        <f t="shared" si="1629"/>
        <v>-0.52192382984701435</v>
      </c>
      <c r="KB246" s="870">
        <f t="shared" si="1629"/>
        <v>-0.52192382984701435</v>
      </c>
      <c r="KC246" s="870">
        <f t="shared" si="1629"/>
        <v>-0.52192382984701435</v>
      </c>
      <c r="KD246" s="870">
        <f t="shared" si="1629"/>
        <v>-0.50959350555497096</v>
      </c>
      <c r="KE246" s="870">
        <f t="shared" si="1629"/>
        <v>-0.50959350555497096</v>
      </c>
      <c r="KF246" s="870">
        <f t="shared" si="1629"/>
        <v>-0.50959350555497096</v>
      </c>
      <c r="KG246" s="870">
        <f t="shared" si="1629"/>
        <v>-0.50959350555497096</v>
      </c>
      <c r="KH246" s="870">
        <f t="shared" si="1629"/>
        <v>5.1730047966936255E-2</v>
      </c>
      <c r="KI246" s="870">
        <f t="shared" si="1629"/>
        <v>1.4780013704841721E-2</v>
      </c>
      <c r="KJ246" s="870">
        <f t="shared" si="1629"/>
        <v>1.4780013704841721E-2</v>
      </c>
      <c r="KK246" s="870">
        <f t="shared" si="1629"/>
        <v>1.4780013704841721E-2</v>
      </c>
      <c r="KL246" s="870">
        <f t="shared" si="1629"/>
        <v>1.4780013704841721E-2</v>
      </c>
      <c r="KM246" s="870">
        <f t="shared" si="1629"/>
        <v>1.4780013704841721E-2</v>
      </c>
      <c r="KN246" s="870">
        <f t="shared" si="1629"/>
        <v>1.4780013704841721E-2</v>
      </c>
      <c r="KO246" s="870">
        <f t="shared" si="1629"/>
        <v>1.4780013704841721E-2</v>
      </c>
      <c r="KP246" s="870">
        <f t="shared" si="1629"/>
        <v>-0.28751033953800054</v>
      </c>
      <c r="KQ246" s="870">
        <f t="shared" si="1629"/>
        <v>-0.28751033953800054</v>
      </c>
      <c r="KR246" s="870">
        <f t="shared" si="1629"/>
        <v>-0.28751033953800054</v>
      </c>
      <c r="KS246" s="870">
        <f t="shared" si="1629"/>
        <v>-0.28751033953800054</v>
      </c>
      <c r="KT246" s="870">
        <f t="shared" si="1629"/>
        <v>-0.28751033953800054</v>
      </c>
      <c r="KU246" s="870">
        <f t="shared" si="1629"/>
        <v>-0.28751033953800054</v>
      </c>
      <c r="KV246" s="870">
        <f t="shared" si="1629"/>
        <v>-0.28751033953800054</v>
      </c>
      <c r="KW246" s="870">
        <f t="shared" si="1629"/>
        <v>0.37817965843754919</v>
      </c>
      <c r="KX246" s="870">
        <f t="shared" si="1629"/>
        <v>0.37817965843754919</v>
      </c>
      <c r="KY246" s="870">
        <f t="shared" si="1629"/>
        <v>0.37817965843754919</v>
      </c>
      <c r="KZ246" s="870">
        <f t="shared" si="1629"/>
        <v>0.37817965843754919</v>
      </c>
      <c r="LA246" s="870">
        <f t="shared" si="1629"/>
        <v>0.37817965843754919</v>
      </c>
      <c r="LB246" s="870">
        <f t="shared" si="1629"/>
        <v>6.3759621589863258E-2</v>
      </c>
      <c r="LC246" s="870">
        <f t="shared" si="1629"/>
        <v>6.3759621589863258E-2</v>
      </c>
      <c r="LD246" s="870">
        <f t="shared" si="1629"/>
        <v>6.3759621589863258E-2</v>
      </c>
      <c r="LE246" s="870">
        <f t="shared" si="1629"/>
        <v>6.3759621589863258E-2</v>
      </c>
      <c r="LF246" s="870">
        <f t="shared" si="1629"/>
        <v>0.21006607627965934</v>
      </c>
      <c r="LG246" s="870">
        <f t="shared" si="1629"/>
        <v>-0.15390883694867874</v>
      </c>
      <c r="LH246" s="870">
        <f t="shared" si="1629"/>
        <v>-0.15390883694867874</v>
      </c>
      <c r="LI246" s="870">
        <f t="shared" si="1629"/>
        <v>-0.15390883694867874</v>
      </c>
      <c r="LJ246" s="870">
        <f t="shared" si="1629"/>
        <v>-0.15390883694867874</v>
      </c>
      <c r="LK246" s="870">
        <f t="shared" si="1629"/>
        <v>-0.15390883694867874</v>
      </c>
      <c r="LL246" s="870">
        <f t="shared" si="1629"/>
        <v>-0.15390883694867874</v>
      </c>
      <c r="LM246" s="870">
        <f t="shared" si="1629"/>
        <v>-0.15390883694867874</v>
      </c>
      <c r="LN246" s="870">
        <f t="shared" si="1629"/>
        <v>-0.25472668042017421</v>
      </c>
      <c r="LO246" s="870">
        <f t="shared" si="1629"/>
        <v>-0.25472668042017421</v>
      </c>
      <c r="LP246" s="870">
        <f t="shared" si="1629"/>
        <v>-0.25472668042017421</v>
      </c>
      <c r="LQ246" s="870">
        <f t="shared" si="1629"/>
        <v>-0.25472668042017421</v>
      </c>
      <c r="LR246" s="870">
        <f t="shared" si="1629"/>
        <v>-0.25472668042017421</v>
      </c>
      <c r="LS246" s="870">
        <f t="shared" ref="LS246:OD246" si="1630">LS243</f>
        <v>-0.25472668042017421</v>
      </c>
      <c r="LT246" s="870">
        <f t="shared" si="1630"/>
        <v>-0.25472668042017421</v>
      </c>
      <c r="LU246" s="870">
        <f t="shared" si="1630"/>
        <v>-0.30883076252863884</v>
      </c>
      <c r="LV246" s="870">
        <f t="shared" si="1630"/>
        <v>-0.30883076252863884</v>
      </c>
      <c r="LW246" s="870">
        <f t="shared" si="1630"/>
        <v>-0.30883076252863884</v>
      </c>
      <c r="LX246" s="870">
        <f t="shared" si="1630"/>
        <v>-0.30883076252863884</v>
      </c>
      <c r="LY246" s="870">
        <f t="shared" si="1630"/>
        <v>-0.12687616376903676</v>
      </c>
      <c r="LZ246" s="870">
        <f t="shared" si="1630"/>
        <v>-0.12687616376903676</v>
      </c>
      <c r="MA246" s="870">
        <f t="shared" si="1630"/>
        <v>-0.5120762104159402</v>
      </c>
      <c r="MB246" s="870">
        <f t="shared" si="1630"/>
        <v>-0.5120762104159402</v>
      </c>
      <c r="MC246" s="870">
        <f t="shared" si="1630"/>
        <v>-0.5120762104159402</v>
      </c>
      <c r="MD246" s="870">
        <f t="shared" si="1630"/>
        <v>-0.50959350555497096</v>
      </c>
      <c r="ME246" s="870">
        <f t="shared" si="1630"/>
        <v>-0.50959350555497096</v>
      </c>
      <c r="MF246" s="870">
        <f t="shared" si="1630"/>
        <v>-0.50959350555497096</v>
      </c>
      <c r="MG246" s="870">
        <f t="shared" si="1630"/>
        <v>-0.50959350555497096</v>
      </c>
      <c r="MH246" s="870">
        <f t="shared" si="1630"/>
        <v>5.1730047966936255E-2</v>
      </c>
      <c r="MI246" s="870">
        <f t="shared" si="1630"/>
        <v>1.4780013704841721E-2</v>
      </c>
      <c r="MJ246" s="870">
        <f t="shared" si="1630"/>
        <v>1.4780013704841721E-2</v>
      </c>
      <c r="MK246" s="870">
        <f t="shared" si="1630"/>
        <v>1.4780013704841721E-2</v>
      </c>
      <c r="ML246" s="870">
        <f t="shared" si="1630"/>
        <v>1.4780013704841721E-2</v>
      </c>
      <c r="MM246" s="870">
        <f t="shared" si="1630"/>
        <v>1.4780013704841721E-2</v>
      </c>
      <c r="MN246" s="870">
        <f t="shared" si="1630"/>
        <v>1.4780013704841721E-2</v>
      </c>
      <c r="MO246" s="870">
        <f t="shared" si="1630"/>
        <v>1.4780013704841721E-2</v>
      </c>
      <c r="MP246" s="870">
        <f t="shared" si="1630"/>
        <v>-0.28818113788464039</v>
      </c>
      <c r="MQ246" s="870">
        <f t="shared" si="1630"/>
        <v>-0.28818113788464039</v>
      </c>
      <c r="MR246" s="870">
        <f t="shared" si="1630"/>
        <v>-0.28818113788464039</v>
      </c>
      <c r="MS246" s="870">
        <f t="shared" si="1630"/>
        <v>-0.28818113788464039</v>
      </c>
      <c r="MT246" s="870">
        <f t="shared" si="1630"/>
        <v>-0.28818113788464039</v>
      </c>
      <c r="MU246" s="870">
        <f t="shared" si="1630"/>
        <v>-0.28818113788464039</v>
      </c>
      <c r="MV246" s="870">
        <f t="shared" si="1630"/>
        <v>-0.28818113788464039</v>
      </c>
      <c r="MW246" s="870">
        <f t="shared" si="1630"/>
        <v>0.37817965843754919</v>
      </c>
      <c r="MX246" s="870">
        <f t="shared" si="1630"/>
        <v>0.37817965843754919</v>
      </c>
      <c r="MY246" s="870">
        <f t="shared" si="1630"/>
        <v>0.37817965843754919</v>
      </c>
      <c r="MZ246" s="870">
        <f t="shared" si="1630"/>
        <v>0.37817965843754919</v>
      </c>
      <c r="NA246" s="870">
        <f t="shared" si="1630"/>
        <v>0.37817965843754919</v>
      </c>
      <c r="NB246" s="870">
        <f t="shared" si="1630"/>
        <v>6.3759621589863258E-2</v>
      </c>
      <c r="NC246" s="870">
        <f t="shared" si="1630"/>
        <v>6.3759621589863258E-2</v>
      </c>
      <c r="ND246" s="870">
        <f t="shared" si="1630"/>
        <v>6.3759621589863258E-2</v>
      </c>
      <c r="NE246" s="870">
        <f t="shared" si="1630"/>
        <v>6.3759621589863258E-2</v>
      </c>
      <c r="NF246" s="870">
        <f t="shared" si="1630"/>
        <v>0.20337438771667404</v>
      </c>
      <c r="NG246" s="870">
        <f t="shared" si="1630"/>
        <v>-0.12714208269673488</v>
      </c>
      <c r="NH246" s="870">
        <f t="shared" si="1630"/>
        <v>-0.12714208269673488</v>
      </c>
      <c r="NI246" s="870">
        <f t="shared" si="1630"/>
        <v>-0.12714208269673488</v>
      </c>
      <c r="NJ246" s="870">
        <f t="shared" si="1630"/>
        <v>-0.12714208269673488</v>
      </c>
      <c r="NK246" s="870">
        <f t="shared" si="1630"/>
        <v>-0.12714208269673488</v>
      </c>
      <c r="NL246" s="870">
        <f t="shared" si="1630"/>
        <v>-0.12714208269673488</v>
      </c>
      <c r="NM246" s="870">
        <f t="shared" si="1630"/>
        <v>-0.12714208269673488</v>
      </c>
      <c r="NN246" s="870">
        <f t="shared" si="1630"/>
        <v>-0.25472668042017421</v>
      </c>
      <c r="NO246" s="870">
        <f t="shared" si="1630"/>
        <v>-0.25472668042017421</v>
      </c>
      <c r="NP246" s="870">
        <f t="shared" si="1630"/>
        <v>-0.25472668042017421</v>
      </c>
      <c r="NQ246" s="870">
        <f t="shared" si="1630"/>
        <v>-0.25472668042017421</v>
      </c>
      <c r="NR246" s="870">
        <f t="shared" si="1630"/>
        <v>-0.25472668042017421</v>
      </c>
      <c r="NS246" s="870">
        <f t="shared" si="1630"/>
        <v>-0.25472668042017421</v>
      </c>
      <c r="NT246" s="870">
        <f t="shared" si="1630"/>
        <v>-0.25472668042017421</v>
      </c>
      <c r="NU246" s="870">
        <f t="shared" si="1630"/>
        <v>-0.30883076252863884</v>
      </c>
      <c r="NV246" s="870">
        <f t="shared" si="1630"/>
        <v>-0.30883076252863884</v>
      </c>
      <c r="NW246" s="870">
        <f t="shared" si="1630"/>
        <v>-0.30883076252863884</v>
      </c>
      <c r="NX246" s="870">
        <f t="shared" si="1630"/>
        <v>-0.30883076252863884</v>
      </c>
      <c r="NY246" s="870">
        <f t="shared" si="1630"/>
        <v>-0.12687616376903676</v>
      </c>
      <c r="NZ246" s="870">
        <f t="shared" si="1630"/>
        <v>-0.12687616376903676</v>
      </c>
      <c r="OA246" s="870">
        <f t="shared" si="1630"/>
        <v>-0.5120762104159402</v>
      </c>
      <c r="OB246" s="870">
        <f t="shared" si="1630"/>
        <v>-0.5120762104159402</v>
      </c>
      <c r="OC246" s="870">
        <f t="shared" si="1630"/>
        <v>-0.5120762104159402</v>
      </c>
      <c r="OD246" s="870">
        <f t="shared" si="1630"/>
        <v>-0.50959350555497096</v>
      </c>
      <c r="OE246" s="870">
        <f t="shared" ref="OE246:QP246" si="1631">OE243</f>
        <v>-0.50959350555497096</v>
      </c>
      <c r="OF246" s="870">
        <f t="shared" si="1631"/>
        <v>-0.50959350555497096</v>
      </c>
      <c r="OG246" s="870">
        <f t="shared" si="1631"/>
        <v>-0.50959350555497096</v>
      </c>
      <c r="OH246" s="870">
        <f t="shared" si="1631"/>
        <v>5.1730047966936255E-2</v>
      </c>
      <c r="OI246" s="870">
        <f t="shared" si="1631"/>
        <v>1.4780013704841721E-2</v>
      </c>
      <c r="OJ246" s="870">
        <f t="shared" si="1631"/>
        <v>1.4780013704841721E-2</v>
      </c>
      <c r="OK246" s="870">
        <f t="shared" si="1631"/>
        <v>1.4780013704841721E-2</v>
      </c>
      <c r="OL246" s="870">
        <f t="shared" si="1631"/>
        <v>1.4780013704841721E-2</v>
      </c>
      <c r="OM246" s="870">
        <f t="shared" si="1631"/>
        <v>1.4780013704841721E-2</v>
      </c>
      <c r="ON246" s="870">
        <f t="shared" si="1631"/>
        <v>1.4780013704841721E-2</v>
      </c>
      <c r="OO246" s="870">
        <f t="shared" si="1631"/>
        <v>1.4780013704841721E-2</v>
      </c>
      <c r="OP246" s="870">
        <f t="shared" si="1631"/>
        <v>-0.28818113788464039</v>
      </c>
      <c r="OQ246" s="870">
        <f t="shared" si="1631"/>
        <v>-0.28818113788464039</v>
      </c>
      <c r="OR246" s="870">
        <f t="shared" si="1631"/>
        <v>-0.28818113788464039</v>
      </c>
      <c r="OS246" s="870">
        <f t="shared" si="1631"/>
        <v>-0.28818113788464039</v>
      </c>
      <c r="OT246" s="870">
        <f t="shared" si="1631"/>
        <v>-0.28818113788464039</v>
      </c>
      <c r="OU246" s="870">
        <f t="shared" si="1631"/>
        <v>-0.28818113788464039</v>
      </c>
      <c r="OV246" s="870">
        <f t="shared" si="1631"/>
        <v>-0.28818113788464039</v>
      </c>
      <c r="OW246" s="870">
        <f t="shared" si="1631"/>
        <v>0.37817965843754919</v>
      </c>
      <c r="OX246" s="870">
        <f t="shared" si="1631"/>
        <v>0.37817965843754919</v>
      </c>
      <c r="OY246" s="870">
        <f t="shared" si="1631"/>
        <v>0.37817965843754919</v>
      </c>
      <c r="OZ246" s="870">
        <f t="shared" si="1631"/>
        <v>0.37817965843754919</v>
      </c>
      <c r="PA246" s="870">
        <f t="shared" si="1631"/>
        <v>0.37817965843754919</v>
      </c>
      <c r="PB246" s="870">
        <f t="shared" si="1631"/>
        <v>6.3759621589863258E-2</v>
      </c>
      <c r="PC246" s="870">
        <f t="shared" si="1631"/>
        <v>6.3759621589863258E-2</v>
      </c>
      <c r="PD246" s="870">
        <f t="shared" si="1631"/>
        <v>6.3759621589863258E-2</v>
      </c>
      <c r="PE246" s="870">
        <f t="shared" si="1631"/>
        <v>6.3759621589863258E-2</v>
      </c>
      <c r="PF246" s="870">
        <f t="shared" si="1631"/>
        <v>0.20337438771667404</v>
      </c>
      <c r="PG246" s="870">
        <f t="shared" si="1631"/>
        <v>-0.12714208269673488</v>
      </c>
      <c r="PH246" s="870">
        <f t="shared" si="1631"/>
        <v>-0.12714208269673488</v>
      </c>
      <c r="PI246" s="870">
        <f t="shared" si="1631"/>
        <v>-0.12714208269673488</v>
      </c>
      <c r="PJ246" s="870">
        <f t="shared" si="1631"/>
        <v>-0.12714208269673488</v>
      </c>
      <c r="PK246" s="870">
        <f t="shared" si="1631"/>
        <v>-0.12714208269673488</v>
      </c>
      <c r="PL246" s="870">
        <f t="shared" si="1631"/>
        <v>-0.12714208269673488</v>
      </c>
      <c r="PM246" s="870">
        <f t="shared" si="1631"/>
        <v>-0.12714208269673488</v>
      </c>
      <c r="PN246" s="870">
        <f t="shared" si="1631"/>
        <v>-0.25472668042017421</v>
      </c>
      <c r="PO246" s="870">
        <f t="shared" si="1631"/>
        <v>-0.25472668042017421</v>
      </c>
      <c r="PP246" s="870">
        <f t="shared" si="1631"/>
        <v>-0.25472668042017421</v>
      </c>
      <c r="PQ246" s="870">
        <f t="shared" si="1631"/>
        <v>-0.25472668042017421</v>
      </c>
      <c r="PR246" s="870">
        <f t="shared" si="1631"/>
        <v>-0.25472668042017421</v>
      </c>
      <c r="PS246" s="870">
        <f t="shared" si="1631"/>
        <v>-0.25472668042017421</v>
      </c>
      <c r="PT246" s="870">
        <f t="shared" si="1631"/>
        <v>-0.25472668042017421</v>
      </c>
      <c r="PU246" s="870">
        <f t="shared" si="1631"/>
        <v>-0.30883076252863884</v>
      </c>
      <c r="PV246" s="870">
        <f t="shared" si="1631"/>
        <v>-0.30883076252863884</v>
      </c>
      <c r="PW246" s="870">
        <f t="shared" si="1631"/>
        <v>-0.30883076252863884</v>
      </c>
      <c r="PX246" s="870">
        <f t="shared" si="1631"/>
        <v>-0.30883076252863884</v>
      </c>
      <c r="PY246" s="870">
        <f t="shared" si="1631"/>
        <v>-0.12687616376903676</v>
      </c>
      <c r="PZ246" s="870">
        <f t="shared" si="1631"/>
        <v>-0.12687616376903676</v>
      </c>
      <c r="QA246" s="870">
        <f t="shared" si="1631"/>
        <v>-0.5120762104159402</v>
      </c>
      <c r="QB246" s="870">
        <f t="shared" si="1631"/>
        <v>-0.5120762104159402</v>
      </c>
      <c r="QC246" s="870">
        <f t="shared" si="1631"/>
        <v>-0.5120762104159402</v>
      </c>
      <c r="QD246" s="870">
        <f t="shared" si="1631"/>
        <v>-0.50959350555497096</v>
      </c>
      <c r="QE246" s="870">
        <f t="shared" si="1631"/>
        <v>-0.50959350555497096</v>
      </c>
      <c r="QF246" s="870">
        <f t="shared" si="1631"/>
        <v>-0.50959350555497096</v>
      </c>
      <c r="QG246" s="870">
        <f t="shared" si="1631"/>
        <v>-0.50959350555497096</v>
      </c>
      <c r="QH246" s="870">
        <f t="shared" si="1631"/>
        <v>5.1730047966936255E-2</v>
      </c>
      <c r="QI246" s="870">
        <f t="shared" si="1631"/>
        <v>1.4780013704841721E-2</v>
      </c>
      <c r="QJ246" s="870">
        <f t="shared" si="1631"/>
        <v>1.4780013704841721E-2</v>
      </c>
      <c r="QK246" s="870">
        <f t="shared" si="1631"/>
        <v>1.4780013704841721E-2</v>
      </c>
      <c r="QL246" s="870">
        <f t="shared" si="1631"/>
        <v>1.4780013704841721E-2</v>
      </c>
      <c r="QM246" s="870">
        <f t="shared" si="1631"/>
        <v>1.4780013704841721E-2</v>
      </c>
      <c r="QN246" s="870">
        <f t="shared" si="1631"/>
        <v>1.4780013704841721E-2</v>
      </c>
      <c r="QO246" s="870">
        <f t="shared" si="1631"/>
        <v>1.4780013704841721E-2</v>
      </c>
      <c r="QP246" s="870">
        <f t="shared" si="1631"/>
        <v>-0.28818113788464039</v>
      </c>
      <c r="QQ246" s="870">
        <f t="shared" ref="QQ246:SI246" si="1632">QQ243</f>
        <v>-0.28818113788464039</v>
      </c>
      <c r="QR246" s="870">
        <f t="shared" si="1632"/>
        <v>-0.28818113788464039</v>
      </c>
      <c r="QS246" s="870">
        <f t="shared" si="1632"/>
        <v>-0.28818113788464039</v>
      </c>
      <c r="QT246" s="870">
        <f t="shared" si="1632"/>
        <v>-0.28818113788464039</v>
      </c>
      <c r="QU246" s="870">
        <f t="shared" si="1632"/>
        <v>-0.28818113788464039</v>
      </c>
      <c r="QV246" s="870">
        <f t="shared" si="1632"/>
        <v>-0.28818113788464039</v>
      </c>
      <c r="QW246" s="870">
        <f t="shared" si="1632"/>
        <v>0.37817965843754919</v>
      </c>
      <c r="QX246" s="870">
        <f t="shared" si="1632"/>
        <v>0.37817965843754919</v>
      </c>
      <c r="QY246" s="870">
        <f t="shared" si="1632"/>
        <v>0.37817965843754919</v>
      </c>
      <c r="QZ246" s="870">
        <f t="shared" si="1632"/>
        <v>0.37817965843754919</v>
      </c>
      <c r="RA246" s="870">
        <f t="shared" si="1632"/>
        <v>0.37817965843754919</v>
      </c>
      <c r="RB246" s="870">
        <f t="shared" si="1632"/>
        <v>6.3759621589863258E-2</v>
      </c>
      <c r="RC246" s="870">
        <f t="shared" si="1632"/>
        <v>6.3759621589863258E-2</v>
      </c>
      <c r="RD246" s="870">
        <f t="shared" si="1632"/>
        <v>6.3759621589863258E-2</v>
      </c>
      <c r="RE246" s="870">
        <f t="shared" si="1632"/>
        <v>6.3759621589863258E-2</v>
      </c>
      <c r="RF246" s="870">
        <f t="shared" si="1632"/>
        <v>0.20337438771667404</v>
      </c>
      <c r="RG246" s="870">
        <f t="shared" si="1632"/>
        <v>-0.12714208269673488</v>
      </c>
      <c r="RH246" s="870">
        <f t="shared" si="1632"/>
        <v>-0.12714208269673488</v>
      </c>
      <c r="RI246" s="870">
        <f t="shared" si="1632"/>
        <v>-0.12714208269673488</v>
      </c>
      <c r="RJ246" s="870">
        <f t="shared" si="1632"/>
        <v>-0.12714208269673488</v>
      </c>
      <c r="RK246" s="870">
        <f t="shared" si="1632"/>
        <v>-0.12714208269673488</v>
      </c>
      <c r="RL246" s="870">
        <f t="shared" si="1632"/>
        <v>-0.12714208269673488</v>
      </c>
      <c r="RM246" s="870">
        <f t="shared" si="1632"/>
        <v>-0.12714208269673488</v>
      </c>
      <c r="RN246" s="870">
        <f t="shared" si="1632"/>
        <v>-0.25472668042017421</v>
      </c>
      <c r="RO246" s="870">
        <f t="shared" si="1632"/>
        <v>-0.25472668042017421</v>
      </c>
      <c r="RP246" s="870">
        <f t="shared" si="1632"/>
        <v>-0.25472668042017421</v>
      </c>
      <c r="RQ246" s="870">
        <f t="shared" si="1632"/>
        <v>-0.25472668042017421</v>
      </c>
      <c r="RR246" s="870">
        <f t="shared" si="1632"/>
        <v>-0.25472668042017421</v>
      </c>
      <c r="RS246" s="870">
        <f t="shared" si="1632"/>
        <v>-0.25472668042017421</v>
      </c>
      <c r="RT246" s="870">
        <f t="shared" si="1632"/>
        <v>-0.25472668042017421</v>
      </c>
      <c r="RU246" s="870">
        <f t="shared" si="1632"/>
        <v>-0.30883076252863884</v>
      </c>
      <c r="RV246" s="870">
        <f t="shared" si="1632"/>
        <v>-0.30883076252863884</v>
      </c>
      <c r="RW246" s="870">
        <f t="shared" si="1632"/>
        <v>-0.30883076252863884</v>
      </c>
      <c r="RX246" s="870">
        <f t="shared" si="1632"/>
        <v>-0.30883076252863884</v>
      </c>
      <c r="RY246" s="870">
        <f t="shared" si="1632"/>
        <v>-0.12687616376903676</v>
      </c>
      <c r="RZ246" s="870">
        <f t="shared" si="1632"/>
        <v>-0.12687616376903676</v>
      </c>
      <c r="SA246" s="870">
        <f t="shared" si="1632"/>
        <v>-0.5120762104159402</v>
      </c>
      <c r="SB246" s="870">
        <f t="shared" si="1632"/>
        <v>-0.5120762104159402</v>
      </c>
      <c r="SC246" s="870">
        <f t="shared" si="1632"/>
        <v>-0.5120762104159402</v>
      </c>
      <c r="SD246" s="870">
        <f t="shared" si="1632"/>
        <v>-0.50959350555497096</v>
      </c>
      <c r="SE246" s="870">
        <f t="shared" si="1632"/>
        <v>-0.50959350555497096</v>
      </c>
      <c r="SF246" s="870">
        <f t="shared" si="1632"/>
        <v>-0.50959350555497096</v>
      </c>
      <c r="SG246" s="870">
        <f t="shared" si="1632"/>
        <v>-0.50959350555497096</v>
      </c>
      <c r="SH246" s="870">
        <f t="shared" si="1632"/>
        <v>5.1730047966936255E-2</v>
      </c>
      <c r="SI246" s="870">
        <f t="shared" si="1632"/>
        <v>1.4780013704841721E-2</v>
      </c>
      <c r="SJ246" s="280">
        <f t="shared" si="1088"/>
        <v>1.4780013704841721E-2</v>
      </c>
      <c r="SK246" s="267"/>
      <c r="SL246" s="255"/>
      <c r="SM246" s="255"/>
      <c r="SN246" s="255"/>
    </row>
    <row r="247" spans="1:508" outlineLevel="3" x14ac:dyDescent="0.25">
      <c r="A247" s="255"/>
      <c r="B247" s="264"/>
      <c r="C247" s="449">
        <f>INT($C$29)+3</f>
        <v>4</v>
      </c>
      <c r="D247" s="280"/>
      <c r="E247" s="329">
        <f t="shared" si="1087"/>
        <v>106</v>
      </c>
      <c r="F247" s="335"/>
      <c r="G247" s="280"/>
      <c r="H247" s="551"/>
      <c r="I247" s="563" t="s">
        <v>910</v>
      </c>
      <c r="J247" s="552"/>
      <c r="K247" s="871">
        <f>K246</f>
        <v>0</v>
      </c>
      <c r="L247" s="871">
        <f t="shared" ref="L247" si="1633">L246</f>
        <v>0</v>
      </c>
      <c r="M247" s="871">
        <f t="shared" ref="M247" si="1634">M246</f>
        <v>0</v>
      </c>
      <c r="N247" s="871">
        <f t="shared" ref="N247" si="1635">N246</f>
        <v>0</v>
      </c>
      <c r="O247" s="871">
        <f t="shared" ref="O247" si="1636">O246</f>
        <v>0</v>
      </c>
      <c r="P247" s="871">
        <f t="shared" ref="P247" si="1637">P246</f>
        <v>0</v>
      </c>
      <c r="Q247" s="871">
        <f t="shared" ref="Q247" si="1638">Q246</f>
        <v>0</v>
      </c>
      <c r="R247" s="871">
        <f t="shared" ref="R247" si="1639">R246</f>
        <v>0</v>
      </c>
      <c r="S247" s="871">
        <f t="shared" ref="S247" si="1640">S246</f>
        <v>0</v>
      </c>
      <c r="T247" s="871">
        <f t="shared" ref="T247" si="1641">T246</f>
        <v>0</v>
      </c>
      <c r="U247" s="871">
        <f t="shared" ref="U247" si="1642">U246</f>
        <v>0</v>
      </c>
      <c r="V247" s="871">
        <f t="shared" ref="V247" si="1643">V246</f>
        <v>0</v>
      </c>
      <c r="W247" s="871">
        <f t="shared" ref="W247" si="1644">W246</f>
        <v>0</v>
      </c>
      <c r="X247" s="871">
        <f t="shared" ref="X247" si="1645">X246</f>
        <v>0</v>
      </c>
      <c r="Y247" s="871">
        <f t="shared" ref="Y247" si="1646">Y246</f>
        <v>0</v>
      </c>
      <c r="Z247" s="871">
        <f t="shared" ref="Z247" si="1647">Z246</f>
        <v>0</v>
      </c>
      <c r="AA247" s="871">
        <f t="shared" ref="AA247" si="1648">AA246</f>
        <v>0</v>
      </c>
      <c r="AB247" s="871">
        <f t="shared" ref="AB247" si="1649">AB246</f>
        <v>0</v>
      </c>
      <c r="AC247" s="871">
        <f t="shared" ref="AC247" si="1650">AC246</f>
        <v>0</v>
      </c>
      <c r="AD247" s="871">
        <f t="shared" ref="AD247" si="1651">AD246</f>
        <v>0</v>
      </c>
      <c r="AE247" s="871">
        <f t="shared" ref="AE247" si="1652">AE246</f>
        <v>0</v>
      </c>
      <c r="AF247" s="871">
        <f t="shared" ref="AF247" si="1653">AF246</f>
        <v>0</v>
      </c>
      <c r="AG247" s="871">
        <f t="shared" ref="AG247" si="1654">AG246</f>
        <v>0</v>
      </c>
      <c r="AH247" s="871">
        <f t="shared" ref="AH247" si="1655">AH246</f>
        <v>0</v>
      </c>
      <c r="AI247" s="871">
        <f t="shared" ref="AI247" si="1656">AI246</f>
        <v>0</v>
      </c>
      <c r="AJ247" s="871">
        <f t="shared" ref="AJ247" si="1657">AJ246</f>
        <v>0</v>
      </c>
      <c r="AK247" s="871">
        <f t="shared" ref="AK247" si="1658">AK246</f>
        <v>0</v>
      </c>
      <c r="AL247" s="871">
        <f t="shared" ref="AL247" si="1659">AL246</f>
        <v>0</v>
      </c>
      <c r="AM247" s="871">
        <f t="shared" ref="AM247" si="1660">AM246</f>
        <v>0</v>
      </c>
      <c r="AN247" s="871">
        <f t="shared" ref="AN247" si="1661">AN246</f>
        <v>0</v>
      </c>
      <c r="AO247" s="871">
        <f t="shared" ref="AO247" si="1662">AO246</f>
        <v>0</v>
      </c>
      <c r="AP247" s="871">
        <f t="shared" ref="AP247" si="1663">AP246</f>
        <v>0</v>
      </c>
      <c r="AQ247" s="871">
        <f t="shared" ref="AQ247" si="1664">AQ246</f>
        <v>0</v>
      </c>
      <c r="AR247" s="871">
        <f t="shared" ref="AR247" si="1665">AR246</f>
        <v>0</v>
      </c>
      <c r="AS247" s="871">
        <f t="shared" ref="AS247" si="1666">AS246</f>
        <v>0</v>
      </c>
      <c r="AT247" s="871">
        <f t="shared" ref="AT247" si="1667">AT246</f>
        <v>0</v>
      </c>
      <c r="AU247" s="871">
        <f t="shared" ref="AU247" si="1668">AU246</f>
        <v>0</v>
      </c>
      <c r="AV247" s="871">
        <f t="shared" ref="AV247" si="1669">AV246</f>
        <v>0</v>
      </c>
      <c r="AW247" s="871">
        <f t="shared" ref="AW247" si="1670">AW246</f>
        <v>0</v>
      </c>
      <c r="AX247" s="871">
        <f t="shared" ref="AX247" si="1671">AX246</f>
        <v>0</v>
      </c>
      <c r="AY247" s="871">
        <f t="shared" ref="AY247" si="1672">AY246</f>
        <v>0</v>
      </c>
      <c r="AZ247" s="871">
        <f t="shared" ref="AZ247" si="1673">AZ246</f>
        <v>0</v>
      </c>
      <c r="BA247" s="871">
        <f t="shared" ref="BA247" si="1674">BA246</f>
        <v>0</v>
      </c>
      <c r="BB247" s="871">
        <f t="shared" ref="BB247" si="1675">BB246</f>
        <v>0</v>
      </c>
      <c r="BC247" s="871">
        <f t="shared" ref="BC247" si="1676">BC246</f>
        <v>0</v>
      </c>
      <c r="BD247" s="871">
        <f t="shared" ref="BD247" si="1677">BD246</f>
        <v>0</v>
      </c>
      <c r="BE247" s="871">
        <f t="shared" ref="BE247" si="1678">BE246</f>
        <v>0</v>
      </c>
      <c r="BF247" s="871">
        <f t="shared" ref="BF247" si="1679">BF246</f>
        <v>0</v>
      </c>
      <c r="BG247" s="871">
        <f t="shared" ref="BG247" si="1680">BG246</f>
        <v>0</v>
      </c>
      <c r="BH247" s="871">
        <f t="shared" ref="BH247" si="1681">BH246</f>
        <v>0</v>
      </c>
      <c r="BI247" s="871">
        <f t="shared" ref="BI247" si="1682">BI246</f>
        <v>0</v>
      </c>
      <c r="BJ247" s="871">
        <f t="shared" ref="BJ247" si="1683">BJ246</f>
        <v>0</v>
      </c>
      <c r="BK247" s="871">
        <f t="shared" ref="BK247" si="1684">BK246</f>
        <v>0</v>
      </c>
      <c r="BL247" s="871">
        <f t="shared" ref="BL247" si="1685">BL246</f>
        <v>0</v>
      </c>
      <c r="BM247" s="871">
        <f t="shared" ref="BM247" si="1686">BM246</f>
        <v>0</v>
      </c>
      <c r="BN247" s="871">
        <f t="shared" ref="BN247" si="1687">BN246</f>
        <v>0</v>
      </c>
      <c r="BO247" s="871">
        <f t="shared" ref="BO247" si="1688">BO246</f>
        <v>0</v>
      </c>
      <c r="BP247" s="871">
        <f t="shared" ref="BP247" si="1689">BP246</f>
        <v>0</v>
      </c>
      <c r="BQ247" s="871">
        <f t="shared" ref="BQ247" si="1690">BQ246</f>
        <v>0</v>
      </c>
      <c r="BR247" s="871">
        <f t="shared" ref="BR247" si="1691">BR246</f>
        <v>0</v>
      </c>
      <c r="BS247" s="871">
        <f t="shared" ref="BS247" si="1692">BS246</f>
        <v>0</v>
      </c>
      <c r="BT247" s="871">
        <f t="shared" ref="BT247" si="1693">BT246</f>
        <v>0</v>
      </c>
      <c r="BU247" s="871">
        <f t="shared" ref="BU247" si="1694">BU246</f>
        <v>0</v>
      </c>
      <c r="BV247" s="871">
        <f t="shared" ref="BV247" si="1695">BV246</f>
        <v>0</v>
      </c>
      <c r="BW247" s="871">
        <f t="shared" ref="BW247" si="1696">BW246</f>
        <v>0</v>
      </c>
      <c r="BX247" s="871">
        <f t="shared" ref="BX247" si="1697">BX246</f>
        <v>0</v>
      </c>
      <c r="BY247" s="871">
        <f t="shared" ref="BY247" si="1698">BY246</f>
        <v>0</v>
      </c>
      <c r="BZ247" s="871">
        <f t="shared" ref="BZ247" si="1699">BZ246</f>
        <v>0</v>
      </c>
      <c r="CA247" s="871">
        <f t="shared" ref="CA247" si="1700">CA246</f>
        <v>0</v>
      </c>
      <c r="CB247" s="871">
        <f t="shared" ref="CB247" si="1701">CB246</f>
        <v>0</v>
      </c>
      <c r="CC247" s="871">
        <f t="shared" ref="CC247" si="1702">CC246</f>
        <v>0</v>
      </c>
      <c r="CD247" s="871">
        <f t="shared" ref="CD247" si="1703">CD246</f>
        <v>0</v>
      </c>
      <c r="CE247" s="871">
        <f t="shared" ref="CE247" si="1704">CE246</f>
        <v>0</v>
      </c>
      <c r="CF247" s="871">
        <f t="shared" ref="CF247" si="1705">CF246</f>
        <v>0</v>
      </c>
      <c r="CG247" s="871">
        <f t="shared" ref="CG247" si="1706">CG246</f>
        <v>0</v>
      </c>
      <c r="CH247" s="871">
        <f t="shared" ref="CH247" si="1707">CH246</f>
        <v>0</v>
      </c>
      <c r="CI247" s="871">
        <f t="shared" ref="CI247" si="1708">CI246</f>
        <v>0</v>
      </c>
      <c r="CJ247" s="871">
        <f t="shared" ref="CJ247" si="1709">CJ246</f>
        <v>0</v>
      </c>
      <c r="CK247" s="871">
        <f t="shared" ref="CK247" si="1710">CK246</f>
        <v>0</v>
      </c>
      <c r="CL247" s="871">
        <f t="shared" ref="CL247" si="1711">CL246</f>
        <v>0</v>
      </c>
      <c r="CM247" s="871">
        <f t="shared" ref="CM247" si="1712">CM246</f>
        <v>0</v>
      </c>
      <c r="CN247" s="871">
        <f t="shared" ref="CN247" si="1713">CN246</f>
        <v>0</v>
      </c>
      <c r="CO247" s="871">
        <f t="shared" ref="CO247" si="1714">CO246</f>
        <v>0</v>
      </c>
      <c r="CP247" s="871">
        <f t="shared" ref="CP247" si="1715">CP246</f>
        <v>0</v>
      </c>
      <c r="CQ247" s="871">
        <f t="shared" ref="CQ247" si="1716">CQ246</f>
        <v>0</v>
      </c>
      <c r="CR247" s="871">
        <f t="shared" ref="CR247" si="1717">CR246</f>
        <v>0</v>
      </c>
      <c r="CS247" s="871">
        <f t="shared" ref="CS247" si="1718">CS246</f>
        <v>0</v>
      </c>
      <c r="CT247" s="871">
        <f t="shared" ref="CT247" si="1719">CT246</f>
        <v>0</v>
      </c>
      <c r="CU247" s="871">
        <f t="shared" ref="CU247" si="1720">CU246</f>
        <v>0</v>
      </c>
      <c r="CV247" s="871">
        <f t="shared" ref="CV247" si="1721">CV246</f>
        <v>0</v>
      </c>
      <c r="CW247" s="871">
        <f t="shared" ref="CW247" si="1722">CW246</f>
        <v>0</v>
      </c>
      <c r="CX247" s="871">
        <f t="shared" ref="CX247" si="1723">CX246</f>
        <v>0</v>
      </c>
      <c r="CY247" s="871">
        <f t="shared" ref="CY247" si="1724">CY246</f>
        <v>0</v>
      </c>
      <c r="CZ247" s="871">
        <f t="shared" ref="CZ247" si="1725">CZ246</f>
        <v>0</v>
      </c>
      <c r="DA247" s="871">
        <f t="shared" ref="DA247" si="1726">DA246</f>
        <v>0</v>
      </c>
      <c r="DB247" s="871">
        <f t="shared" ref="DB247" si="1727">DB246</f>
        <v>0</v>
      </c>
      <c r="DC247" s="871">
        <f t="shared" ref="DC247" si="1728">DC246</f>
        <v>0</v>
      </c>
      <c r="DD247" s="871">
        <f t="shared" ref="DD247" si="1729">DD246</f>
        <v>0</v>
      </c>
      <c r="DE247" s="871">
        <f t="shared" ref="DE247" si="1730">DE246</f>
        <v>0</v>
      </c>
      <c r="DF247" s="871">
        <f t="shared" ref="DF247" si="1731">DF246</f>
        <v>0</v>
      </c>
      <c r="DG247" s="871">
        <f t="shared" ref="DG247" si="1732">DG246</f>
        <v>0.28202980703834779</v>
      </c>
      <c r="DH247" s="871">
        <f t="shared" ref="DH247" si="1733">DH246</f>
        <v>0.28202980703834779</v>
      </c>
      <c r="DI247" s="871">
        <f t="shared" ref="DI247" si="1734">DI246</f>
        <v>0.28202980703834779</v>
      </c>
      <c r="DJ247" s="871">
        <f t="shared" ref="DJ247" si="1735">DJ246</f>
        <v>0.28202980703834779</v>
      </c>
      <c r="DK247" s="871">
        <f t="shared" ref="DK247" si="1736">DK246</f>
        <v>0.28202980703834779</v>
      </c>
      <c r="DL247" s="871">
        <f t="shared" ref="DL247" si="1737">DL246</f>
        <v>0.28202980703834779</v>
      </c>
      <c r="DM247" s="871">
        <f t="shared" ref="DM247" si="1738">DM246</f>
        <v>0.28202980703834779</v>
      </c>
      <c r="DN247" s="871">
        <f t="shared" ref="DN247" si="1739">DN246</f>
        <v>0.33963557389356414</v>
      </c>
      <c r="DO247" s="871">
        <f t="shared" ref="DO247" si="1740">DO246</f>
        <v>0.33963557389356414</v>
      </c>
      <c r="DP247" s="871">
        <f t="shared" ref="DP247" si="1741">DP246</f>
        <v>0.33963557389356414</v>
      </c>
      <c r="DQ247" s="871">
        <f t="shared" ref="DQ247" si="1742">DQ246</f>
        <v>0.33963557389356414</v>
      </c>
      <c r="DR247" s="871">
        <f t="shared" ref="DR247" si="1743">DR246</f>
        <v>0.33963557389356414</v>
      </c>
      <c r="DS247" s="871">
        <f t="shared" ref="DS247" si="1744">DS246</f>
        <v>0.33963557389356414</v>
      </c>
      <c r="DT247" s="871">
        <f t="shared" ref="DT247" si="1745">DT246</f>
        <v>0.33963557389356414</v>
      </c>
      <c r="DU247" s="871">
        <f t="shared" ref="DU247" si="1746">DU246</f>
        <v>0.33871761051527915</v>
      </c>
      <c r="DV247" s="871">
        <f t="shared" ref="DV247" si="1747">DV246</f>
        <v>0.33871761051527915</v>
      </c>
      <c r="DW247" s="871">
        <f t="shared" ref="DW247" si="1748">DW246</f>
        <v>0.33871761051527915</v>
      </c>
      <c r="DX247" s="871">
        <f t="shared" ref="DX247" si="1749">DX246</f>
        <v>0.33871761051527915</v>
      </c>
      <c r="DY247" s="871">
        <f t="shared" ref="DY247" si="1750">DY246</f>
        <v>0.48443626166359444</v>
      </c>
      <c r="DZ247" s="871">
        <f t="shared" ref="DZ247" si="1751">DZ246</f>
        <v>0.48443626166359444</v>
      </c>
      <c r="EA247" s="871">
        <f t="shared" ref="EA247" si="1752">EA246</f>
        <v>0.43329525496733456</v>
      </c>
      <c r="EB247" s="871">
        <f t="shared" ref="EB247" si="1753">EB246</f>
        <v>0.43329525496733456</v>
      </c>
      <c r="EC247" s="871">
        <f t="shared" ref="EC247" si="1754">EC246</f>
        <v>0.43329525496733456</v>
      </c>
      <c r="ED247" s="871">
        <f t="shared" ref="ED247" si="1755">ED246</f>
        <v>0.60457545862941053</v>
      </c>
      <c r="EE247" s="871">
        <f t="shared" ref="EE247" si="1756">EE246</f>
        <v>0.60457545862941053</v>
      </c>
      <c r="EF247" s="871">
        <f t="shared" ref="EF247" si="1757">EF246</f>
        <v>0.60457545862941053</v>
      </c>
      <c r="EG247" s="871">
        <f t="shared" ref="EG247" si="1758">EG246</f>
        <v>0.60457545862941053</v>
      </c>
      <c r="EH247" s="871">
        <f t="shared" ref="EH247" si="1759">EH246</f>
        <v>0.12193511306491978</v>
      </c>
      <c r="EI247" s="871">
        <f t="shared" ref="EI247" si="1760">EI246</f>
        <v>0.1145451062124998</v>
      </c>
      <c r="EJ247" s="871">
        <f t="shared" ref="EJ247" si="1761">EJ246</f>
        <v>0.1145451062124998</v>
      </c>
      <c r="EK247" s="871">
        <f t="shared" ref="EK247" si="1762">EK246</f>
        <v>0.1145451062124998</v>
      </c>
      <c r="EL247" s="871">
        <f t="shared" ref="EL247" si="1763">EL246</f>
        <v>0.1145451062124998</v>
      </c>
      <c r="EM247" s="871">
        <f t="shared" ref="EM247" si="1764">EM246</f>
        <v>0.1145451062124998</v>
      </c>
      <c r="EN247" s="871">
        <f t="shared" ref="EN247" si="1765">EN246</f>
        <v>0.1145451062124998</v>
      </c>
      <c r="EO247" s="871">
        <f t="shared" ref="EO247" si="1766">EO246</f>
        <v>0.1145451062124998</v>
      </c>
      <c r="EP247" s="871">
        <f t="shared" ref="EP247" si="1767">EP246</f>
        <v>2.4459344911909042E-2</v>
      </c>
      <c r="EQ247" s="871">
        <f t="shared" ref="EQ247" si="1768">EQ246</f>
        <v>2.4459344911909042E-2</v>
      </c>
      <c r="ER247" s="871">
        <f t="shared" ref="ER247" si="1769">ER246</f>
        <v>2.4459344911909042E-2</v>
      </c>
      <c r="ES247" s="871">
        <f t="shared" ref="ES247" si="1770">ES246</f>
        <v>2.4459344911909042E-2</v>
      </c>
      <c r="ET247" s="871">
        <f t="shared" ref="ET247" si="1771">ET246</f>
        <v>2.4459344911909042E-2</v>
      </c>
      <c r="EU247" s="871">
        <f t="shared" ref="EU247" si="1772">EU246</f>
        <v>2.4459344911909042E-2</v>
      </c>
      <c r="EV247" s="871">
        <f t="shared" ref="EV247" si="1773">EV246</f>
        <v>2.4459344911909042E-2</v>
      </c>
      <c r="EW247" s="871">
        <f t="shared" ref="EW247" si="1774">EW246</f>
        <v>0.17363492679979942</v>
      </c>
      <c r="EX247" s="871">
        <f t="shared" ref="EX247" si="1775">EX246</f>
        <v>0.17363492679979942</v>
      </c>
      <c r="EY247" s="871">
        <f t="shared" ref="EY247" si="1776">EY246</f>
        <v>0.17363492679979942</v>
      </c>
      <c r="EZ247" s="871">
        <f t="shared" ref="EZ247" si="1777">EZ246</f>
        <v>0.17363492679979942</v>
      </c>
      <c r="FA247" s="871">
        <f t="shared" ref="FA247" si="1778">FA246</f>
        <v>0.17363492679979942</v>
      </c>
      <c r="FB247" s="871">
        <f t="shared" ref="FB247" si="1779">FB246</f>
        <v>0.34126873430493632</v>
      </c>
      <c r="FC247" s="871">
        <f t="shared" ref="FC247" si="1780">FC246</f>
        <v>0.34126873430493632</v>
      </c>
      <c r="FD247" s="871">
        <f t="shared" ref="FD247" si="1781">FD246</f>
        <v>0.34126873430493632</v>
      </c>
      <c r="FE247" s="871">
        <f t="shared" ref="FE247" si="1782">FE246</f>
        <v>0.34126873430493632</v>
      </c>
      <c r="FF247" s="871">
        <f t="shared" ref="FF247" si="1783">FF246</f>
        <v>0.30374971616146595</v>
      </c>
      <c r="FG247" s="871">
        <f t="shared" ref="FG247" si="1784">FG246</f>
        <v>0.23683283053160498</v>
      </c>
      <c r="FH247" s="871">
        <f t="shared" ref="FH247" si="1785">FH246</f>
        <v>0.23683283053160498</v>
      </c>
      <c r="FI247" s="871">
        <f t="shared" ref="FI247" si="1786">FI246</f>
        <v>0.23683283053160498</v>
      </c>
      <c r="FJ247" s="871">
        <f t="shared" ref="FJ247" si="1787">FJ246</f>
        <v>0.23683283053160498</v>
      </c>
      <c r="FK247" s="871">
        <f t="shared" ref="FK247" si="1788">FK246</f>
        <v>0.23683283053160498</v>
      </c>
      <c r="FL247" s="871">
        <f t="shared" ref="FL247" si="1789">FL246</f>
        <v>0.23683283053160498</v>
      </c>
      <c r="FM247" s="871">
        <f t="shared" ref="FM247" si="1790">FM246</f>
        <v>0.23683283053160498</v>
      </c>
      <c r="FN247" s="871">
        <f t="shared" ref="FN247" si="1791">FN246</f>
        <v>-0.27170845911485042</v>
      </c>
      <c r="FO247" s="871">
        <f t="shared" ref="FO247" si="1792">FO246</f>
        <v>-0.27170845911485042</v>
      </c>
      <c r="FP247" s="871">
        <f t="shared" ref="FP247" si="1793">FP246</f>
        <v>-0.27170845911485042</v>
      </c>
      <c r="FQ247" s="871">
        <f t="shared" ref="FQ247" si="1794">FQ246</f>
        <v>-0.27170845911485042</v>
      </c>
      <c r="FR247" s="871">
        <f t="shared" ref="FR247" si="1795">FR246</f>
        <v>-0.27170845911485042</v>
      </c>
      <c r="FS247" s="871">
        <f t="shared" ref="FS247" si="1796">FS246</f>
        <v>-0.27170845911485042</v>
      </c>
      <c r="FT247" s="871">
        <f t="shared" ref="FT247" si="1797">FT246</f>
        <v>-0.27170845911485042</v>
      </c>
      <c r="FU247" s="871">
        <f t="shared" ref="FU247" si="1798">FU246</f>
        <v>-0.23909478389313943</v>
      </c>
      <c r="FV247" s="871">
        <f t="shared" ref="FV247" si="1799">FV246</f>
        <v>-0.23909478389313943</v>
      </c>
      <c r="FW247" s="871">
        <f t="shared" ref="FW247" si="1800">FW246</f>
        <v>-0.23909478389313943</v>
      </c>
      <c r="FX247" s="871">
        <f t="shared" ref="FX247" si="1801">FX246</f>
        <v>-0.23909478389313943</v>
      </c>
      <c r="FY247" s="871">
        <f t="shared" ref="FY247" si="1802">FY246</f>
        <v>6.9205180237654318E-2</v>
      </c>
      <c r="FZ247" s="871">
        <f t="shared" ref="FZ247" si="1803">FZ246</f>
        <v>6.9205180237654318E-2</v>
      </c>
      <c r="GA247" s="871">
        <f t="shared" ref="GA247" si="1804">GA246</f>
        <v>0.25603810520797232</v>
      </c>
      <c r="GB247" s="871">
        <f t="shared" ref="GB247" si="1805">GB246</f>
        <v>0.25603810520797232</v>
      </c>
      <c r="GC247" s="871">
        <f t="shared" ref="GC247" si="1806">GC246</f>
        <v>0.25603810520797232</v>
      </c>
      <c r="GD247" s="871">
        <f t="shared" ref="GD247" si="1807">GD246</f>
        <v>0.14422457704385927</v>
      </c>
      <c r="GE247" s="871">
        <f t="shared" ref="GE247" si="1808">GE246</f>
        <v>0.14422457704385927</v>
      </c>
      <c r="GF247" s="871">
        <f t="shared" ref="GF247" si="1809">GF246</f>
        <v>0.14422457704385927</v>
      </c>
      <c r="GG247" s="871">
        <f t="shared" ref="GG247" si="1810">GG246</f>
        <v>0.14422457704385927</v>
      </c>
      <c r="GH247" s="871">
        <f t="shared" ref="GH247" si="1811">GH246</f>
        <v>-0.33255030835888633</v>
      </c>
      <c r="GI247" s="871">
        <f t="shared" ref="GI247" si="1812">GI246</f>
        <v>-0.37319534604719173</v>
      </c>
      <c r="GJ247" s="871">
        <f t="shared" ref="GJ247" si="1813">GJ246</f>
        <v>-0.37319534604719173</v>
      </c>
      <c r="GK247" s="871">
        <f t="shared" ref="GK247" si="1814">GK246</f>
        <v>-0.37319534604719173</v>
      </c>
      <c r="GL247" s="871">
        <f t="shared" ref="GL247" si="1815">GL246</f>
        <v>-0.37319534604719173</v>
      </c>
      <c r="GM247" s="871">
        <f t="shared" ref="GM247" si="1816">GM246</f>
        <v>-0.37319534604719173</v>
      </c>
      <c r="GN247" s="871">
        <f t="shared" ref="GN247" si="1817">GN246</f>
        <v>-0.37319534604719173</v>
      </c>
      <c r="GO247" s="871">
        <f t="shared" ref="GO247" si="1818">GO246</f>
        <v>-0.37319534604719173</v>
      </c>
      <c r="GP247" s="871">
        <f t="shared" ref="GP247" si="1819">GP246</f>
        <v>-0.29019117238843961</v>
      </c>
      <c r="GQ247" s="871">
        <f t="shared" ref="GQ247" si="1820">GQ246</f>
        <v>-0.29019117238843961</v>
      </c>
      <c r="GR247" s="871">
        <f t="shared" ref="GR247" si="1821">GR246</f>
        <v>-0.29019117238843961</v>
      </c>
      <c r="GS247" s="871">
        <f t="shared" ref="GS247" si="1822">GS246</f>
        <v>-0.29019117238843961</v>
      </c>
      <c r="GT247" s="871">
        <f t="shared" ref="GT247" si="1823">GT246</f>
        <v>-0.29019117238843961</v>
      </c>
      <c r="GU247" s="871">
        <f t="shared" ref="GU247" si="1824">GU246</f>
        <v>-0.29019117238843961</v>
      </c>
      <c r="GV247" s="871">
        <f t="shared" ref="GV247" si="1825">GV246</f>
        <v>-0.29019117238843961</v>
      </c>
      <c r="GW247" s="871">
        <f t="shared" ref="GW247" si="1826">GW246</f>
        <v>0.51566379826869913</v>
      </c>
      <c r="GX247" s="871">
        <f t="shared" ref="GX247" si="1827">GX246</f>
        <v>0.51566379826869913</v>
      </c>
      <c r="GY247" s="871">
        <f t="shared" ref="GY247" si="1828">GY246</f>
        <v>0.51566379826869913</v>
      </c>
      <c r="GZ247" s="871">
        <f t="shared" ref="GZ247" si="1829">GZ246</f>
        <v>0.51566379826869913</v>
      </c>
      <c r="HA247" s="871">
        <f t="shared" ref="HA247" si="1830">HA246</f>
        <v>0.51566379826869913</v>
      </c>
      <c r="HB247" s="871">
        <f t="shared" ref="HB247" si="1831">HB246</f>
        <v>4.7109074826957809E-2</v>
      </c>
      <c r="HC247" s="871">
        <f t="shared" ref="HC247" si="1832">HC246</f>
        <v>4.7109074826957809E-2</v>
      </c>
      <c r="HD247" s="871">
        <f t="shared" ref="HD247" si="1833">HD246</f>
        <v>4.7109074826957809E-2</v>
      </c>
      <c r="HE247" s="871">
        <f t="shared" ref="HE247" si="1834">HE246</f>
        <v>4.7109074826957809E-2</v>
      </c>
      <c r="HF247" s="871">
        <f t="shared" ref="HF247" si="1835">HF246</f>
        <v>1.1782965596732531E-2</v>
      </c>
      <c r="HG247" s="871">
        <f t="shared" ref="HG247" si="1836">HG246</f>
        <v>-0.2274066656408511</v>
      </c>
      <c r="HH247" s="871">
        <f t="shared" ref="HH247" si="1837">HH246</f>
        <v>-0.2274066656408511</v>
      </c>
      <c r="HI247" s="871">
        <f t="shared" ref="HI247" si="1838">HI246</f>
        <v>-0.2274066656408511</v>
      </c>
      <c r="HJ247" s="871">
        <f t="shared" ref="HJ247" si="1839">HJ246</f>
        <v>-0.2274066656408511</v>
      </c>
      <c r="HK247" s="871">
        <f t="shared" ref="HK247" si="1840">HK246</f>
        <v>-0.2274066656408511</v>
      </c>
      <c r="HL247" s="871">
        <f t="shared" ref="HL247" si="1841">HL246</f>
        <v>-0.2274066656408511</v>
      </c>
      <c r="HM247" s="871">
        <f t="shared" ref="HM247" si="1842">HM246</f>
        <v>-0.2274066656408511</v>
      </c>
      <c r="HN247" s="871">
        <f t="shared" ref="HN247" si="1843">HN246</f>
        <v>-0.28019934846218941</v>
      </c>
      <c r="HO247" s="871">
        <f t="shared" ref="HO247" si="1844">HO246</f>
        <v>-0.28019934846218941</v>
      </c>
      <c r="HP247" s="871">
        <f t="shared" ref="HP247" si="1845">HP246</f>
        <v>-0.28019934846218941</v>
      </c>
      <c r="HQ247" s="871">
        <f t="shared" ref="HQ247" si="1846">HQ246</f>
        <v>-0.28019934846218941</v>
      </c>
      <c r="HR247" s="871">
        <f t="shared" ref="HR247" si="1847">HR246</f>
        <v>-0.28019934846218941</v>
      </c>
      <c r="HS247" s="871">
        <f t="shared" ref="HS247" si="1848">HS246</f>
        <v>-0.28019934846218941</v>
      </c>
      <c r="HT247" s="871">
        <f t="shared" ref="HT247" si="1849">HT246</f>
        <v>-0.28019934846218941</v>
      </c>
      <c r="HU247" s="871">
        <f t="shared" ref="HU247" si="1850">HU246</f>
        <v>-0.2689816318797833</v>
      </c>
      <c r="HV247" s="871">
        <f t="shared" ref="HV247" si="1851">HV246</f>
        <v>-0.2689816318797833</v>
      </c>
      <c r="HW247" s="871">
        <f t="shared" ref="HW247" si="1852">HW246</f>
        <v>-0.2689816318797833</v>
      </c>
      <c r="HX247" s="871">
        <f t="shared" ref="HX247" si="1853">HX246</f>
        <v>-0.2689816318797833</v>
      </c>
      <c r="HY247" s="871">
        <f t="shared" ref="HY247" si="1854">HY246</f>
        <v>2.3068393412548183E-2</v>
      </c>
      <c r="HZ247" s="871">
        <f t="shared" ref="HZ247" si="1855">HZ246</f>
        <v>2.3068393412548183E-2</v>
      </c>
      <c r="IA247" s="871">
        <f t="shared" ref="IA247" si="1856">IA246</f>
        <v>0.22649524691474276</v>
      </c>
      <c r="IB247" s="871">
        <f t="shared" ref="IB247" si="1857">IB246</f>
        <v>0.22649524691474276</v>
      </c>
      <c r="IC247" s="871">
        <f t="shared" ref="IC247" si="1858">IC246</f>
        <v>0.22649524691474276</v>
      </c>
      <c r="ID247" s="871">
        <f t="shared" ref="ID247" si="1859">ID246</f>
        <v>0.13460960524093402</v>
      </c>
      <c r="IE247" s="871">
        <f t="shared" ref="IE247" si="1860">IE246</f>
        <v>0.13460960524093402</v>
      </c>
      <c r="IF247" s="871">
        <f t="shared" ref="IF247" si="1861">IF246</f>
        <v>0.13460960524093402</v>
      </c>
      <c r="IG247" s="871">
        <f t="shared" ref="IG247" si="1862">IG246</f>
        <v>0.13460960524093402</v>
      </c>
      <c r="IH247" s="871">
        <f t="shared" ref="IH247" si="1863">IH246</f>
        <v>7.0205065097987074E-2</v>
      </c>
      <c r="II247" s="871">
        <f t="shared" ref="II247" si="1864">II246</f>
        <v>5.9120054819356227E-2</v>
      </c>
      <c r="IJ247" s="871">
        <f t="shared" ref="IJ247" si="1865">IJ246</f>
        <v>5.9120054819356227E-2</v>
      </c>
      <c r="IK247" s="871">
        <f t="shared" ref="IK247" si="1866">IK246</f>
        <v>5.9120054819356227E-2</v>
      </c>
      <c r="IL247" s="871">
        <f t="shared" ref="IL247" si="1867">IL246</f>
        <v>5.9120054819356227E-2</v>
      </c>
      <c r="IM247" s="871">
        <f t="shared" ref="IM247" si="1868">IM246</f>
        <v>5.9120054819356227E-2</v>
      </c>
      <c r="IN247" s="871">
        <f t="shared" ref="IN247" si="1869">IN246</f>
        <v>5.9120054819356227E-2</v>
      </c>
      <c r="IO247" s="871">
        <f t="shared" ref="IO247" si="1870">IO246</f>
        <v>5.9120054819356227E-2</v>
      </c>
      <c r="IP247" s="871">
        <f t="shared" ref="IP247" si="1871">IP246</f>
        <v>-0.15344286238378047</v>
      </c>
      <c r="IQ247" s="871">
        <f t="shared" ref="IQ247" si="1872">IQ246</f>
        <v>-0.15344286238378047</v>
      </c>
      <c r="IR247" s="871">
        <f t="shared" ref="IR247" si="1873">IR246</f>
        <v>-0.15344286238378047</v>
      </c>
      <c r="IS247" s="871">
        <f t="shared" ref="IS247" si="1874">IS246</f>
        <v>-0.15344286238378047</v>
      </c>
      <c r="IT247" s="871">
        <f t="shared" ref="IT247" si="1875">IT246</f>
        <v>-0.15344286238378047</v>
      </c>
      <c r="IU247" s="871">
        <f t="shared" ref="IU247" si="1876">IU246</f>
        <v>-0.15344286238378047</v>
      </c>
      <c r="IV247" s="871">
        <f t="shared" ref="IV247" si="1877">IV246</f>
        <v>-0.15344286238378047</v>
      </c>
      <c r="IW247" s="871">
        <f t="shared" ref="IW247" si="1878">IW246</f>
        <v>0.44298251447152914</v>
      </c>
      <c r="IX247" s="871">
        <f t="shared" ref="IX247" si="1879">IX246</f>
        <v>0.44298251447152914</v>
      </c>
      <c r="IY247" s="871">
        <f t="shared" ref="IY247" si="1880">IY246</f>
        <v>0.44298251447152914</v>
      </c>
      <c r="IZ247" s="871">
        <f t="shared" ref="IZ247" si="1881">IZ246</f>
        <v>0.44298251447152914</v>
      </c>
      <c r="JA247" s="871">
        <f t="shared" ref="JA247" si="1882">JA246</f>
        <v>0.44298251447152914</v>
      </c>
      <c r="JB247" s="871">
        <f t="shared" ref="JB247" si="1883">JB246</f>
        <v>0.18031344893019163</v>
      </c>
      <c r="JC247" s="871">
        <f t="shared" ref="JC247" si="1884">JC246</f>
        <v>0.18031344893019163</v>
      </c>
      <c r="JD247" s="871">
        <f t="shared" ref="JD247" si="1885">JD246</f>
        <v>0.18031344893019163</v>
      </c>
      <c r="JE247" s="871">
        <f t="shared" ref="JE247" si="1886">JE246</f>
        <v>0.18031344893019163</v>
      </c>
      <c r="JF247" s="871">
        <f t="shared" ref="JF247" si="1887">JF246</f>
        <v>8.9615682145913311E-2</v>
      </c>
      <c r="JG247" s="871">
        <f t="shared" ref="JG247" si="1888">JG246</f>
        <v>-0.24090078826749561</v>
      </c>
      <c r="JH247" s="871">
        <f t="shared" ref="JH247" si="1889">JH246</f>
        <v>-0.24090078826749561</v>
      </c>
      <c r="JI247" s="871">
        <f t="shared" ref="JI247" si="1890">JI246</f>
        <v>-0.24090078826749561</v>
      </c>
      <c r="JJ247" s="871">
        <f t="shared" ref="JJ247" si="1891">JJ246</f>
        <v>-0.24090078826749561</v>
      </c>
      <c r="JK247" s="871">
        <f t="shared" ref="JK247" si="1892">JK246</f>
        <v>-0.24090078826749561</v>
      </c>
      <c r="JL247" s="871">
        <f t="shared" ref="JL247" si="1893">JL246</f>
        <v>-0.24090078826749561</v>
      </c>
      <c r="JM247" s="871">
        <f t="shared" ref="JM247" si="1894">JM246</f>
        <v>-0.24090078826749561</v>
      </c>
      <c r="JN247" s="871">
        <f t="shared" ref="JN247" si="1895">JN246</f>
        <v>-0.26321756976751232</v>
      </c>
      <c r="JO247" s="871">
        <f t="shared" ref="JO247" si="1896">JO246</f>
        <v>-0.26321756976751232</v>
      </c>
      <c r="JP247" s="871">
        <f t="shared" ref="JP247" si="1897">JP246</f>
        <v>-0.26321756976751232</v>
      </c>
      <c r="JQ247" s="871">
        <f t="shared" ref="JQ247" si="1898">JQ246</f>
        <v>-0.26321756976751232</v>
      </c>
      <c r="JR247" s="871">
        <f t="shared" ref="JR247" si="1899">JR246</f>
        <v>-0.26321756976751232</v>
      </c>
      <c r="JS247" s="871">
        <f t="shared" ref="JS247" si="1900">JS246</f>
        <v>-0.26321756976751232</v>
      </c>
      <c r="JT247" s="871">
        <f t="shared" ref="JT247" si="1901">JT246</f>
        <v>-0.26321756976751232</v>
      </c>
      <c r="JU247" s="871">
        <f t="shared" ref="JU247" si="1902">JU246</f>
        <v>-0.30883076252863884</v>
      </c>
      <c r="JV247" s="871">
        <f t="shared" ref="JV247" si="1903">JV246</f>
        <v>-0.30883076252863884</v>
      </c>
      <c r="JW247" s="871">
        <f t="shared" ref="JW247" si="1904">JW246</f>
        <v>-0.30883076252863884</v>
      </c>
      <c r="JX247" s="871">
        <f t="shared" ref="JX247" si="1905">JX246</f>
        <v>-0.30883076252863884</v>
      </c>
      <c r="JY247" s="871">
        <f t="shared" ref="JY247" si="1906">JY246</f>
        <v>-0.12687616376903676</v>
      </c>
      <c r="JZ247" s="871">
        <f t="shared" ref="JZ247" si="1907">JZ246</f>
        <v>-0.12687616376903676</v>
      </c>
      <c r="KA247" s="871">
        <f t="shared" ref="KA247" si="1908">KA246</f>
        <v>-0.52192382984701435</v>
      </c>
      <c r="KB247" s="871">
        <f t="shared" ref="KB247" si="1909">KB246</f>
        <v>-0.52192382984701435</v>
      </c>
      <c r="KC247" s="871">
        <f t="shared" ref="KC247" si="1910">KC246</f>
        <v>-0.52192382984701435</v>
      </c>
      <c r="KD247" s="871">
        <f t="shared" ref="KD247" si="1911">KD246</f>
        <v>-0.50959350555497096</v>
      </c>
      <c r="KE247" s="871">
        <f t="shared" ref="KE247" si="1912">KE246</f>
        <v>-0.50959350555497096</v>
      </c>
      <c r="KF247" s="871">
        <f t="shared" ref="KF247" si="1913">KF246</f>
        <v>-0.50959350555497096</v>
      </c>
      <c r="KG247" s="871">
        <f t="shared" ref="KG247" si="1914">KG246</f>
        <v>-0.50959350555497096</v>
      </c>
      <c r="KH247" s="871">
        <f t="shared" ref="KH247" si="1915">KH246</f>
        <v>5.1730047966936255E-2</v>
      </c>
      <c r="KI247" s="871">
        <f t="shared" ref="KI247" si="1916">KI246</f>
        <v>1.4780013704841721E-2</v>
      </c>
      <c r="KJ247" s="871">
        <f t="shared" ref="KJ247" si="1917">KJ246</f>
        <v>1.4780013704841721E-2</v>
      </c>
      <c r="KK247" s="871">
        <f t="shared" ref="KK247" si="1918">KK246</f>
        <v>1.4780013704841721E-2</v>
      </c>
      <c r="KL247" s="871">
        <f t="shared" ref="KL247" si="1919">KL246</f>
        <v>1.4780013704841721E-2</v>
      </c>
      <c r="KM247" s="871">
        <f t="shared" ref="KM247" si="1920">KM246</f>
        <v>1.4780013704841721E-2</v>
      </c>
      <c r="KN247" s="871">
        <f t="shared" ref="KN247" si="1921">KN246</f>
        <v>1.4780013704841721E-2</v>
      </c>
      <c r="KO247" s="871">
        <f t="shared" ref="KO247" si="1922">KO246</f>
        <v>1.4780013704841721E-2</v>
      </c>
      <c r="KP247" s="871">
        <f t="shared" ref="KP247" si="1923">KP246</f>
        <v>-0.28751033953800054</v>
      </c>
      <c r="KQ247" s="871">
        <f t="shared" ref="KQ247" si="1924">KQ246</f>
        <v>-0.28751033953800054</v>
      </c>
      <c r="KR247" s="871">
        <f t="shared" ref="KR247" si="1925">KR246</f>
        <v>-0.28751033953800054</v>
      </c>
      <c r="KS247" s="871">
        <f t="shared" ref="KS247" si="1926">KS246</f>
        <v>-0.28751033953800054</v>
      </c>
      <c r="KT247" s="871">
        <f t="shared" ref="KT247" si="1927">KT246</f>
        <v>-0.28751033953800054</v>
      </c>
      <c r="KU247" s="871">
        <f t="shared" ref="KU247" si="1928">KU246</f>
        <v>-0.28751033953800054</v>
      </c>
      <c r="KV247" s="871">
        <f t="shared" ref="KV247" si="1929">KV246</f>
        <v>-0.28751033953800054</v>
      </c>
      <c r="KW247" s="871">
        <f t="shared" ref="KW247" si="1930">KW246</f>
        <v>0.37817965843754919</v>
      </c>
      <c r="KX247" s="871">
        <f t="shared" ref="KX247" si="1931">KX246</f>
        <v>0.37817965843754919</v>
      </c>
      <c r="KY247" s="871">
        <f t="shared" ref="KY247" si="1932">KY246</f>
        <v>0.37817965843754919</v>
      </c>
      <c r="KZ247" s="871">
        <f t="shared" ref="KZ247" si="1933">KZ246</f>
        <v>0.37817965843754919</v>
      </c>
      <c r="LA247" s="871">
        <f t="shared" ref="LA247" si="1934">LA246</f>
        <v>0.37817965843754919</v>
      </c>
      <c r="LB247" s="871">
        <f t="shared" ref="LB247" si="1935">LB246</f>
        <v>6.3759621589863258E-2</v>
      </c>
      <c r="LC247" s="871">
        <f t="shared" ref="LC247" si="1936">LC246</f>
        <v>6.3759621589863258E-2</v>
      </c>
      <c r="LD247" s="871">
        <f t="shared" ref="LD247" si="1937">LD246</f>
        <v>6.3759621589863258E-2</v>
      </c>
      <c r="LE247" s="871">
        <f t="shared" ref="LE247" si="1938">LE246</f>
        <v>6.3759621589863258E-2</v>
      </c>
      <c r="LF247" s="871">
        <f t="shared" ref="LF247" si="1939">LF246</f>
        <v>0.21006607627965934</v>
      </c>
      <c r="LG247" s="871">
        <f t="shared" ref="LG247" si="1940">LG246</f>
        <v>-0.15390883694867874</v>
      </c>
      <c r="LH247" s="871">
        <f t="shared" ref="LH247" si="1941">LH246</f>
        <v>-0.15390883694867874</v>
      </c>
      <c r="LI247" s="871">
        <f t="shared" ref="LI247" si="1942">LI246</f>
        <v>-0.15390883694867874</v>
      </c>
      <c r="LJ247" s="871">
        <f t="shared" ref="LJ247" si="1943">LJ246</f>
        <v>-0.15390883694867874</v>
      </c>
      <c r="LK247" s="871">
        <f t="shared" ref="LK247" si="1944">LK246</f>
        <v>-0.15390883694867874</v>
      </c>
      <c r="LL247" s="871">
        <f t="shared" ref="LL247" si="1945">LL246</f>
        <v>-0.15390883694867874</v>
      </c>
      <c r="LM247" s="871">
        <f t="shared" ref="LM247" si="1946">LM246</f>
        <v>-0.15390883694867874</v>
      </c>
      <c r="LN247" s="871">
        <f t="shared" ref="LN247" si="1947">LN246</f>
        <v>-0.25472668042017421</v>
      </c>
      <c r="LO247" s="871">
        <f t="shared" ref="LO247" si="1948">LO246</f>
        <v>-0.25472668042017421</v>
      </c>
      <c r="LP247" s="871">
        <f t="shared" ref="LP247" si="1949">LP246</f>
        <v>-0.25472668042017421</v>
      </c>
      <c r="LQ247" s="871">
        <f t="shared" ref="LQ247" si="1950">LQ246</f>
        <v>-0.25472668042017421</v>
      </c>
      <c r="LR247" s="871">
        <f t="shared" ref="LR247" si="1951">LR246</f>
        <v>-0.25472668042017421</v>
      </c>
      <c r="LS247" s="871">
        <f t="shared" ref="LS247" si="1952">LS246</f>
        <v>-0.25472668042017421</v>
      </c>
      <c r="LT247" s="871">
        <f t="shared" ref="LT247" si="1953">LT246</f>
        <v>-0.25472668042017421</v>
      </c>
      <c r="LU247" s="871">
        <f t="shared" ref="LU247" si="1954">LU246</f>
        <v>-0.30883076252863884</v>
      </c>
      <c r="LV247" s="871">
        <f t="shared" ref="LV247" si="1955">LV246</f>
        <v>-0.30883076252863884</v>
      </c>
      <c r="LW247" s="871">
        <f t="shared" ref="LW247" si="1956">LW246</f>
        <v>-0.30883076252863884</v>
      </c>
      <c r="LX247" s="871">
        <f t="shared" ref="LX247" si="1957">LX246</f>
        <v>-0.30883076252863884</v>
      </c>
      <c r="LY247" s="871">
        <f t="shared" ref="LY247" si="1958">LY246</f>
        <v>-0.12687616376903676</v>
      </c>
      <c r="LZ247" s="871">
        <f t="shared" ref="LZ247" si="1959">LZ246</f>
        <v>-0.12687616376903676</v>
      </c>
      <c r="MA247" s="871">
        <f t="shared" ref="MA247" si="1960">MA246</f>
        <v>-0.5120762104159402</v>
      </c>
      <c r="MB247" s="871">
        <f t="shared" ref="MB247" si="1961">MB246</f>
        <v>-0.5120762104159402</v>
      </c>
      <c r="MC247" s="871">
        <f t="shared" ref="MC247" si="1962">MC246</f>
        <v>-0.5120762104159402</v>
      </c>
      <c r="MD247" s="871">
        <f t="shared" ref="MD247" si="1963">MD246</f>
        <v>-0.50959350555497096</v>
      </c>
      <c r="ME247" s="871">
        <f t="shared" ref="ME247" si="1964">ME246</f>
        <v>-0.50959350555497096</v>
      </c>
      <c r="MF247" s="871">
        <f t="shared" ref="MF247" si="1965">MF246</f>
        <v>-0.50959350555497096</v>
      </c>
      <c r="MG247" s="871">
        <f t="shared" ref="MG247" si="1966">MG246</f>
        <v>-0.50959350555497096</v>
      </c>
      <c r="MH247" s="871">
        <f t="shared" ref="MH247" si="1967">MH246</f>
        <v>5.1730047966936255E-2</v>
      </c>
      <c r="MI247" s="871">
        <f t="shared" ref="MI247" si="1968">MI246</f>
        <v>1.4780013704841721E-2</v>
      </c>
      <c r="MJ247" s="871">
        <f t="shared" ref="MJ247" si="1969">MJ246</f>
        <v>1.4780013704841721E-2</v>
      </c>
      <c r="MK247" s="871">
        <f t="shared" ref="MK247" si="1970">MK246</f>
        <v>1.4780013704841721E-2</v>
      </c>
      <c r="ML247" s="871">
        <f t="shared" ref="ML247" si="1971">ML246</f>
        <v>1.4780013704841721E-2</v>
      </c>
      <c r="MM247" s="871">
        <f t="shared" ref="MM247" si="1972">MM246</f>
        <v>1.4780013704841721E-2</v>
      </c>
      <c r="MN247" s="871">
        <f t="shared" ref="MN247" si="1973">MN246</f>
        <v>1.4780013704841721E-2</v>
      </c>
      <c r="MO247" s="871">
        <f t="shared" ref="MO247" si="1974">MO246</f>
        <v>1.4780013704841721E-2</v>
      </c>
      <c r="MP247" s="871">
        <f t="shared" ref="MP247" si="1975">MP246</f>
        <v>-0.28818113788464039</v>
      </c>
      <c r="MQ247" s="871">
        <f t="shared" ref="MQ247" si="1976">MQ246</f>
        <v>-0.28818113788464039</v>
      </c>
      <c r="MR247" s="871">
        <f t="shared" ref="MR247" si="1977">MR246</f>
        <v>-0.28818113788464039</v>
      </c>
      <c r="MS247" s="871">
        <f t="shared" ref="MS247" si="1978">MS246</f>
        <v>-0.28818113788464039</v>
      </c>
      <c r="MT247" s="871">
        <f t="shared" ref="MT247" si="1979">MT246</f>
        <v>-0.28818113788464039</v>
      </c>
      <c r="MU247" s="871">
        <f t="shared" ref="MU247" si="1980">MU246</f>
        <v>-0.28818113788464039</v>
      </c>
      <c r="MV247" s="871">
        <f t="shared" ref="MV247" si="1981">MV246</f>
        <v>-0.28818113788464039</v>
      </c>
      <c r="MW247" s="871">
        <f t="shared" ref="MW247" si="1982">MW246</f>
        <v>0.37817965843754919</v>
      </c>
      <c r="MX247" s="871">
        <f t="shared" ref="MX247" si="1983">MX246</f>
        <v>0.37817965843754919</v>
      </c>
      <c r="MY247" s="871">
        <f t="shared" ref="MY247" si="1984">MY246</f>
        <v>0.37817965843754919</v>
      </c>
      <c r="MZ247" s="871">
        <f t="shared" ref="MZ247" si="1985">MZ246</f>
        <v>0.37817965843754919</v>
      </c>
      <c r="NA247" s="871">
        <f t="shared" ref="NA247" si="1986">NA246</f>
        <v>0.37817965843754919</v>
      </c>
      <c r="NB247" s="871">
        <f t="shared" ref="NB247" si="1987">NB246</f>
        <v>6.3759621589863258E-2</v>
      </c>
      <c r="NC247" s="871">
        <f t="shared" ref="NC247" si="1988">NC246</f>
        <v>6.3759621589863258E-2</v>
      </c>
      <c r="ND247" s="871">
        <f t="shared" ref="ND247" si="1989">ND246</f>
        <v>6.3759621589863258E-2</v>
      </c>
      <c r="NE247" s="871">
        <f t="shared" ref="NE247" si="1990">NE246</f>
        <v>6.3759621589863258E-2</v>
      </c>
      <c r="NF247" s="871">
        <f t="shared" ref="NF247" si="1991">NF246</f>
        <v>0.20337438771667404</v>
      </c>
      <c r="NG247" s="871">
        <f t="shared" ref="NG247" si="1992">NG246</f>
        <v>-0.12714208269673488</v>
      </c>
      <c r="NH247" s="871">
        <f t="shared" ref="NH247" si="1993">NH246</f>
        <v>-0.12714208269673488</v>
      </c>
      <c r="NI247" s="871">
        <f t="shared" ref="NI247" si="1994">NI246</f>
        <v>-0.12714208269673488</v>
      </c>
      <c r="NJ247" s="871">
        <f t="shared" ref="NJ247" si="1995">NJ246</f>
        <v>-0.12714208269673488</v>
      </c>
      <c r="NK247" s="871">
        <f t="shared" ref="NK247" si="1996">NK246</f>
        <v>-0.12714208269673488</v>
      </c>
      <c r="NL247" s="871">
        <f t="shared" ref="NL247" si="1997">NL246</f>
        <v>-0.12714208269673488</v>
      </c>
      <c r="NM247" s="871">
        <f t="shared" ref="NM247" si="1998">NM246</f>
        <v>-0.12714208269673488</v>
      </c>
      <c r="NN247" s="871">
        <f t="shared" ref="NN247" si="1999">NN246</f>
        <v>-0.25472668042017421</v>
      </c>
      <c r="NO247" s="871">
        <f t="shared" ref="NO247" si="2000">NO246</f>
        <v>-0.25472668042017421</v>
      </c>
      <c r="NP247" s="871">
        <f t="shared" ref="NP247" si="2001">NP246</f>
        <v>-0.25472668042017421</v>
      </c>
      <c r="NQ247" s="871">
        <f t="shared" ref="NQ247" si="2002">NQ246</f>
        <v>-0.25472668042017421</v>
      </c>
      <c r="NR247" s="871">
        <f t="shared" ref="NR247" si="2003">NR246</f>
        <v>-0.25472668042017421</v>
      </c>
      <c r="NS247" s="871">
        <f t="shared" ref="NS247" si="2004">NS246</f>
        <v>-0.25472668042017421</v>
      </c>
      <c r="NT247" s="871">
        <f t="shared" ref="NT247" si="2005">NT246</f>
        <v>-0.25472668042017421</v>
      </c>
      <c r="NU247" s="871">
        <f t="shared" ref="NU247" si="2006">NU246</f>
        <v>-0.30883076252863884</v>
      </c>
      <c r="NV247" s="871">
        <f t="shared" ref="NV247" si="2007">NV246</f>
        <v>-0.30883076252863884</v>
      </c>
      <c r="NW247" s="871">
        <f t="shared" ref="NW247" si="2008">NW246</f>
        <v>-0.30883076252863884</v>
      </c>
      <c r="NX247" s="871">
        <f t="shared" ref="NX247" si="2009">NX246</f>
        <v>-0.30883076252863884</v>
      </c>
      <c r="NY247" s="871">
        <f t="shared" ref="NY247" si="2010">NY246</f>
        <v>-0.12687616376903676</v>
      </c>
      <c r="NZ247" s="871">
        <f t="shared" ref="NZ247" si="2011">NZ246</f>
        <v>-0.12687616376903676</v>
      </c>
      <c r="OA247" s="871">
        <f t="shared" ref="OA247" si="2012">OA246</f>
        <v>-0.5120762104159402</v>
      </c>
      <c r="OB247" s="871">
        <f t="shared" ref="OB247" si="2013">OB246</f>
        <v>-0.5120762104159402</v>
      </c>
      <c r="OC247" s="871">
        <f t="shared" ref="OC247" si="2014">OC246</f>
        <v>-0.5120762104159402</v>
      </c>
      <c r="OD247" s="871">
        <f t="shared" ref="OD247" si="2015">OD246</f>
        <v>-0.50959350555497096</v>
      </c>
      <c r="OE247" s="871">
        <f t="shared" ref="OE247" si="2016">OE246</f>
        <v>-0.50959350555497096</v>
      </c>
      <c r="OF247" s="871">
        <f t="shared" ref="OF247" si="2017">OF246</f>
        <v>-0.50959350555497096</v>
      </c>
      <c r="OG247" s="871">
        <f t="shared" ref="OG247" si="2018">OG246</f>
        <v>-0.50959350555497096</v>
      </c>
      <c r="OH247" s="871">
        <f t="shared" ref="OH247" si="2019">OH246</f>
        <v>5.1730047966936255E-2</v>
      </c>
      <c r="OI247" s="871">
        <f t="shared" ref="OI247" si="2020">OI246</f>
        <v>1.4780013704841721E-2</v>
      </c>
      <c r="OJ247" s="871">
        <f t="shared" ref="OJ247" si="2021">OJ246</f>
        <v>1.4780013704841721E-2</v>
      </c>
      <c r="OK247" s="871">
        <f t="shared" ref="OK247" si="2022">OK246</f>
        <v>1.4780013704841721E-2</v>
      </c>
      <c r="OL247" s="871">
        <f t="shared" ref="OL247" si="2023">OL246</f>
        <v>1.4780013704841721E-2</v>
      </c>
      <c r="OM247" s="871">
        <f t="shared" ref="OM247" si="2024">OM246</f>
        <v>1.4780013704841721E-2</v>
      </c>
      <c r="ON247" s="871">
        <f t="shared" ref="ON247" si="2025">ON246</f>
        <v>1.4780013704841721E-2</v>
      </c>
      <c r="OO247" s="871">
        <f t="shared" ref="OO247" si="2026">OO246</f>
        <v>1.4780013704841721E-2</v>
      </c>
      <c r="OP247" s="871">
        <f t="shared" ref="OP247" si="2027">OP246</f>
        <v>-0.28818113788464039</v>
      </c>
      <c r="OQ247" s="871">
        <f t="shared" ref="OQ247" si="2028">OQ246</f>
        <v>-0.28818113788464039</v>
      </c>
      <c r="OR247" s="871">
        <f t="shared" ref="OR247" si="2029">OR246</f>
        <v>-0.28818113788464039</v>
      </c>
      <c r="OS247" s="871">
        <f t="shared" ref="OS247" si="2030">OS246</f>
        <v>-0.28818113788464039</v>
      </c>
      <c r="OT247" s="871">
        <f t="shared" ref="OT247" si="2031">OT246</f>
        <v>-0.28818113788464039</v>
      </c>
      <c r="OU247" s="871">
        <f t="shared" ref="OU247" si="2032">OU246</f>
        <v>-0.28818113788464039</v>
      </c>
      <c r="OV247" s="871">
        <f t="shared" ref="OV247" si="2033">OV246</f>
        <v>-0.28818113788464039</v>
      </c>
      <c r="OW247" s="871">
        <f t="shared" ref="OW247" si="2034">OW246</f>
        <v>0.37817965843754919</v>
      </c>
      <c r="OX247" s="871">
        <f t="shared" ref="OX247" si="2035">OX246</f>
        <v>0.37817965843754919</v>
      </c>
      <c r="OY247" s="871">
        <f t="shared" ref="OY247" si="2036">OY246</f>
        <v>0.37817965843754919</v>
      </c>
      <c r="OZ247" s="871">
        <f t="shared" ref="OZ247" si="2037">OZ246</f>
        <v>0.37817965843754919</v>
      </c>
      <c r="PA247" s="871">
        <f t="shared" ref="PA247" si="2038">PA246</f>
        <v>0.37817965843754919</v>
      </c>
      <c r="PB247" s="871">
        <f t="shared" ref="PB247" si="2039">PB246</f>
        <v>6.3759621589863258E-2</v>
      </c>
      <c r="PC247" s="871">
        <f t="shared" ref="PC247" si="2040">PC246</f>
        <v>6.3759621589863258E-2</v>
      </c>
      <c r="PD247" s="871">
        <f t="shared" ref="PD247" si="2041">PD246</f>
        <v>6.3759621589863258E-2</v>
      </c>
      <c r="PE247" s="871">
        <f t="shared" ref="PE247" si="2042">PE246</f>
        <v>6.3759621589863258E-2</v>
      </c>
      <c r="PF247" s="871">
        <f t="shared" ref="PF247" si="2043">PF246</f>
        <v>0.20337438771667404</v>
      </c>
      <c r="PG247" s="871">
        <f t="shared" ref="PG247" si="2044">PG246</f>
        <v>-0.12714208269673488</v>
      </c>
      <c r="PH247" s="871">
        <f t="shared" ref="PH247" si="2045">PH246</f>
        <v>-0.12714208269673488</v>
      </c>
      <c r="PI247" s="871">
        <f t="shared" ref="PI247" si="2046">PI246</f>
        <v>-0.12714208269673488</v>
      </c>
      <c r="PJ247" s="871">
        <f t="shared" ref="PJ247" si="2047">PJ246</f>
        <v>-0.12714208269673488</v>
      </c>
      <c r="PK247" s="871">
        <f t="shared" ref="PK247" si="2048">PK246</f>
        <v>-0.12714208269673488</v>
      </c>
      <c r="PL247" s="871">
        <f t="shared" ref="PL247" si="2049">PL246</f>
        <v>-0.12714208269673488</v>
      </c>
      <c r="PM247" s="871">
        <f t="shared" ref="PM247" si="2050">PM246</f>
        <v>-0.12714208269673488</v>
      </c>
      <c r="PN247" s="871">
        <f t="shared" ref="PN247" si="2051">PN246</f>
        <v>-0.25472668042017421</v>
      </c>
      <c r="PO247" s="871">
        <f t="shared" ref="PO247" si="2052">PO246</f>
        <v>-0.25472668042017421</v>
      </c>
      <c r="PP247" s="871">
        <f t="shared" ref="PP247" si="2053">PP246</f>
        <v>-0.25472668042017421</v>
      </c>
      <c r="PQ247" s="871">
        <f t="shared" ref="PQ247" si="2054">PQ246</f>
        <v>-0.25472668042017421</v>
      </c>
      <c r="PR247" s="871">
        <f t="shared" ref="PR247" si="2055">PR246</f>
        <v>-0.25472668042017421</v>
      </c>
      <c r="PS247" s="871">
        <f t="shared" ref="PS247" si="2056">PS246</f>
        <v>-0.25472668042017421</v>
      </c>
      <c r="PT247" s="871">
        <f t="shared" ref="PT247" si="2057">PT246</f>
        <v>-0.25472668042017421</v>
      </c>
      <c r="PU247" s="871">
        <f t="shared" ref="PU247" si="2058">PU246</f>
        <v>-0.30883076252863884</v>
      </c>
      <c r="PV247" s="871">
        <f t="shared" ref="PV247" si="2059">PV246</f>
        <v>-0.30883076252863884</v>
      </c>
      <c r="PW247" s="871">
        <f t="shared" ref="PW247" si="2060">PW246</f>
        <v>-0.30883076252863884</v>
      </c>
      <c r="PX247" s="871">
        <f t="shared" ref="PX247" si="2061">PX246</f>
        <v>-0.30883076252863884</v>
      </c>
      <c r="PY247" s="871">
        <f t="shared" ref="PY247" si="2062">PY246</f>
        <v>-0.12687616376903676</v>
      </c>
      <c r="PZ247" s="871">
        <f t="shared" ref="PZ247" si="2063">PZ246</f>
        <v>-0.12687616376903676</v>
      </c>
      <c r="QA247" s="871">
        <f t="shared" ref="QA247" si="2064">QA246</f>
        <v>-0.5120762104159402</v>
      </c>
      <c r="QB247" s="871">
        <f t="shared" ref="QB247" si="2065">QB246</f>
        <v>-0.5120762104159402</v>
      </c>
      <c r="QC247" s="871">
        <f t="shared" ref="QC247" si="2066">QC246</f>
        <v>-0.5120762104159402</v>
      </c>
      <c r="QD247" s="871">
        <f t="shared" ref="QD247" si="2067">QD246</f>
        <v>-0.50959350555497096</v>
      </c>
      <c r="QE247" s="871">
        <f t="shared" ref="QE247" si="2068">QE246</f>
        <v>-0.50959350555497096</v>
      </c>
      <c r="QF247" s="871">
        <f t="shared" ref="QF247" si="2069">QF246</f>
        <v>-0.50959350555497096</v>
      </c>
      <c r="QG247" s="871">
        <f t="shared" ref="QG247" si="2070">QG246</f>
        <v>-0.50959350555497096</v>
      </c>
      <c r="QH247" s="871">
        <f t="shared" ref="QH247" si="2071">QH246</f>
        <v>5.1730047966936255E-2</v>
      </c>
      <c r="QI247" s="871">
        <f t="shared" ref="QI247" si="2072">QI246</f>
        <v>1.4780013704841721E-2</v>
      </c>
      <c r="QJ247" s="871">
        <f t="shared" ref="QJ247" si="2073">QJ246</f>
        <v>1.4780013704841721E-2</v>
      </c>
      <c r="QK247" s="871">
        <f t="shared" ref="QK247" si="2074">QK246</f>
        <v>1.4780013704841721E-2</v>
      </c>
      <c r="QL247" s="871">
        <f t="shared" ref="QL247" si="2075">QL246</f>
        <v>1.4780013704841721E-2</v>
      </c>
      <c r="QM247" s="871">
        <f t="shared" ref="QM247" si="2076">QM246</f>
        <v>1.4780013704841721E-2</v>
      </c>
      <c r="QN247" s="871">
        <f t="shared" ref="QN247" si="2077">QN246</f>
        <v>1.4780013704841721E-2</v>
      </c>
      <c r="QO247" s="871">
        <f t="shared" ref="QO247" si="2078">QO246</f>
        <v>1.4780013704841721E-2</v>
      </c>
      <c r="QP247" s="871">
        <f t="shared" ref="QP247" si="2079">QP246</f>
        <v>-0.28818113788464039</v>
      </c>
      <c r="QQ247" s="871">
        <f t="shared" ref="QQ247" si="2080">QQ246</f>
        <v>-0.28818113788464039</v>
      </c>
      <c r="QR247" s="871">
        <f t="shared" ref="QR247" si="2081">QR246</f>
        <v>-0.28818113788464039</v>
      </c>
      <c r="QS247" s="871">
        <f t="shared" ref="QS247" si="2082">QS246</f>
        <v>-0.28818113788464039</v>
      </c>
      <c r="QT247" s="871">
        <f t="shared" ref="QT247" si="2083">QT246</f>
        <v>-0.28818113788464039</v>
      </c>
      <c r="QU247" s="871">
        <f t="shared" ref="QU247" si="2084">QU246</f>
        <v>-0.28818113788464039</v>
      </c>
      <c r="QV247" s="871">
        <f t="shared" ref="QV247" si="2085">QV246</f>
        <v>-0.28818113788464039</v>
      </c>
      <c r="QW247" s="871">
        <f t="shared" ref="QW247" si="2086">QW246</f>
        <v>0.37817965843754919</v>
      </c>
      <c r="QX247" s="871">
        <f t="shared" ref="QX247" si="2087">QX246</f>
        <v>0.37817965843754919</v>
      </c>
      <c r="QY247" s="871">
        <f t="shared" ref="QY247" si="2088">QY246</f>
        <v>0.37817965843754919</v>
      </c>
      <c r="QZ247" s="871">
        <f t="shared" ref="QZ247" si="2089">QZ246</f>
        <v>0.37817965843754919</v>
      </c>
      <c r="RA247" s="871">
        <f t="shared" ref="RA247" si="2090">RA246</f>
        <v>0.37817965843754919</v>
      </c>
      <c r="RB247" s="871">
        <f t="shared" ref="RB247" si="2091">RB246</f>
        <v>6.3759621589863258E-2</v>
      </c>
      <c r="RC247" s="871">
        <f t="shared" ref="RC247" si="2092">RC246</f>
        <v>6.3759621589863258E-2</v>
      </c>
      <c r="RD247" s="871">
        <f t="shared" ref="RD247" si="2093">RD246</f>
        <v>6.3759621589863258E-2</v>
      </c>
      <c r="RE247" s="871">
        <f t="shared" ref="RE247" si="2094">RE246</f>
        <v>6.3759621589863258E-2</v>
      </c>
      <c r="RF247" s="871">
        <f t="shared" ref="RF247" si="2095">RF246</f>
        <v>0.20337438771667404</v>
      </c>
      <c r="RG247" s="871">
        <f t="shared" ref="RG247" si="2096">RG246</f>
        <v>-0.12714208269673488</v>
      </c>
      <c r="RH247" s="871">
        <f t="shared" ref="RH247" si="2097">RH246</f>
        <v>-0.12714208269673488</v>
      </c>
      <c r="RI247" s="871">
        <f t="shared" ref="RI247" si="2098">RI246</f>
        <v>-0.12714208269673488</v>
      </c>
      <c r="RJ247" s="871">
        <f t="shared" ref="RJ247" si="2099">RJ246</f>
        <v>-0.12714208269673488</v>
      </c>
      <c r="RK247" s="871">
        <f t="shared" ref="RK247" si="2100">RK246</f>
        <v>-0.12714208269673488</v>
      </c>
      <c r="RL247" s="871">
        <f t="shared" ref="RL247" si="2101">RL246</f>
        <v>-0.12714208269673488</v>
      </c>
      <c r="RM247" s="871">
        <f t="shared" ref="RM247" si="2102">RM246</f>
        <v>-0.12714208269673488</v>
      </c>
      <c r="RN247" s="871">
        <f t="shared" ref="RN247" si="2103">RN246</f>
        <v>-0.25472668042017421</v>
      </c>
      <c r="RO247" s="871">
        <f t="shared" ref="RO247" si="2104">RO246</f>
        <v>-0.25472668042017421</v>
      </c>
      <c r="RP247" s="871">
        <f t="shared" ref="RP247" si="2105">RP246</f>
        <v>-0.25472668042017421</v>
      </c>
      <c r="RQ247" s="871">
        <f t="shared" ref="RQ247" si="2106">RQ246</f>
        <v>-0.25472668042017421</v>
      </c>
      <c r="RR247" s="871">
        <f t="shared" ref="RR247" si="2107">RR246</f>
        <v>-0.25472668042017421</v>
      </c>
      <c r="RS247" s="871">
        <f t="shared" ref="RS247" si="2108">RS246</f>
        <v>-0.25472668042017421</v>
      </c>
      <c r="RT247" s="871">
        <f t="shared" ref="RT247" si="2109">RT246</f>
        <v>-0.25472668042017421</v>
      </c>
      <c r="RU247" s="871">
        <f t="shared" ref="RU247" si="2110">RU246</f>
        <v>-0.30883076252863884</v>
      </c>
      <c r="RV247" s="871">
        <f t="shared" ref="RV247" si="2111">RV246</f>
        <v>-0.30883076252863884</v>
      </c>
      <c r="RW247" s="871">
        <f t="shared" ref="RW247" si="2112">RW246</f>
        <v>-0.30883076252863884</v>
      </c>
      <c r="RX247" s="871">
        <f t="shared" ref="RX247" si="2113">RX246</f>
        <v>-0.30883076252863884</v>
      </c>
      <c r="RY247" s="871">
        <f t="shared" ref="RY247" si="2114">RY246</f>
        <v>-0.12687616376903676</v>
      </c>
      <c r="RZ247" s="871">
        <f t="shared" ref="RZ247" si="2115">RZ246</f>
        <v>-0.12687616376903676</v>
      </c>
      <c r="SA247" s="871">
        <f t="shared" ref="SA247" si="2116">SA246</f>
        <v>-0.5120762104159402</v>
      </c>
      <c r="SB247" s="871">
        <f t="shared" ref="SB247" si="2117">SB246</f>
        <v>-0.5120762104159402</v>
      </c>
      <c r="SC247" s="871">
        <f t="shared" ref="SC247" si="2118">SC246</f>
        <v>-0.5120762104159402</v>
      </c>
      <c r="SD247" s="871">
        <f t="shared" ref="SD247" si="2119">SD246</f>
        <v>-0.50959350555497096</v>
      </c>
      <c r="SE247" s="871">
        <f t="shared" ref="SE247" si="2120">SE246</f>
        <v>-0.50959350555497096</v>
      </c>
      <c r="SF247" s="871">
        <f t="shared" ref="SF247" si="2121">SF246</f>
        <v>-0.50959350555497096</v>
      </c>
      <c r="SG247" s="871">
        <f t="shared" ref="SG247" si="2122">SG246</f>
        <v>-0.50959350555497096</v>
      </c>
      <c r="SH247" s="871">
        <f t="shared" ref="SH247" si="2123">SH246</f>
        <v>5.1730047966936255E-2</v>
      </c>
      <c r="SI247" s="871">
        <f t="shared" ref="SI247" si="2124">SI246</f>
        <v>1.4780013704841721E-2</v>
      </c>
      <c r="SJ247" s="280">
        <f t="shared" ref="SJ247:SJ250" si="2125">SI247</f>
        <v>1.4780013704841721E-2</v>
      </c>
      <c r="SK247" s="267"/>
      <c r="SL247" s="255"/>
      <c r="SM247" s="255"/>
      <c r="SN247" s="255"/>
    </row>
    <row r="248" spans="1:508" outlineLevel="3" x14ac:dyDescent="0.25">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25">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25">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25">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25">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25">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25">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25">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25">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25">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25">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25">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25">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25">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25">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25">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25">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25">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25">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25">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25">
      <c r="A268" s="255"/>
      <c r="B268" s="264"/>
      <c r="C268" s="449">
        <f t="shared" si="2127"/>
        <v>4</v>
      </c>
      <c r="D268" s="280"/>
      <c r="E268" s="329">
        <f t="shared" si="1087"/>
        <v>127</v>
      </c>
      <c r="F268" s="335"/>
      <c r="G268" s="280"/>
      <c r="H268" s="551"/>
      <c r="I268" s="566" t="s">
        <v>912</v>
      </c>
      <c r="J268" s="552"/>
      <c r="K268" s="870">
        <f>K265</f>
        <v>0</v>
      </c>
      <c r="L268" s="870">
        <f t="shared" ref="L268:BW268" si="2129">L265</f>
        <v>0</v>
      </c>
      <c r="M268" s="870">
        <f t="shared" si="2129"/>
        <v>0</v>
      </c>
      <c r="N268" s="870">
        <f t="shared" si="2129"/>
        <v>0</v>
      </c>
      <c r="O268" s="870">
        <f t="shared" si="2129"/>
        <v>0</v>
      </c>
      <c r="P268" s="870">
        <f t="shared" si="2129"/>
        <v>0</v>
      </c>
      <c r="Q268" s="870">
        <f t="shared" si="2129"/>
        <v>0</v>
      </c>
      <c r="R268" s="870">
        <f t="shared" si="2129"/>
        <v>0</v>
      </c>
      <c r="S268" s="870">
        <f t="shared" si="2129"/>
        <v>0</v>
      </c>
      <c r="T268" s="870">
        <f t="shared" si="2129"/>
        <v>0</v>
      </c>
      <c r="U268" s="870">
        <f t="shared" si="2129"/>
        <v>0</v>
      </c>
      <c r="V268" s="870">
        <f t="shared" si="2129"/>
        <v>0</v>
      </c>
      <c r="W268" s="870">
        <f t="shared" si="2129"/>
        <v>0</v>
      </c>
      <c r="X268" s="870">
        <f t="shared" si="2129"/>
        <v>0</v>
      </c>
      <c r="Y268" s="870">
        <f t="shared" si="2129"/>
        <v>0</v>
      </c>
      <c r="Z268" s="870">
        <f t="shared" si="2129"/>
        <v>0</v>
      </c>
      <c r="AA268" s="870">
        <f t="shared" si="2129"/>
        <v>0</v>
      </c>
      <c r="AB268" s="870">
        <f t="shared" si="2129"/>
        <v>0</v>
      </c>
      <c r="AC268" s="870">
        <f t="shared" si="2129"/>
        <v>0</v>
      </c>
      <c r="AD268" s="870">
        <f t="shared" si="2129"/>
        <v>0</v>
      </c>
      <c r="AE268" s="870">
        <f t="shared" si="2129"/>
        <v>0</v>
      </c>
      <c r="AF268" s="870">
        <f t="shared" si="2129"/>
        <v>0</v>
      </c>
      <c r="AG268" s="870">
        <f t="shared" si="2129"/>
        <v>0</v>
      </c>
      <c r="AH268" s="870">
        <f t="shared" si="2129"/>
        <v>0</v>
      </c>
      <c r="AI268" s="870">
        <f t="shared" si="2129"/>
        <v>0</v>
      </c>
      <c r="AJ268" s="870">
        <f t="shared" si="2129"/>
        <v>0</v>
      </c>
      <c r="AK268" s="870">
        <f t="shared" si="2129"/>
        <v>0</v>
      </c>
      <c r="AL268" s="870">
        <f t="shared" si="2129"/>
        <v>0</v>
      </c>
      <c r="AM268" s="870">
        <f t="shared" si="2129"/>
        <v>0</v>
      </c>
      <c r="AN268" s="870">
        <f t="shared" si="2129"/>
        <v>0</v>
      </c>
      <c r="AO268" s="870">
        <f t="shared" si="2129"/>
        <v>0</v>
      </c>
      <c r="AP268" s="870">
        <f t="shared" si="2129"/>
        <v>0</v>
      </c>
      <c r="AQ268" s="870">
        <f t="shared" si="2129"/>
        <v>0</v>
      </c>
      <c r="AR268" s="870">
        <f t="shared" si="2129"/>
        <v>0</v>
      </c>
      <c r="AS268" s="870">
        <f t="shared" si="2129"/>
        <v>0</v>
      </c>
      <c r="AT268" s="870">
        <f t="shared" si="2129"/>
        <v>0</v>
      </c>
      <c r="AU268" s="870">
        <f t="shared" si="2129"/>
        <v>0</v>
      </c>
      <c r="AV268" s="870">
        <f t="shared" si="2129"/>
        <v>0</v>
      </c>
      <c r="AW268" s="870">
        <f t="shared" si="2129"/>
        <v>0</v>
      </c>
      <c r="AX268" s="870">
        <f t="shared" si="2129"/>
        <v>0</v>
      </c>
      <c r="AY268" s="870">
        <f t="shared" si="2129"/>
        <v>0</v>
      </c>
      <c r="AZ268" s="870">
        <f t="shared" si="2129"/>
        <v>0</v>
      </c>
      <c r="BA268" s="870">
        <f t="shared" si="2129"/>
        <v>0</v>
      </c>
      <c r="BB268" s="870">
        <f t="shared" si="2129"/>
        <v>0</v>
      </c>
      <c r="BC268" s="870">
        <f t="shared" si="2129"/>
        <v>0</v>
      </c>
      <c r="BD268" s="870">
        <f t="shared" si="2129"/>
        <v>0</v>
      </c>
      <c r="BE268" s="870">
        <f t="shared" si="2129"/>
        <v>0</v>
      </c>
      <c r="BF268" s="870">
        <f t="shared" si="2129"/>
        <v>0</v>
      </c>
      <c r="BG268" s="870">
        <f t="shared" si="2129"/>
        <v>0</v>
      </c>
      <c r="BH268" s="870">
        <f t="shared" si="2129"/>
        <v>0</v>
      </c>
      <c r="BI268" s="870">
        <f t="shared" si="2129"/>
        <v>0</v>
      </c>
      <c r="BJ268" s="870">
        <f t="shared" si="2129"/>
        <v>0</v>
      </c>
      <c r="BK268" s="870">
        <f t="shared" si="2129"/>
        <v>0</v>
      </c>
      <c r="BL268" s="870">
        <f t="shared" si="2129"/>
        <v>0</v>
      </c>
      <c r="BM268" s="870">
        <f t="shared" si="2129"/>
        <v>0</v>
      </c>
      <c r="BN268" s="870">
        <f t="shared" si="2129"/>
        <v>0</v>
      </c>
      <c r="BO268" s="870">
        <f t="shared" si="2129"/>
        <v>0</v>
      </c>
      <c r="BP268" s="870">
        <f t="shared" si="2129"/>
        <v>0</v>
      </c>
      <c r="BQ268" s="870">
        <f t="shared" si="2129"/>
        <v>0</v>
      </c>
      <c r="BR268" s="870">
        <f t="shared" si="2129"/>
        <v>0</v>
      </c>
      <c r="BS268" s="870">
        <f t="shared" si="2129"/>
        <v>0</v>
      </c>
      <c r="BT268" s="870">
        <f t="shared" si="2129"/>
        <v>0</v>
      </c>
      <c r="BU268" s="870">
        <f t="shared" si="2129"/>
        <v>0</v>
      </c>
      <c r="BV268" s="870">
        <f t="shared" si="2129"/>
        <v>0</v>
      </c>
      <c r="BW268" s="870">
        <f t="shared" si="2129"/>
        <v>0</v>
      </c>
      <c r="BX268" s="870">
        <f t="shared" ref="BX268:EI268" si="2130">BX265</f>
        <v>0</v>
      </c>
      <c r="BY268" s="870">
        <f t="shared" si="2130"/>
        <v>0</v>
      </c>
      <c r="BZ268" s="870">
        <f t="shared" si="2130"/>
        <v>0</v>
      </c>
      <c r="CA268" s="870">
        <f t="shared" si="2130"/>
        <v>0</v>
      </c>
      <c r="CB268" s="870">
        <f t="shared" si="2130"/>
        <v>0</v>
      </c>
      <c r="CC268" s="870">
        <f t="shared" si="2130"/>
        <v>0</v>
      </c>
      <c r="CD268" s="870">
        <f t="shared" si="2130"/>
        <v>0</v>
      </c>
      <c r="CE268" s="870">
        <f t="shared" si="2130"/>
        <v>0</v>
      </c>
      <c r="CF268" s="870">
        <f t="shared" si="2130"/>
        <v>0</v>
      </c>
      <c r="CG268" s="870">
        <f t="shared" si="2130"/>
        <v>0</v>
      </c>
      <c r="CH268" s="870">
        <f t="shared" si="2130"/>
        <v>0</v>
      </c>
      <c r="CI268" s="870">
        <f t="shared" si="2130"/>
        <v>0</v>
      </c>
      <c r="CJ268" s="870">
        <f t="shared" si="2130"/>
        <v>0</v>
      </c>
      <c r="CK268" s="870">
        <f t="shared" si="2130"/>
        <v>0</v>
      </c>
      <c r="CL268" s="870">
        <f t="shared" si="2130"/>
        <v>0</v>
      </c>
      <c r="CM268" s="870">
        <f t="shared" si="2130"/>
        <v>0</v>
      </c>
      <c r="CN268" s="870">
        <f t="shared" si="2130"/>
        <v>0</v>
      </c>
      <c r="CO268" s="870">
        <f t="shared" si="2130"/>
        <v>0</v>
      </c>
      <c r="CP268" s="870">
        <f t="shared" si="2130"/>
        <v>0</v>
      </c>
      <c r="CQ268" s="870">
        <f t="shared" si="2130"/>
        <v>0</v>
      </c>
      <c r="CR268" s="870">
        <f t="shared" si="2130"/>
        <v>0</v>
      </c>
      <c r="CS268" s="870">
        <f t="shared" si="2130"/>
        <v>0</v>
      </c>
      <c r="CT268" s="870">
        <f t="shared" si="2130"/>
        <v>0</v>
      </c>
      <c r="CU268" s="870">
        <f t="shared" si="2130"/>
        <v>0</v>
      </c>
      <c r="CV268" s="870">
        <f t="shared" si="2130"/>
        <v>0</v>
      </c>
      <c r="CW268" s="870">
        <f t="shared" si="2130"/>
        <v>0</v>
      </c>
      <c r="CX268" s="870">
        <f t="shared" si="2130"/>
        <v>0</v>
      </c>
      <c r="CY268" s="870">
        <f t="shared" si="2130"/>
        <v>0</v>
      </c>
      <c r="CZ268" s="870">
        <f t="shared" si="2130"/>
        <v>0</v>
      </c>
      <c r="DA268" s="870">
        <f t="shared" si="2130"/>
        <v>0</v>
      </c>
      <c r="DB268" s="870">
        <f t="shared" si="2130"/>
        <v>0</v>
      </c>
      <c r="DC268" s="870">
        <f t="shared" si="2130"/>
        <v>0</v>
      </c>
      <c r="DD268" s="870">
        <f t="shared" si="2130"/>
        <v>0</v>
      </c>
      <c r="DE268" s="870">
        <f t="shared" si="2130"/>
        <v>0</v>
      </c>
      <c r="DF268" s="870">
        <f t="shared" si="2130"/>
        <v>0</v>
      </c>
      <c r="DG268" s="870">
        <f t="shared" si="2130"/>
        <v>0</v>
      </c>
      <c r="DH268" s="870">
        <f t="shared" si="2130"/>
        <v>0</v>
      </c>
      <c r="DI268" s="870">
        <f t="shared" si="2130"/>
        <v>0</v>
      </c>
      <c r="DJ268" s="870">
        <f t="shared" si="2130"/>
        <v>0</v>
      </c>
      <c r="DK268" s="870">
        <f t="shared" si="2130"/>
        <v>0</v>
      </c>
      <c r="DL268" s="870">
        <f t="shared" si="2130"/>
        <v>0</v>
      </c>
      <c r="DM268" s="870">
        <f t="shared" si="2130"/>
        <v>0</v>
      </c>
      <c r="DN268" s="870">
        <f t="shared" si="2130"/>
        <v>0.40756268867227874</v>
      </c>
      <c r="DO268" s="870">
        <f t="shared" si="2130"/>
        <v>0.40756268867227874</v>
      </c>
      <c r="DP268" s="870">
        <f t="shared" si="2130"/>
        <v>0.40756268867227874</v>
      </c>
      <c r="DQ268" s="870">
        <f t="shared" si="2130"/>
        <v>0.40756268867227874</v>
      </c>
      <c r="DR268" s="870">
        <f t="shared" si="2130"/>
        <v>0.40756268867227874</v>
      </c>
      <c r="DS268" s="870">
        <f t="shared" si="2130"/>
        <v>0.40756268867227874</v>
      </c>
      <c r="DT268" s="870">
        <f t="shared" si="2130"/>
        <v>0.40756268867227874</v>
      </c>
      <c r="DU268" s="870">
        <f t="shared" si="2130"/>
        <v>0.40845358915077945</v>
      </c>
      <c r="DV268" s="870">
        <f t="shared" si="2130"/>
        <v>0.40845358915077945</v>
      </c>
      <c r="DW268" s="870">
        <f t="shared" si="2130"/>
        <v>0.40845358915077945</v>
      </c>
      <c r="DX268" s="870">
        <f t="shared" si="2130"/>
        <v>0.40845358915077945</v>
      </c>
      <c r="DY268" s="870">
        <f t="shared" si="2130"/>
        <v>0.43829947483848564</v>
      </c>
      <c r="DZ268" s="870">
        <f t="shared" si="2130"/>
        <v>0.43829947483848564</v>
      </c>
      <c r="EA268" s="870">
        <f t="shared" si="2130"/>
        <v>0.33481906065657796</v>
      </c>
      <c r="EB268" s="870">
        <f t="shared" si="2130"/>
        <v>0.33481906065657796</v>
      </c>
      <c r="EC268" s="870">
        <f t="shared" si="2130"/>
        <v>0.33481906065657796</v>
      </c>
      <c r="ED268" s="870">
        <f t="shared" si="2130"/>
        <v>-1.0082455979834686</v>
      </c>
      <c r="EE268" s="870">
        <f t="shared" si="2130"/>
        <v>-1.0082455979834686</v>
      </c>
      <c r="EF268" s="870">
        <f t="shared" si="2130"/>
        <v>-1.0082455979834686</v>
      </c>
      <c r="EG268" s="870">
        <f t="shared" si="2130"/>
        <v>-1.0082455979834686</v>
      </c>
      <c r="EH268" s="870">
        <f t="shared" si="2130"/>
        <v>-1.399662881666405</v>
      </c>
      <c r="EI268" s="870">
        <f t="shared" si="2130"/>
        <v>-1.399662881666405</v>
      </c>
      <c r="EJ268" s="870">
        <f t="shared" ref="EJ268:GU268" si="2131">EJ265</f>
        <v>-1.399662881666405</v>
      </c>
      <c r="EK268" s="870">
        <f t="shared" si="2131"/>
        <v>-1.399662881666405</v>
      </c>
      <c r="EL268" s="870">
        <f t="shared" si="2131"/>
        <v>-1.399662881666405</v>
      </c>
      <c r="EM268" s="870">
        <f t="shared" si="2131"/>
        <v>-1.399662881666405</v>
      </c>
      <c r="EN268" s="870">
        <f t="shared" si="2131"/>
        <v>-1.399662881666405</v>
      </c>
      <c r="EO268" s="870">
        <f t="shared" si="2131"/>
        <v>-1.399662881666405</v>
      </c>
      <c r="EP268" s="870">
        <f t="shared" si="2131"/>
        <v>0</v>
      </c>
      <c r="EQ268" s="870">
        <f t="shared" si="2131"/>
        <v>0</v>
      </c>
      <c r="ER268" s="870">
        <f t="shared" si="2131"/>
        <v>0</v>
      </c>
      <c r="ES268" s="870">
        <f t="shared" si="2131"/>
        <v>0</v>
      </c>
      <c r="ET268" s="870">
        <f t="shared" si="2131"/>
        <v>0</v>
      </c>
      <c r="EU268" s="870">
        <f t="shared" si="2131"/>
        <v>0</v>
      </c>
      <c r="EV268" s="870">
        <f t="shared" si="2131"/>
        <v>0</v>
      </c>
      <c r="EW268" s="870">
        <f t="shared" si="2131"/>
        <v>0</v>
      </c>
      <c r="EX268" s="870">
        <f t="shared" si="2131"/>
        <v>0</v>
      </c>
      <c r="EY268" s="870">
        <f t="shared" si="2131"/>
        <v>0</v>
      </c>
      <c r="EZ268" s="870">
        <f t="shared" si="2131"/>
        <v>0</v>
      </c>
      <c r="FA268" s="870">
        <f t="shared" si="2131"/>
        <v>0</v>
      </c>
      <c r="FB268" s="870">
        <f t="shared" si="2131"/>
        <v>0</v>
      </c>
      <c r="FC268" s="870">
        <f t="shared" si="2131"/>
        <v>0</v>
      </c>
      <c r="FD268" s="870">
        <f t="shared" si="2131"/>
        <v>0</v>
      </c>
      <c r="FE268" s="870">
        <f t="shared" si="2131"/>
        <v>0</v>
      </c>
      <c r="FF268" s="870">
        <f t="shared" si="2131"/>
        <v>0</v>
      </c>
      <c r="FG268" s="870">
        <f t="shared" si="2131"/>
        <v>0</v>
      </c>
      <c r="FH268" s="870">
        <f t="shared" si="2131"/>
        <v>0</v>
      </c>
      <c r="FI268" s="870">
        <f t="shared" si="2131"/>
        <v>0</v>
      </c>
      <c r="FJ268" s="870">
        <f t="shared" si="2131"/>
        <v>0</v>
      </c>
      <c r="FK268" s="870">
        <f t="shared" si="2131"/>
        <v>0</v>
      </c>
      <c r="FL268" s="870">
        <f t="shared" si="2131"/>
        <v>0</v>
      </c>
      <c r="FM268" s="870">
        <f t="shared" si="2131"/>
        <v>0</v>
      </c>
      <c r="FN268" s="870">
        <f t="shared" si="2131"/>
        <v>0.45850802475631536</v>
      </c>
      <c r="FO268" s="870">
        <f t="shared" si="2131"/>
        <v>0.45850802475631536</v>
      </c>
      <c r="FP268" s="870">
        <f t="shared" si="2131"/>
        <v>0.45850802475631536</v>
      </c>
      <c r="FQ268" s="870">
        <f t="shared" si="2131"/>
        <v>0.45850802475631536</v>
      </c>
      <c r="FR268" s="870">
        <f t="shared" si="2131"/>
        <v>0.45850802475631536</v>
      </c>
      <c r="FS268" s="870">
        <f t="shared" si="2131"/>
        <v>0.45850802475631536</v>
      </c>
      <c r="FT268" s="870">
        <f t="shared" si="2131"/>
        <v>0.45850802475631536</v>
      </c>
      <c r="FU268" s="870">
        <f t="shared" si="2131"/>
        <v>0.25901934921756542</v>
      </c>
      <c r="FV268" s="870">
        <f t="shared" si="2131"/>
        <v>0.25901934921756542</v>
      </c>
      <c r="FW268" s="870">
        <f t="shared" si="2131"/>
        <v>0.25901934921756542</v>
      </c>
      <c r="FX268" s="870">
        <f t="shared" si="2131"/>
        <v>0.25901934921756542</v>
      </c>
      <c r="FY268" s="870">
        <f t="shared" si="2131"/>
        <v>0.23068393412552002</v>
      </c>
      <c r="FZ268" s="870">
        <f t="shared" si="2131"/>
        <v>0.23068393412552002</v>
      </c>
      <c r="GA268" s="870">
        <f t="shared" si="2131"/>
        <v>0.29542858293227248</v>
      </c>
      <c r="GB268" s="870">
        <f t="shared" si="2131"/>
        <v>0.29542858293227248</v>
      </c>
      <c r="GC268" s="870">
        <f t="shared" si="2131"/>
        <v>0.29542858293227248</v>
      </c>
      <c r="GD268" s="870">
        <f t="shared" si="2131"/>
        <v>-1.6902138124766024</v>
      </c>
      <c r="GE268" s="870">
        <f t="shared" si="2131"/>
        <v>-1.6902138124766024</v>
      </c>
      <c r="GF268" s="870">
        <f t="shared" si="2131"/>
        <v>-1.6902138124766024</v>
      </c>
      <c r="GG268" s="870">
        <f t="shared" si="2131"/>
        <v>-1.6902138124766024</v>
      </c>
      <c r="GH268" s="870">
        <f t="shared" si="2131"/>
        <v>-2.0464869346173913</v>
      </c>
      <c r="GI268" s="870">
        <f t="shared" si="2131"/>
        <v>-2.0464869346173913</v>
      </c>
      <c r="GJ268" s="870">
        <f t="shared" si="2131"/>
        <v>-2.0464869346173913</v>
      </c>
      <c r="GK268" s="870">
        <f t="shared" si="2131"/>
        <v>-2.0464869346173913</v>
      </c>
      <c r="GL268" s="870">
        <f t="shared" si="2131"/>
        <v>-2.0464869346173913</v>
      </c>
      <c r="GM268" s="870">
        <f t="shared" si="2131"/>
        <v>-2.0464869346173913</v>
      </c>
      <c r="GN268" s="870">
        <f t="shared" si="2131"/>
        <v>-2.0464869346173913</v>
      </c>
      <c r="GO268" s="870">
        <f t="shared" si="2131"/>
        <v>-2.0464869346173913</v>
      </c>
      <c r="GP268" s="870">
        <f t="shared" si="2131"/>
        <v>-2.445934491190016E-3</v>
      </c>
      <c r="GQ268" s="870">
        <f t="shared" si="2131"/>
        <v>-2.445934491190016E-3</v>
      </c>
      <c r="GR268" s="870">
        <f t="shared" si="2131"/>
        <v>-2.445934491190016E-3</v>
      </c>
      <c r="GS268" s="870">
        <f t="shared" si="2131"/>
        <v>-2.445934491190016E-3</v>
      </c>
      <c r="GT268" s="870">
        <f t="shared" si="2131"/>
        <v>-2.445934491190016E-3</v>
      </c>
      <c r="GU268" s="870">
        <f t="shared" si="2131"/>
        <v>-2.445934491190016E-3</v>
      </c>
      <c r="GV268" s="870">
        <f t="shared" ref="GV268:JG268" si="2132">GV265</f>
        <v>-2.445934491190016E-3</v>
      </c>
      <c r="GW268" s="870">
        <f t="shared" si="2132"/>
        <v>-1.3889487335099204E-3</v>
      </c>
      <c r="GX268" s="870">
        <f t="shared" si="2132"/>
        <v>-1.3889487335099204E-3</v>
      </c>
      <c r="GY268" s="870">
        <f t="shared" si="2132"/>
        <v>-1.3889487335099204E-3</v>
      </c>
      <c r="GZ268" s="870">
        <f t="shared" si="2132"/>
        <v>-1.3889487335099204E-3</v>
      </c>
      <c r="HA268" s="870">
        <f t="shared" si="2132"/>
        <v>-1.3889487335099204E-3</v>
      </c>
      <c r="HB268" s="870">
        <f t="shared" si="2132"/>
        <v>-2.6174915640480023E-3</v>
      </c>
      <c r="HC268" s="870">
        <f t="shared" si="2132"/>
        <v>-2.6174915640480023E-3</v>
      </c>
      <c r="HD268" s="870">
        <f t="shared" si="2132"/>
        <v>-2.6174915640480023E-3</v>
      </c>
      <c r="HE268" s="870">
        <f t="shared" si="2132"/>
        <v>-2.6174915640480023E-3</v>
      </c>
      <c r="HF268" s="870">
        <f t="shared" si="2132"/>
        <v>0</v>
      </c>
      <c r="HG268" s="870">
        <f t="shared" si="2132"/>
        <v>0</v>
      </c>
      <c r="HH268" s="870">
        <f t="shared" si="2132"/>
        <v>0</v>
      </c>
      <c r="HI268" s="870">
        <f t="shared" si="2132"/>
        <v>0</v>
      </c>
      <c r="HJ268" s="870">
        <f t="shared" si="2132"/>
        <v>0</v>
      </c>
      <c r="HK268" s="870">
        <f t="shared" si="2132"/>
        <v>0</v>
      </c>
      <c r="HL268" s="870">
        <f t="shared" si="2132"/>
        <v>0</v>
      </c>
      <c r="HM268" s="870">
        <f t="shared" si="2132"/>
        <v>0</v>
      </c>
      <c r="HN268" s="870">
        <f t="shared" si="2132"/>
        <v>8.4908893473416569E-3</v>
      </c>
      <c r="HO268" s="870">
        <f t="shared" si="2132"/>
        <v>8.4908893473416569E-3</v>
      </c>
      <c r="HP268" s="870">
        <f t="shared" si="2132"/>
        <v>8.4908893473416569E-3</v>
      </c>
      <c r="HQ268" s="870">
        <f t="shared" si="2132"/>
        <v>8.4908893473416569E-3</v>
      </c>
      <c r="HR268" s="870">
        <f t="shared" si="2132"/>
        <v>8.4908893473416569E-3</v>
      </c>
      <c r="HS268" s="870">
        <f t="shared" si="2132"/>
        <v>8.4908893473416569E-3</v>
      </c>
      <c r="HT268" s="870">
        <f t="shared" si="2132"/>
        <v>8.4908893473416569E-3</v>
      </c>
      <c r="HU268" s="870">
        <f t="shared" si="2132"/>
        <v>3.9849130648855535E-2</v>
      </c>
      <c r="HV268" s="870">
        <f t="shared" si="2132"/>
        <v>3.9849130648855535E-2</v>
      </c>
      <c r="HW268" s="870">
        <f t="shared" si="2132"/>
        <v>3.9849130648855535E-2</v>
      </c>
      <c r="HX268" s="870">
        <f t="shared" si="2132"/>
        <v>3.9849130648855535E-2</v>
      </c>
      <c r="HY268" s="870">
        <f t="shared" si="2132"/>
        <v>4.6136786825103471E-2</v>
      </c>
      <c r="HZ268" s="870">
        <f t="shared" si="2132"/>
        <v>4.6136786825103471E-2</v>
      </c>
      <c r="IA268" s="870">
        <f t="shared" si="2132"/>
        <v>2.9542858293228669E-2</v>
      </c>
      <c r="IB268" s="870">
        <f t="shared" si="2132"/>
        <v>2.9542858293228669E-2</v>
      </c>
      <c r="IC268" s="870">
        <f t="shared" si="2132"/>
        <v>2.9542858293228669E-2</v>
      </c>
      <c r="ID268" s="870">
        <f t="shared" si="2132"/>
        <v>-2.314228928854102</v>
      </c>
      <c r="IE268" s="870">
        <f t="shared" si="2132"/>
        <v>-2.314228928854102</v>
      </c>
      <c r="IF268" s="870">
        <f t="shared" si="2132"/>
        <v>-2.314228928854102</v>
      </c>
      <c r="IG268" s="870">
        <f t="shared" si="2132"/>
        <v>-2.314228928854102</v>
      </c>
      <c r="IH268" s="870">
        <f t="shared" si="2132"/>
        <v>-2.8435621047709807</v>
      </c>
      <c r="II268" s="870">
        <f t="shared" si="2132"/>
        <v>-2.8435621047709807</v>
      </c>
      <c r="IJ268" s="870">
        <f t="shared" si="2132"/>
        <v>-2.8435621047709807</v>
      </c>
      <c r="IK268" s="870">
        <f t="shared" si="2132"/>
        <v>-2.8435621047709807</v>
      </c>
      <c r="IL268" s="870">
        <f t="shared" si="2132"/>
        <v>-2.8435621047709807</v>
      </c>
      <c r="IM268" s="870">
        <f t="shared" si="2132"/>
        <v>-2.8435621047709807</v>
      </c>
      <c r="IN268" s="870">
        <f t="shared" si="2132"/>
        <v>-2.8435621047709807</v>
      </c>
      <c r="IO268" s="870">
        <f t="shared" si="2132"/>
        <v>-2.8435621047709807</v>
      </c>
      <c r="IP268" s="870">
        <f t="shared" si="2132"/>
        <v>0</v>
      </c>
      <c r="IQ268" s="870">
        <f t="shared" si="2132"/>
        <v>0</v>
      </c>
      <c r="IR268" s="870">
        <f t="shared" si="2132"/>
        <v>0</v>
      </c>
      <c r="IS268" s="870">
        <f t="shared" si="2132"/>
        <v>0</v>
      </c>
      <c r="IT268" s="870">
        <f t="shared" si="2132"/>
        <v>0</v>
      </c>
      <c r="IU268" s="870">
        <f t="shared" si="2132"/>
        <v>0</v>
      </c>
      <c r="IV268" s="870">
        <f t="shared" si="2132"/>
        <v>0</v>
      </c>
      <c r="IW268" s="870">
        <f t="shared" si="2132"/>
        <v>0</v>
      </c>
      <c r="IX268" s="870">
        <f t="shared" si="2132"/>
        <v>0</v>
      </c>
      <c r="IY268" s="870">
        <f t="shared" si="2132"/>
        <v>0</v>
      </c>
      <c r="IZ268" s="870">
        <f t="shared" si="2132"/>
        <v>0</v>
      </c>
      <c r="JA268" s="870">
        <f t="shared" si="2132"/>
        <v>0</v>
      </c>
      <c r="JB268" s="870">
        <f t="shared" si="2132"/>
        <v>-2.6149413254366038E-3</v>
      </c>
      <c r="JC268" s="870">
        <f t="shared" si="2132"/>
        <v>-2.6149413254366038E-3</v>
      </c>
      <c r="JD268" s="870">
        <f t="shared" si="2132"/>
        <v>-2.6149413254366038E-3</v>
      </c>
      <c r="JE268" s="870">
        <f t="shared" si="2132"/>
        <v>-2.6149413254366038E-3</v>
      </c>
      <c r="JF268" s="870">
        <f t="shared" si="2132"/>
        <v>-2.3518058203180203E-3</v>
      </c>
      <c r="JG268" s="870">
        <f t="shared" si="2132"/>
        <v>-2.3518058203180203E-3</v>
      </c>
      <c r="JH268" s="870">
        <f t="shared" ref="JH268:LS268" si="2133">JH265</f>
        <v>-2.3518058203180203E-3</v>
      </c>
      <c r="JI268" s="870">
        <f t="shared" si="2133"/>
        <v>-2.3518058203180203E-3</v>
      </c>
      <c r="JJ268" s="870">
        <f t="shared" si="2133"/>
        <v>-2.3518058203180203E-3</v>
      </c>
      <c r="JK268" s="870">
        <f t="shared" si="2133"/>
        <v>-2.3518058203180203E-3</v>
      </c>
      <c r="JL268" s="870">
        <f t="shared" si="2133"/>
        <v>-2.3518058203180203E-3</v>
      </c>
      <c r="JM268" s="870">
        <f t="shared" si="2133"/>
        <v>-2.3518058203180203E-3</v>
      </c>
      <c r="JN268" s="870">
        <f t="shared" si="2133"/>
        <v>0.14434511890476731</v>
      </c>
      <c r="JO268" s="870">
        <f t="shared" si="2133"/>
        <v>0.14434511890476731</v>
      </c>
      <c r="JP268" s="870">
        <f t="shared" si="2133"/>
        <v>0.14434511890476731</v>
      </c>
      <c r="JQ268" s="870">
        <f t="shared" si="2133"/>
        <v>0.14434511890476731</v>
      </c>
      <c r="JR268" s="870">
        <f t="shared" si="2133"/>
        <v>0.14434511890476731</v>
      </c>
      <c r="JS268" s="870">
        <f t="shared" si="2133"/>
        <v>0.14434511890476731</v>
      </c>
      <c r="JT268" s="870">
        <f t="shared" si="2133"/>
        <v>0.14434511890476731</v>
      </c>
      <c r="JU268" s="870">
        <f t="shared" si="2133"/>
        <v>0.3287553278530666</v>
      </c>
      <c r="JV268" s="870">
        <f t="shared" si="2133"/>
        <v>0.3287553278530666</v>
      </c>
      <c r="JW268" s="870">
        <f t="shared" si="2133"/>
        <v>0.3287553278530666</v>
      </c>
      <c r="JX268" s="870">
        <f t="shared" si="2133"/>
        <v>0.3287553278530666</v>
      </c>
      <c r="JY268" s="870">
        <f t="shared" si="2133"/>
        <v>0.33449170448200594</v>
      </c>
      <c r="JZ268" s="870">
        <f t="shared" si="2133"/>
        <v>0.33449170448200594</v>
      </c>
      <c r="KA268" s="870">
        <f t="shared" si="2133"/>
        <v>0.26588572463904203</v>
      </c>
      <c r="KB268" s="870">
        <f t="shared" si="2133"/>
        <v>0.26588572463904203</v>
      </c>
      <c r="KC268" s="870">
        <f t="shared" si="2133"/>
        <v>0.26588572463904203</v>
      </c>
      <c r="KD268" s="870">
        <f t="shared" si="2133"/>
        <v>-2.2337792621070216</v>
      </c>
      <c r="KE268" s="870">
        <f t="shared" si="2133"/>
        <v>-2.2337792621070216</v>
      </c>
      <c r="KF268" s="870">
        <f t="shared" si="2133"/>
        <v>-2.2337792621070216</v>
      </c>
      <c r="KG268" s="870">
        <f t="shared" si="2133"/>
        <v>-2.2337792621070216</v>
      </c>
      <c r="KH268" s="870">
        <f t="shared" si="2133"/>
        <v>-2.4657910550713948</v>
      </c>
      <c r="KI268" s="870">
        <f t="shared" si="2133"/>
        <v>-2.4657910550713948</v>
      </c>
      <c r="KJ268" s="870">
        <f t="shared" si="2133"/>
        <v>-2.4657910550713948</v>
      </c>
      <c r="KK268" s="870">
        <f t="shared" si="2133"/>
        <v>-2.4657910550713948</v>
      </c>
      <c r="KL268" s="870">
        <f t="shared" si="2133"/>
        <v>-2.4657910550713948</v>
      </c>
      <c r="KM268" s="870">
        <f t="shared" si="2133"/>
        <v>-2.4657910550713948</v>
      </c>
      <c r="KN268" s="870">
        <f t="shared" si="2133"/>
        <v>-2.4657910550713948</v>
      </c>
      <c r="KO268" s="870">
        <f t="shared" si="2133"/>
        <v>-2.4657910550713948</v>
      </c>
      <c r="KP268" s="870">
        <f t="shared" si="2133"/>
        <v>4.8918689823800321E-3</v>
      </c>
      <c r="KQ268" s="870">
        <f t="shared" si="2133"/>
        <v>4.8918689823800321E-3</v>
      </c>
      <c r="KR268" s="870">
        <f t="shared" si="2133"/>
        <v>4.8918689823800321E-3</v>
      </c>
      <c r="KS268" s="870">
        <f t="shared" si="2133"/>
        <v>4.8918689823800321E-3</v>
      </c>
      <c r="KT268" s="870">
        <f t="shared" si="2133"/>
        <v>4.8918689823800321E-3</v>
      </c>
      <c r="KU268" s="870">
        <f t="shared" si="2133"/>
        <v>4.8918689823800321E-3</v>
      </c>
      <c r="KV268" s="870">
        <f t="shared" si="2133"/>
        <v>4.8918689823800321E-3</v>
      </c>
      <c r="KW268" s="870">
        <f t="shared" si="2133"/>
        <v>-1.3889487335099204E-3</v>
      </c>
      <c r="KX268" s="870">
        <f t="shared" si="2133"/>
        <v>-1.3889487335099204E-3</v>
      </c>
      <c r="KY268" s="870">
        <f t="shared" si="2133"/>
        <v>-1.3889487335099204E-3</v>
      </c>
      <c r="KZ268" s="870">
        <f t="shared" si="2133"/>
        <v>-1.3889487335099204E-3</v>
      </c>
      <c r="LA268" s="870">
        <f t="shared" si="2133"/>
        <v>-1.3889487335099204E-3</v>
      </c>
      <c r="LB268" s="870">
        <f t="shared" si="2133"/>
        <v>0</v>
      </c>
      <c r="LC268" s="870">
        <f t="shared" si="2133"/>
        <v>0</v>
      </c>
      <c r="LD268" s="870">
        <f t="shared" si="2133"/>
        <v>0</v>
      </c>
      <c r="LE268" s="870">
        <f t="shared" si="2133"/>
        <v>0</v>
      </c>
      <c r="LF268" s="870">
        <f t="shared" si="2133"/>
        <v>-2.3519104818898739E-3</v>
      </c>
      <c r="LG268" s="870">
        <f t="shared" si="2133"/>
        <v>-2.3519104818898739E-3</v>
      </c>
      <c r="LH268" s="870">
        <f t="shared" si="2133"/>
        <v>-2.3519104818898739E-3</v>
      </c>
      <c r="LI268" s="870">
        <f t="shared" si="2133"/>
        <v>-2.3519104818898739E-3</v>
      </c>
      <c r="LJ268" s="870">
        <f t="shared" si="2133"/>
        <v>-2.3519104818898739E-3</v>
      </c>
      <c r="LK268" s="870">
        <f t="shared" si="2133"/>
        <v>-2.3519104818898739E-3</v>
      </c>
      <c r="LL268" s="870">
        <f t="shared" si="2133"/>
        <v>-2.3519104818898739E-3</v>
      </c>
      <c r="LM268" s="870">
        <f t="shared" si="2133"/>
        <v>-2.3519104818898739E-3</v>
      </c>
      <c r="LN268" s="870">
        <f t="shared" si="2133"/>
        <v>9.3399782820729804E-2</v>
      </c>
      <c r="LO268" s="870">
        <f t="shared" si="2133"/>
        <v>9.3399782820729804E-2</v>
      </c>
      <c r="LP268" s="870">
        <f t="shared" si="2133"/>
        <v>9.3399782820729804E-2</v>
      </c>
      <c r="LQ268" s="870">
        <f t="shared" si="2133"/>
        <v>9.3399782820729804E-2</v>
      </c>
      <c r="LR268" s="870">
        <f t="shared" si="2133"/>
        <v>9.3399782820729804E-2</v>
      </c>
      <c r="LS268" s="870">
        <f t="shared" si="2133"/>
        <v>9.3399782820729804E-2</v>
      </c>
      <c r="LT268" s="870">
        <f t="shared" ref="LT268:OE268" si="2134">LT265</f>
        <v>9.3399782820729804E-2</v>
      </c>
      <c r="LU268" s="870">
        <f t="shared" si="2134"/>
        <v>0.1494342399332087</v>
      </c>
      <c r="LV268" s="870">
        <f t="shared" si="2134"/>
        <v>0.1494342399332087</v>
      </c>
      <c r="LW268" s="870">
        <f t="shared" si="2134"/>
        <v>0.1494342399332087</v>
      </c>
      <c r="LX268" s="870">
        <f t="shared" si="2134"/>
        <v>0.1494342399332087</v>
      </c>
      <c r="LY268" s="870">
        <f t="shared" si="2134"/>
        <v>0.14994455718159028</v>
      </c>
      <c r="LZ268" s="870">
        <f t="shared" si="2134"/>
        <v>0.14994455718159028</v>
      </c>
      <c r="MA268" s="870">
        <f t="shared" si="2134"/>
        <v>7.8780955448605638E-2</v>
      </c>
      <c r="MB268" s="870">
        <f t="shared" si="2134"/>
        <v>7.8780955448605638E-2</v>
      </c>
      <c r="MC268" s="870">
        <f t="shared" si="2134"/>
        <v>7.8780955448605638E-2</v>
      </c>
      <c r="MD268" s="870">
        <f t="shared" si="2134"/>
        <v>-2.1960761805999196</v>
      </c>
      <c r="ME268" s="870">
        <f t="shared" si="2134"/>
        <v>-2.1960761805999196</v>
      </c>
      <c r="MF268" s="870">
        <f t="shared" si="2134"/>
        <v>-2.1960761805999196</v>
      </c>
      <c r="MG268" s="870">
        <f t="shared" si="2134"/>
        <v>-2.1960761805999196</v>
      </c>
      <c r="MH268" s="870">
        <f t="shared" si="2134"/>
        <v>-2.3721919743163227</v>
      </c>
      <c r="MI268" s="870">
        <f t="shared" si="2134"/>
        <v>-2.3721919743163227</v>
      </c>
      <c r="MJ268" s="870">
        <f t="shared" si="2134"/>
        <v>-2.3721919743163227</v>
      </c>
      <c r="MK268" s="870">
        <f t="shared" si="2134"/>
        <v>-2.3721919743163227</v>
      </c>
      <c r="ML268" s="870">
        <f t="shared" si="2134"/>
        <v>-2.3721919743163227</v>
      </c>
      <c r="MM268" s="870">
        <f t="shared" si="2134"/>
        <v>-2.3721919743163227</v>
      </c>
      <c r="MN268" s="870">
        <f t="shared" si="2134"/>
        <v>-2.3721919743163227</v>
      </c>
      <c r="MO268" s="870">
        <f t="shared" si="2134"/>
        <v>-2.3721919743163227</v>
      </c>
      <c r="MP268" s="870">
        <f t="shared" si="2134"/>
        <v>2.445934491190016E-3</v>
      </c>
      <c r="MQ268" s="870">
        <f t="shared" si="2134"/>
        <v>2.445934491190016E-3</v>
      </c>
      <c r="MR268" s="870">
        <f t="shared" si="2134"/>
        <v>2.445934491190016E-3</v>
      </c>
      <c r="MS268" s="870">
        <f t="shared" si="2134"/>
        <v>2.445934491190016E-3</v>
      </c>
      <c r="MT268" s="870">
        <f t="shared" si="2134"/>
        <v>2.445934491190016E-3</v>
      </c>
      <c r="MU268" s="870">
        <f t="shared" si="2134"/>
        <v>2.445934491190016E-3</v>
      </c>
      <c r="MV268" s="870">
        <f t="shared" si="2134"/>
        <v>2.445934491190016E-3</v>
      </c>
      <c r="MW268" s="870">
        <f t="shared" si="2134"/>
        <v>1.3844310920791969E-3</v>
      </c>
      <c r="MX268" s="870">
        <f t="shared" si="2134"/>
        <v>1.3844310920791969E-3</v>
      </c>
      <c r="MY268" s="870">
        <f t="shared" si="2134"/>
        <v>1.3844310920791969E-3</v>
      </c>
      <c r="MZ268" s="870">
        <f t="shared" si="2134"/>
        <v>1.3844310920791969E-3</v>
      </c>
      <c r="NA268" s="870">
        <f t="shared" si="2134"/>
        <v>1.3844310920791969E-3</v>
      </c>
      <c r="NB268" s="870">
        <f t="shared" si="2134"/>
        <v>0.54832171757711201</v>
      </c>
      <c r="NC268" s="870">
        <f t="shared" si="2134"/>
        <v>0.54832171757711201</v>
      </c>
      <c r="ND268" s="870">
        <f t="shared" si="2134"/>
        <v>0.54832171757711201</v>
      </c>
      <c r="NE268" s="870">
        <f t="shared" si="2134"/>
        <v>0.54832171757711201</v>
      </c>
      <c r="NF268" s="870">
        <f t="shared" si="2134"/>
        <v>0.38924068559390523</v>
      </c>
      <c r="NG268" s="870">
        <f t="shared" si="2134"/>
        <v>0.38924068559390523</v>
      </c>
      <c r="NH268" s="870">
        <f t="shared" si="2134"/>
        <v>0.38924068559390523</v>
      </c>
      <c r="NI268" s="870">
        <f t="shared" si="2134"/>
        <v>0.38924068559390523</v>
      </c>
      <c r="NJ268" s="870">
        <f t="shared" si="2134"/>
        <v>0.38924068559390523</v>
      </c>
      <c r="NK268" s="870">
        <f t="shared" si="2134"/>
        <v>0.38924068559390523</v>
      </c>
      <c r="NL268" s="870">
        <f t="shared" si="2134"/>
        <v>0.38924068559390523</v>
      </c>
      <c r="NM268" s="870">
        <f t="shared" si="2134"/>
        <v>0.38924068559390523</v>
      </c>
      <c r="NN268" s="870">
        <f t="shared" si="2134"/>
        <v>9.3399782820729804E-2</v>
      </c>
      <c r="NO268" s="870">
        <f t="shared" si="2134"/>
        <v>9.3399782820729804E-2</v>
      </c>
      <c r="NP268" s="870">
        <f t="shared" si="2134"/>
        <v>9.3399782820729804E-2</v>
      </c>
      <c r="NQ268" s="870">
        <f t="shared" si="2134"/>
        <v>9.3399782820729804E-2</v>
      </c>
      <c r="NR268" s="870">
        <f t="shared" si="2134"/>
        <v>9.3399782820729804E-2</v>
      </c>
      <c r="NS268" s="870">
        <f t="shared" si="2134"/>
        <v>9.3399782820729804E-2</v>
      </c>
      <c r="NT268" s="870">
        <f t="shared" si="2134"/>
        <v>9.3399782820729804E-2</v>
      </c>
      <c r="NU268" s="870">
        <f t="shared" si="2134"/>
        <v>0.1494342399332087</v>
      </c>
      <c r="NV268" s="870">
        <f t="shared" si="2134"/>
        <v>0.1494342399332087</v>
      </c>
      <c r="NW268" s="870">
        <f t="shared" si="2134"/>
        <v>0.1494342399332087</v>
      </c>
      <c r="NX268" s="870">
        <f t="shared" si="2134"/>
        <v>0.1494342399332087</v>
      </c>
      <c r="NY268" s="870">
        <f t="shared" si="2134"/>
        <v>0.14994455718159028</v>
      </c>
      <c r="NZ268" s="870">
        <f t="shared" si="2134"/>
        <v>0.14994455718159028</v>
      </c>
      <c r="OA268" s="870">
        <f t="shared" si="2134"/>
        <v>7.8780955448605638E-2</v>
      </c>
      <c r="OB268" s="870">
        <f t="shared" si="2134"/>
        <v>7.8780955448605638E-2</v>
      </c>
      <c r="OC268" s="870">
        <f t="shared" si="2134"/>
        <v>7.8780955448605638E-2</v>
      </c>
      <c r="OD268" s="870">
        <f t="shared" si="2134"/>
        <v>-2.1960761805999196</v>
      </c>
      <c r="OE268" s="870">
        <f t="shared" si="2134"/>
        <v>-2.1960761805999196</v>
      </c>
      <c r="OF268" s="870">
        <f t="shared" ref="OF268:QQ268" si="2135">OF265</f>
        <v>-2.1960761805999196</v>
      </c>
      <c r="OG268" s="870">
        <f t="shared" si="2135"/>
        <v>-2.1960761805999196</v>
      </c>
      <c r="OH268" s="870">
        <f t="shared" si="2135"/>
        <v>-2.3721919743163227</v>
      </c>
      <c r="OI268" s="870">
        <f t="shared" si="2135"/>
        <v>-2.3721919743163227</v>
      </c>
      <c r="OJ268" s="870">
        <f t="shared" si="2135"/>
        <v>-2.3721919743163227</v>
      </c>
      <c r="OK268" s="870">
        <f t="shared" si="2135"/>
        <v>-2.3721919743163227</v>
      </c>
      <c r="OL268" s="870">
        <f t="shared" si="2135"/>
        <v>-2.3721919743163227</v>
      </c>
      <c r="OM268" s="870">
        <f t="shared" si="2135"/>
        <v>-2.3721919743163227</v>
      </c>
      <c r="ON268" s="870">
        <f t="shared" si="2135"/>
        <v>-2.3721919743163227</v>
      </c>
      <c r="OO268" s="870">
        <f t="shared" si="2135"/>
        <v>-2.3721919743163227</v>
      </c>
      <c r="OP268" s="870">
        <f t="shared" si="2135"/>
        <v>2.445934491190016E-3</v>
      </c>
      <c r="OQ268" s="870">
        <f t="shared" si="2135"/>
        <v>2.445934491190016E-3</v>
      </c>
      <c r="OR268" s="870">
        <f t="shared" si="2135"/>
        <v>2.445934491190016E-3</v>
      </c>
      <c r="OS268" s="870">
        <f t="shared" si="2135"/>
        <v>2.445934491190016E-3</v>
      </c>
      <c r="OT268" s="870">
        <f t="shared" si="2135"/>
        <v>2.445934491190016E-3</v>
      </c>
      <c r="OU268" s="870">
        <f t="shared" si="2135"/>
        <v>2.445934491190016E-3</v>
      </c>
      <c r="OV268" s="870">
        <f t="shared" si="2135"/>
        <v>2.445934491190016E-3</v>
      </c>
      <c r="OW268" s="870">
        <f t="shared" si="2135"/>
        <v>1.3844310920791969E-3</v>
      </c>
      <c r="OX268" s="870">
        <f t="shared" si="2135"/>
        <v>1.3844310920791969E-3</v>
      </c>
      <c r="OY268" s="870">
        <f t="shared" si="2135"/>
        <v>1.3844310920791969E-3</v>
      </c>
      <c r="OZ268" s="870">
        <f t="shared" si="2135"/>
        <v>1.3844310920791969E-3</v>
      </c>
      <c r="PA268" s="870">
        <f t="shared" si="2135"/>
        <v>1.3844310920791969E-3</v>
      </c>
      <c r="PB268" s="870">
        <f t="shared" si="2135"/>
        <v>0.54832171757711201</v>
      </c>
      <c r="PC268" s="870">
        <f t="shared" si="2135"/>
        <v>0.54832171757711201</v>
      </c>
      <c r="PD268" s="870">
        <f t="shared" si="2135"/>
        <v>0.54832171757711201</v>
      </c>
      <c r="PE268" s="870">
        <f t="shared" si="2135"/>
        <v>0.54832171757711201</v>
      </c>
      <c r="PF268" s="870">
        <f t="shared" si="2135"/>
        <v>0.38924068559390523</v>
      </c>
      <c r="PG268" s="870">
        <f t="shared" si="2135"/>
        <v>0.38924068559390523</v>
      </c>
      <c r="PH268" s="870">
        <f t="shared" si="2135"/>
        <v>0.38924068559390523</v>
      </c>
      <c r="PI268" s="870">
        <f t="shared" si="2135"/>
        <v>0.38924068559390523</v>
      </c>
      <c r="PJ268" s="870">
        <f t="shared" si="2135"/>
        <v>0.38924068559390523</v>
      </c>
      <c r="PK268" s="870">
        <f t="shared" si="2135"/>
        <v>0.38924068559390523</v>
      </c>
      <c r="PL268" s="870">
        <f t="shared" si="2135"/>
        <v>0.38924068559390523</v>
      </c>
      <c r="PM268" s="870">
        <f t="shared" si="2135"/>
        <v>0.38924068559390523</v>
      </c>
      <c r="PN268" s="870">
        <f t="shared" si="2135"/>
        <v>9.3399782820729804E-2</v>
      </c>
      <c r="PO268" s="870">
        <f t="shared" si="2135"/>
        <v>9.3399782820729804E-2</v>
      </c>
      <c r="PP268" s="870">
        <f t="shared" si="2135"/>
        <v>9.3399782820729804E-2</v>
      </c>
      <c r="PQ268" s="870">
        <f t="shared" si="2135"/>
        <v>9.3399782820729804E-2</v>
      </c>
      <c r="PR268" s="870">
        <f t="shared" si="2135"/>
        <v>9.3399782820729804E-2</v>
      </c>
      <c r="PS268" s="870">
        <f t="shared" si="2135"/>
        <v>9.3399782820729804E-2</v>
      </c>
      <c r="PT268" s="870">
        <f t="shared" si="2135"/>
        <v>9.3399782820729804E-2</v>
      </c>
      <c r="PU268" s="870">
        <f t="shared" si="2135"/>
        <v>0.1494342399332087</v>
      </c>
      <c r="PV268" s="870">
        <f t="shared" si="2135"/>
        <v>0.1494342399332087</v>
      </c>
      <c r="PW268" s="870">
        <f t="shared" si="2135"/>
        <v>0.1494342399332087</v>
      </c>
      <c r="PX268" s="870">
        <f t="shared" si="2135"/>
        <v>0.1494342399332087</v>
      </c>
      <c r="PY268" s="870">
        <f t="shared" si="2135"/>
        <v>0.14994455718159028</v>
      </c>
      <c r="PZ268" s="870">
        <f t="shared" si="2135"/>
        <v>0.14994455718159028</v>
      </c>
      <c r="QA268" s="870">
        <f t="shared" si="2135"/>
        <v>7.8780955448605638E-2</v>
      </c>
      <c r="QB268" s="870">
        <f t="shared" si="2135"/>
        <v>7.8780955448605638E-2</v>
      </c>
      <c r="QC268" s="870">
        <f t="shared" si="2135"/>
        <v>7.8780955448605638E-2</v>
      </c>
      <c r="QD268" s="870">
        <f t="shared" si="2135"/>
        <v>-2.1960761805999196</v>
      </c>
      <c r="QE268" s="870">
        <f t="shared" si="2135"/>
        <v>-2.1960761805999196</v>
      </c>
      <c r="QF268" s="870">
        <f t="shared" si="2135"/>
        <v>-2.1960761805999196</v>
      </c>
      <c r="QG268" s="870">
        <f t="shared" si="2135"/>
        <v>-2.1960761805999196</v>
      </c>
      <c r="QH268" s="870">
        <f t="shared" si="2135"/>
        <v>-2.3721919743163227</v>
      </c>
      <c r="QI268" s="870">
        <f t="shared" si="2135"/>
        <v>-2.3721919743163227</v>
      </c>
      <c r="QJ268" s="870">
        <f t="shared" si="2135"/>
        <v>-2.3721919743163227</v>
      </c>
      <c r="QK268" s="870">
        <f t="shared" si="2135"/>
        <v>-2.3721919743163227</v>
      </c>
      <c r="QL268" s="870">
        <f t="shared" si="2135"/>
        <v>-2.3721919743163227</v>
      </c>
      <c r="QM268" s="870">
        <f t="shared" si="2135"/>
        <v>-2.3721919743163227</v>
      </c>
      <c r="QN268" s="870">
        <f t="shared" si="2135"/>
        <v>-2.3721919743163227</v>
      </c>
      <c r="QO268" s="870">
        <f t="shared" si="2135"/>
        <v>-2.3721919743163227</v>
      </c>
      <c r="QP268" s="870">
        <f t="shared" si="2135"/>
        <v>2.445934491190016E-3</v>
      </c>
      <c r="QQ268" s="870">
        <f t="shared" si="2135"/>
        <v>2.445934491190016E-3</v>
      </c>
      <c r="QR268" s="870">
        <f t="shared" ref="QR268:SI268" si="2136">QR265</f>
        <v>2.445934491190016E-3</v>
      </c>
      <c r="QS268" s="870">
        <f t="shared" si="2136"/>
        <v>2.445934491190016E-3</v>
      </c>
      <c r="QT268" s="870">
        <f t="shared" si="2136"/>
        <v>2.445934491190016E-3</v>
      </c>
      <c r="QU268" s="870">
        <f t="shared" si="2136"/>
        <v>2.445934491190016E-3</v>
      </c>
      <c r="QV268" s="870">
        <f t="shared" si="2136"/>
        <v>2.445934491190016E-3</v>
      </c>
      <c r="QW268" s="870">
        <f t="shared" si="2136"/>
        <v>1.3844310920791969E-3</v>
      </c>
      <c r="QX268" s="870">
        <f t="shared" si="2136"/>
        <v>1.3844310920791969E-3</v>
      </c>
      <c r="QY268" s="870">
        <f t="shared" si="2136"/>
        <v>1.3844310920791969E-3</v>
      </c>
      <c r="QZ268" s="870">
        <f t="shared" si="2136"/>
        <v>1.3844310920791969E-3</v>
      </c>
      <c r="RA268" s="870">
        <f t="shared" si="2136"/>
        <v>1.3844310920791969E-3</v>
      </c>
      <c r="RB268" s="870">
        <f t="shared" si="2136"/>
        <v>0.54832171757711201</v>
      </c>
      <c r="RC268" s="870">
        <f t="shared" si="2136"/>
        <v>0.54832171757711201</v>
      </c>
      <c r="RD268" s="870">
        <f t="shared" si="2136"/>
        <v>0.54832171757711201</v>
      </c>
      <c r="RE268" s="870">
        <f t="shared" si="2136"/>
        <v>0.54832171757711201</v>
      </c>
      <c r="RF268" s="870">
        <f t="shared" si="2136"/>
        <v>0.38924068559390523</v>
      </c>
      <c r="RG268" s="870">
        <f t="shared" si="2136"/>
        <v>0.38924068559390523</v>
      </c>
      <c r="RH268" s="870">
        <f t="shared" si="2136"/>
        <v>0.38924068559390523</v>
      </c>
      <c r="RI268" s="870">
        <f t="shared" si="2136"/>
        <v>0.38924068559390523</v>
      </c>
      <c r="RJ268" s="870">
        <f t="shared" si="2136"/>
        <v>0.38924068559390523</v>
      </c>
      <c r="RK268" s="870">
        <f t="shared" si="2136"/>
        <v>0.38924068559390523</v>
      </c>
      <c r="RL268" s="870">
        <f t="shared" si="2136"/>
        <v>0.38924068559390523</v>
      </c>
      <c r="RM268" s="870">
        <f t="shared" si="2136"/>
        <v>0.38924068559390523</v>
      </c>
      <c r="RN268" s="870">
        <f t="shared" si="2136"/>
        <v>9.3399782820729804E-2</v>
      </c>
      <c r="RO268" s="870">
        <f t="shared" si="2136"/>
        <v>9.3399782820729804E-2</v>
      </c>
      <c r="RP268" s="870">
        <f t="shared" si="2136"/>
        <v>9.3399782820729804E-2</v>
      </c>
      <c r="RQ268" s="870">
        <f t="shared" si="2136"/>
        <v>9.3399782820729804E-2</v>
      </c>
      <c r="RR268" s="870">
        <f t="shared" si="2136"/>
        <v>9.3399782820729804E-2</v>
      </c>
      <c r="RS268" s="870">
        <f t="shared" si="2136"/>
        <v>9.3399782820729804E-2</v>
      </c>
      <c r="RT268" s="870">
        <f t="shared" si="2136"/>
        <v>9.3399782820729804E-2</v>
      </c>
      <c r="RU268" s="870">
        <f t="shared" si="2136"/>
        <v>0.1494342399332087</v>
      </c>
      <c r="RV268" s="870">
        <f t="shared" si="2136"/>
        <v>0.1494342399332087</v>
      </c>
      <c r="RW268" s="870">
        <f t="shared" si="2136"/>
        <v>0.1494342399332087</v>
      </c>
      <c r="RX268" s="870">
        <f t="shared" si="2136"/>
        <v>0.1494342399332087</v>
      </c>
      <c r="RY268" s="870">
        <f t="shared" si="2136"/>
        <v>0.14994455718159028</v>
      </c>
      <c r="RZ268" s="870">
        <f t="shared" si="2136"/>
        <v>0.14994455718159028</v>
      </c>
      <c r="SA268" s="870">
        <f t="shared" si="2136"/>
        <v>7.8780955448605638E-2</v>
      </c>
      <c r="SB268" s="870">
        <f t="shared" si="2136"/>
        <v>7.8780955448605638E-2</v>
      </c>
      <c r="SC268" s="870">
        <f t="shared" si="2136"/>
        <v>7.8780955448605638E-2</v>
      </c>
      <c r="SD268" s="870">
        <f t="shared" si="2136"/>
        <v>-2.1960761805999196</v>
      </c>
      <c r="SE268" s="870">
        <f t="shared" si="2136"/>
        <v>-2.1960761805999196</v>
      </c>
      <c r="SF268" s="870">
        <f t="shared" si="2136"/>
        <v>-2.1960761805999196</v>
      </c>
      <c r="SG268" s="870">
        <f t="shared" si="2136"/>
        <v>-2.1960761805999196</v>
      </c>
      <c r="SH268" s="870">
        <f t="shared" si="2136"/>
        <v>-2.3721919743163227</v>
      </c>
      <c r="SI268" s="870">
        <f t="shared" si="2136"/>
        <v>-2.3721919743163227</v>
      </c>
      <c r="SJ268" s="280">
        <f t="shared" si="2128"/>
        <v>-2.3721919743163227</v>
      </c>
      <c r="SK268" s="267"/>
      <c r="SL268" s="255"/>
      <c r="SM268" s="255"/>
      <c r="SN268" s="255"/>
    </row>
    <row r="269" spans="1:508" outlineLevel="3" x14ac:dyDescent="0.25">
      <c r="A269" s="255"/>
      <c r="B269" s="264"/>
      <c r="C269" s="449">
        <f>INT($C$29)+3</f>
        <v>4</v>
      </c>
      <c r="D269" s="280"/>
      <c r="E269" s="329">
        <f t="shared" si="1087"/>
        <v>128</v>
      </c>
      <c r="F269" s="335"/>
      <c r="G269" s="280"/>
      <c r="H269" s="551"/>
      <c r="I269" s="563" t="s">
        <v>908</v>
      </c>
      <c r="J269" s="552"/>
      <c r="K269" s="870">
        <f t="shared" ref="K269:BV269" si="2137">K266</f>
        <v>0</v>
      </c>
      <c r="L269" s="870">
        <f t="shared" si="2137"/>
        <v>0</v>
      </c>
      <c r="M269" s="870">
        <f t="shared" si="2137"/>
        <v>0</v>
      </c>
      <c r="N269" s="870">
        <f t="shared" si="2137"/>
        <v>0</v>
      </c>
      <c r="O269" s="870">
        <f t="shared" si="2137"/>
        <v>0</v>
      </c>
      <c r="P269" s="870">
        <f t="shared" si="2137"/>
        <v>0</v>
      </c>
      <c r="Q269" s="870">
        <f t="shared" si="2137"/>
        <v>0</v>
      </c>
      <c r="R269" s="870">
        <f t="shared" si="2137"/>
        <v>0</v>
      </c>
      <c r="S269" s="870">
        <f t="shared" si="2137"/>
        <v>0</v>
      </c>
      <c r="T269" s="870">
        <f t="shared" si="2137"/>
        <v>0</v>
      </c>
      <c r="U269" s="870">
        <f t="shared" si="2137"/>
        <v>0</v>
      </c>
      <c r="V269" s="870">
        <f t="shared" si="2137"/>
        <v>0</v>
      </c>
      <c r="W269" s="870">
        <f t="shared" si="2137"/>
        <v>0</v>
      </c>
      <c r="X269" s="870">
        <f t="shared" si="2137"/>
        <v>0</v>
      </c>
      <c r="Y269" s="870">
        <f t="shared" si="2137"/>
        <v>0</v>
      </c>
      <c r="Z269" s="870">
        <f t="shared" si="2137"/>
        <v>0</v>
      </c>
      <c r="AA269" s="870">
        <f t="shared" si="2137"/>
        <v>0</v>
      </c>
      <c r="AB269" s="870">
        <f t="shared" si="2137"/>
        <v>0</v>
      </c>
      <c r="AC269" s="870">
        <f t="shared" si="2137"/>
        <v>0</v>
      </c>
      <c r="AD269" s="870">
        <f t="shared" si="2137"/>
        <v>0</v>
      </c>
      <c r="AE269" s="870">
        <f t="shared" si="2137"/>
        <v>0</v>
      </c>
      <c r="AF269" s="870">
        <f t="shared" si="2137"/>
        <v>0</v>
      </c>
      <c r="AG269" s="870">
        <f t="shared" si="2137"/>
        <v>0</v>
      </c>
      <c r="AH269" s="870">
        <f t="shared" si="2137"/>
        <v>0</v>
      </c>
      <c r="AI269" s="870">
        <f t="shared" si="2137"/>
        <v>0</v>
      </c>
      <c r="AJ269" s="870">
        <f t="shared" si="2137"/>
        <v>0</v>
      </c>
      <c r="AK269" s="870">
        <f t="shared" si="2137"/>
        <v>0</v>
      </c>
      <c r="AL269" s="870">
        <f t="shared" si="2137"/>
        <v>0</v>
      </c>
      <c r="AM269" s="870">
        <f t="shared" si="2137"/>
        <v>0</v>
      </c>
      <c r="AN269" s="870">
        <f t="shared" si="2137"/>
        <v>0</v>
      </c>
      <c r="AO269" s="870">
        <f t="shared" si="2137"/>
        <v>0</v>
      </c>
      <c r="AP269" s="870">
        <f t="shared" si="2137"/>
        <v>0</v>
      </c>
      <c r="AQ269" s="870">
        <f t="shared" si="2137"/>
        <v>0</v>
      </c>
      <c r="AR269" s="870">
        <f t="shared" si="2137"/>
        <v>0</v>
      </c>
      <c r="AS269" s="870">
        <f t="shared" si="2137"/>
        <v>0</v>
      </c>
      <c r="AT269" s="870">
        <f t="shared" si="2137"/>
        <v>0</v>
      </c>
      <c r="AU269" s="870">
        <f t="shared" si="2137"/>
        <v>0</v>
      </c>
      <c r="AV269" s="870">
        <f t="shared" si="2137"/>
        <v>0</v>
      </c>
      <c r="AW269" s="870">
        <f t="shared" si="2137"/>
        <v>0</v>
      </c>
      <c r="AX269" s="870">
        <f t="shared" si="2137"/>
        <v>0</v>
      </c>
      <c r="AY269" s="870">
        <f t="shared" si="2137"/>
        <v>0</v>
      </c>
      <c r="AZ269" s="870">
        <f t="shared" si="2137"/>
        <v>0</v>
      </c>
      <c r="BA269" s="870">
        <f t="shared" si="2137"/>
        <v>0</v>
      </c>
      <c r="BB269" s="870">
        <f t="shared" si="2137"/>
        <v>0</v>
      </c>
      <c r="BC269" s="870">
        <f t="shared" si="2137"/>
        <v>0</v>
      </c>
      <c r="BD269" s="870">
        <f t="shared" si="2137"/>
        <v>0</v>
      </c>
      <c r="BE269" s="870">
        <f t="shared" si="2137"/>
        <v>0</v>
      </c>
      <c r="BF269" s="870">
        <f t="shared" si="2137"/>
        <v>0</v>
      </c>
      <c r="BG269" s="870">
        <f t="shared" si="2137"/>
        <v>0</v>
      </c>
      <c r="BH269" s="870">
        <f t="shared" si="2137"/>
        <v>0</v>
      </c>
      <c r="BI269" s="870">
        <f t="shared" si="2137"/>
        <v>0</v>
      </c>
      <c r="BJ269" s="870">
        <f t="shared" si="2137"/>
        <v>0</v>
      </c>
      <c r="BK269" s="870">
        <f t="shared" si="2137"/>
        <v>0</v>
      </c>
      <c r="BL269" s="870">
        <f t="shared" si="2137"/>
        <v>0</v>
      </c>
      <c r="BM269" s="870">
        <f t="shared" si="2137"/>
        <v>0</v>
      </c>
      <c r="BN269" s="870">
        <f t="shared" si="2137"/>
        <v>0</v>
      </c>
      <c r="BO269" s="870">
        <f t="shared" si="2137"/>
        <v>0</v>
      </c>
      <c r="BP269" s="870">
        <f t="shared" si="2137"/>
        <v>0</v>
      </c>
      <c r="BQ269" s="870">
        <f t="shared" si="2137"/>
        <v>0</v>
      </c>
      <c r="BR269" s="870">
        <f t="shared" si="2137"/>
        <v>0</v>
      </c>
      <c r="BS269" s="870">
        <f t="shared" si="2137"/>
        <v>0</v>
      </c>
      <c r="BT269" s="870">
        <f t="shared" si="2137"/>
        <v>0</v>
      </c>
      <c r="BU269" s="870">
        <f t="shared" si="2137"/>
        <v>0</v>
      </c>
      <c r="BV269" s="870">
        <f t="shared" si="2137"/>
        <v>0</v>
      </c>
      <c r="BW269" s="870">
        <f t="shared" ref="BW269:EH269" si="2138">BW266</f>
        <v>0</v>
      </c>
      <c r="BX269" s="870">
        <f t="shared" si="2138"/>
        <v>0</v>
      </c>
      <c r="BY269" s="870">
        <f t="shared" si="2138"/>
        <v>0</v>
      </c>
      <c r="BZ269" s="870">
        <f t="shared" si="2138"/>
        <v>0</v>
      </c>
      <c r="CA269" s="870">
        <f t="shared" si="2138"/>
        <v>0</v>
      </c>
      <c r="CB269" s="870">
        <f t="shared" si="2138"/>
        <v>0</v>
      </c>
      <c r="CC269" s="870">
        <f t="shared" si="2138"/>
        <v>0</v>
      </c>
      <c r="CD269" s="870">
        <f t="shared" si="2138"/>
        <v>0</v>
      </c>
      <c r="CE269" s="870">
        <f t="shared" si="2138"/>
        <v>0</v>
      </c>
      <c r="CF269" s="870">
        <f t="shared" si="2138"/>
        <v>0</v>
      </c>
      <c r="CG269" s="870">
        <f t="shared" si="2138"/>
        <v>0</v>
      </c>
      <c r="CH269" s="870">
        <f t="shared" si="2138"/>
        <v>0</v>
      </c>
      <c r="CI269" s="870">
        <f t="shared" si="2138"/>
        <v>0</v>
      </c>
      <c r="CJ269" s="870">
        <f t="shared" si="2138"/>
        <v>0</v>
      </c>
      <c r="CK269" s="870">
        <f t="shared" si="2138"/>
        <v>0</v>
      </c>
      <c r="CL269" s="870">
        <f t="shared" si="2138"/>
        <v>0</v>
      </c>
      <c r="CM269" s="870">
        <f t="shared" si="2138"/>
        <v>0</v>
      </c>
      <c r="CN269" s="870">
        <f t="shared" si="2138"/>
        <v>0</v>
      </c>
      <c r="CO269" s="870">
        <f t="shared" si="2138"/>
        <v>0</v>
      </c>
      <c r="CP269" s="870">
        <f t="shared" si="2138"/>
        <v>0</v>
      </c>
      <c r="CQ269" s="870">
        <f t="shared" si="2138"/>
        <v>0</v>
      </c>
      <c r="CR269" s="870">
        <f t="shared" si="2138"/>
        <v>0</v>
      </c>
      <c r="CS269" s="870">
        <f t="shared" si="2138"/>
        <v>0</v>
      </c>
      <c r="CT269" s="870">
        <f t="shared" si="2138"/>
        <v>0</v>
      </c>
      <c r="CU269" s="870">
        <f t="shared" si="2138"/>
        <v>0</v>
      </c>
      <c r="CV269" s="870">
        <f t="shared" si="2138"/>
        <v>0</v>
      </c>
      <c r="CW269" s="870">
        <f t="shared" si="2138"/>
        <v>0</v>
      </c>
      <c r="CX269" s="870">
        <f t="shared" si="2138"/>
        <v>0</v>
      </c>
      <c r="CY269" s="870">
        <f t="shared" si="2138"/>
        <v>0</v>
      </c>
      <c r="CZ269" s="870">
        <f t="shared" si="2138"/>
        <v>0</v>
      </c>
      <c r="DA269" s="870">
        <f t="shared" si="2138"/>
        <v>0</v>
      </c>
      <c r="DB269" s="870">
        <f t="shared" si="2138"/>
        <v>0</v>
      </c>
      <c r="DC269" s="870">
        <f t="shared" si="2138"/>
        <v>0</v>
      </c>
      <c r="DD269" s="870">
        <f t="shared" si="2138"/>
        <v>0</v>
      </c>
      <c r="DE269" s="870">
        <f t="shared" si="2138"/>
        <v>0</v>
      </c>
      <c r="DF269" s="870">
        <f t="shared" si="2138"/>
        <v>0</v>
      </c>
      <c r="DG269" s="870">
        <f t="shared" si="2138"/>
        <v>0</v>
      </c>
      <c r="DH269" s="870">
        <f t="shared" si="2138"/>
        <v>0</v>
      </c>
      <c r="DI269" s="870">
        <f t="shared" si="2138"/>
        <v>0</v>
      </c>
      <c r="DJ269" s="870">
        <f t="shared" si="2138"/>
        <v>0</v>
      </c>
      <c r="DK269" s="870">
        <f t="shared" si="2138"/>
        <v>0</v>
      </c>
      <c r="DL269" s="870">
        <f t="shared" si="2138"/>
        <v>0</v>
      </c>
      <c r="DM269" s="870">
        <f t="shared" si="2138"/>
        <v>0</v>
      </c>
      <c r="DN269" s="870">
        <f t="shared" si="2138"/>
        <v>0.40756268867227874</v>
      </c>
      <c r="DO269" s="870">
        <f t="shared" si="2138"/>
        <v>0.40756268867227874</v>
      </c>
      <c r="DP269" s="870">
        <f t="shared" si="2138"/>
        <v>0.40756268867227874</v>
      </c>
      <c r="DQ269" s="870">
        <f t="shared" si="2138"/>
        <v>0.40756268867227874</v>
      </c>
      <c r="DR269" s="870">
        <f t="shared" si="2138"/>
        <v>0.40756268867227874</v>
      </c>
      <c r="DS269" s="870">
        <f t="shared" si="2138"/>
        <v>0.40756268867227874</v>
      </c>
      <c r="DT269" s="870">
        <f t="shared" si="2138"/>
        <v>0.40756268867227874</v>
      </c>
      <c r="DU269" s="870">
        <f t="shared" si="2138"/>
        <v>0.40845358915077945</v>
      </c>
      <c r="DV269" s="870">
        <f t="shared" si="2138"/>
        <v>0.40845358915077945</v>
      </c>
      <c r="DW269" s="870">
        <f t="shared" si="2138"/>
        <v>0.40845358915077945</v>
      </c>
      <c r="DX269" s="870">
        <f t="shared" si="2138"/>
        <v>0.40845358915077945</v>
      </c>
      <c r="DY269" s="870">
        <f t="shared" si="2138"/>
        <v>0.42676527813221021</v>
      </c>
      <c r="DZ269" s="870">
        <f t="shared" si="2138"/>
        <v>0.42676527813221021</v>
      </c>
      <c r="EA269" s="870">
        <f t="shared" si="2138"/>
        <v>0.33481906065657796</v>
      </c>
      <c r="EB269" s="870">
        <f t="shared" si="2138"/>
        <v>0.33481906065657796</v>
      </c>
      <c r="EC269" s="870">
        <f t="shared" si="2138"/>
        <v>0.33481906065657796</v>
      </c>
      <c r="ED269" s="870">
        <f t="shared" si="2138"/>
        <v>-6.4217831190557462E-2</v>
      </c>
      <c r="EE269" s="870">
        <f t="shared" si="2138"/>
        <v>-6.4217831190557462E-2</v>
      </c>
      <c r="EF269" s="870">
        <f t="shared" si="2138"/>
        <v>-6.4217831190557462E-2</v>
      </c>
      <c r="EG269" s="870">
        <f t="shared" si="2138"/>
        <v>-6.4217831190557462E-2</v>
      </c>
      <c r="EH269" s="870">
        <f t="shared" si="2138"/>
        <v>-0.10346009593387429</v>
      </c>
      <c r="EI269" s="870">
        <f t="shared" ref="EI269:GT269" si="2139">EI266</f>
        <v>-0.10346009593387429</v>
      </c>
      <c r="EJ269" s="870">
        <f t="shared" si="2139"/>
        <v>-0.10346009593387429</v>
      </c>
      <c r="EK269" s="870">
        <f t="shared" si="2139"/>
        <v>-0.10346009593387429</v>
      </c>
      <c r="EL269" s="870">
        <f t="shared" si="2139"/>
        <v>-0.10346009593387429</v>
      </c>
      <c r="EM269" s="870">
        <f t="shared" si="2139"/>
        <v>-0.10346009593387429</v>
      </c>
      <c r="EN269" s="870">
        <f t="shared" si="2139"/>
        <v>-0.10346009593387429</v>
      </c>
      <c r="EO269" s="870">
        <f t="shared" si="2139"/>
        <v>-0.10346009593387429</v>
      </c>
      <c r="EP269" s="870">
        <f t="shared" si="2139"/>
        <v>0</v>
      </c>
      <c r="EQ269" s="870">
        <f t="shared" si="2139"/>
        <v>0</v>
      </c>
      <c r="ER269" s="870">
        <f t="shared" si="2139"/>
        <v>0</v>
      </c>
      <c r="ES269" s="870">
        <f t="shared" si="2139"/>
        <v>0</v>
      </c>
      <c r="ET269" s="870">
        <f t="shared" si="2139"/>
        <v>0</v>
      </c>
      <c r="EU269" s="870">
        <f t="shared" si="2139"/>
        <v>0</v>
      </c>
      <c r="EV269" s="870">
        <f t="shared" si="2139"/>
        <v>0</v>
      </c>
      <c r="EW269" s="870">
        <f t="shared" si="2139"/>
        <v>0</v>
      </c>
      <c r="EX269" s="870">
        <f t="shared" si="2139"/>
        <v>0</v>
      </c>
      <c r="EY269" s="870">
        <f t="shared" si="2139"/>
        <v>0</v>
      </c>
      <c r="EZ269" s="870">
        <f t="shared" si="2139"/>
        <v>0</v>
      </c>
      <c r="FA269" s="870">
        <f t="shared" si="2139"/>
        <v>0</v>
      </c>
      <c r="FB269" s="870">
        <f t="shared" si="2139"/>
        <v>0</v>
      </c>
      <c r="FC269" s="870">
        <f t="shared" si="2139"/>
        <v>0</v>
      </c>
      <c r="FD269" s="870">
        <f t="shared" si="2139"/>
        <v>0</v>
      </c>
      <c r="FE269" s="870">
        <f t="shared" si="2139"/>
        <v>0</v>
      </c>
      <c r="FF269" s="870">
        <f t="shared" si="2139"/>
        <v>0</v>
      </c>
      <c r="FG269" s="870">
        <f t="shared" si="2139"/>
        <v>0</v>
      </c>
      <c r="FH269" s="870">
        <f t="shared" si="2139"/>
        <v>0</v>
      </c>
      <c r="FI269" s="870">
        <f t="shared" si="2139"/>
        <v>0</v>
      </c>
      <c r="FJ269" s="870">
        <f t="shared" si="2139"/>
        <v>0</v>
      </c>
      <c r="FK269" s="870">
        <f t="shared" si="2139"/>
        <v>0</v>
      </c>
      <c r="FL269" s="870">
        <f t="shared" si="2139"/>
        <v>0</v>
      </c>
      <c r="FM269" s="870">
        <f t="shared" si="2139"/>
        <v>0</v>
      </c>
      <c r="FN269" s="870">
        <f t="shared" si="2139"/>
        <v>0.26321756976751409</v>
      </c>
      <c r="FO269" s="870">
        <f t="shared" si="2139"/>
        <v>0.26321756976751409</v>
      </c>
      <c r="FP269" s="870">
        <f t="shared" si="2139"/>
        <v>0.26321756976751409</v>
      </c>
      <c r="FQ269" s="870">
        <f t="shared" si="2139"/>
        <v>0.26321756976751409</v>
      </c>
      <c r="FR269" s="870">
        <f t="shared" si="2139"/>
        <v>0.26321756976751409</v>
      </c>
      <c r="FS269" s="870">
        <f t="shared" si="2139"/>
        <v>0.26321756976751409</v>
      </c>
      <c r="FT269" s="870">
        <f t="shared" si="2139"/>
        <v>0.26321756976751409</v>
      </c>
      <c r="FU269" s="870">
        <f t="shared" si="2139"/>
        <v>0.25901934921756542</v>
      </c>
      <c r="FV269" s="870">
        <f t="shared" si="2139"/>
        <v>0.25901934921756542</v>
      </c>
      <c r="FW269" s="870">
        <f t="shared" si="2139"/>
        <v>0.25901934921756542</v>
      </c>
      <c r="FX269" s="870">
        <f t="shared" si="2139"/>
        <v>0.25901934921756542</v>
      </c>
      <c r="FY269" s="870">
        <f t="shared" si="2139"/>
        <v>0.23068393412552002</v>
      </c>
      <c r="FZ269" s="870">
        <f t="shared" si="2139"/>
        <v>0.23068393412552002</v>
      </c>
      <c r="GA269" s="870">
        <f t="shared" si="2139"/>
        <v>0.29542858293227248</v>
      </c>
      <c r="GB269" s="870">
        <f t="shared" si="2139"/>
        <v>0.29542858293227248</v>
      </c>
      <c r="GC269" s="870">
        <f t="shared" si="2139"/>
        <v>0.29542858293227248</v>
      </c>
      <c r="GD269" s="870">
        <f t="shared" si="2139"/>
        <v>1.1867822318649246E-2</v>
      </c>
      <c r="GE269" s="870">
        <f t="shared" si="2139"/>
        <v>1.1867822318649246E-2</v>
      </c>
      <c r="GF269" s="870">
        <f t="shared" si="2139"/>
        <v>1.1867822318649246E-2</v>
      </c>
      <c r="GG269" s="870">
        <f t="shared" si="2139"/>
        <v>1.1867822318649246E-2</v>
      </c>
      <c r="GH269" s="870">
        <f t="shared" si="2139"/>
        <v>-0.34718873838595243</v>
      </c>
      <c r="GI269" s="870">
        <f t="shared" si="2139"/>
        <v>-0.34718873838595243</v>
      </c>
      <c r="GJ269" s="870">
        <f t="shared" si="2139"/>
        <v>-0.34718873838595243</v>
      </c>
      <c r="GK269" s="870">
        <f t="shared" si="2139"/>
        <v>-0.34718873838595243</v>
      </c>
      <c r="GL269" s="870">
        <f t="shared" si="2139"/>
        <v>-0.34718873838595243</v>
      </c>
      <c r="GM269" s="870">
        <f t="shared" si="2139"/>
        <v>-0.34718873838595243</v>
      </c>
      <c r="GN269" s="870">
        <f t="shared" si="2139"/>
        <v>-0.34718873838595243</v>
      </c>
      <c r="GO269" s="870">
        <f t="shared" si="2139"/>
        <v>-0.34718873838595243</v>
      </c>
      <c r="GP269" s="870">
        <f t="shared" si="2139"/>
        <v>-2.445934491190016E-3</v>
      </c>
      <c r="GQ269" s="870">
        <f t="shared" si="2139"/>
        <v>-2.445934491190016E-3</v>
      </c>
      <c r="GR269" s="870">
        <f t="shared" si="2139"/>
        <v>-2.445934491190016E-3</v>
      </c>
      <c r="GS269" s="870">
        <f t="shared" si="2139"/>
        <v>-2.445934491190016E-3</v>
      </c>
      <c r="GT269" s="870">
        <f t="shared" si="2139"/>
        <v>-2.445934491190016E-3</v>
      </c>
      <c r="GU269" s="870">
        <f t="shared" ref="GU269:JF269" si="2140">GU266</f>
        <v>-2.445934491190016E-3</v>
      </c>
      <c r="GV269" s="870">
        <f t="shared" si="2140"/>
        <v>-2.445934491190016E-3</v>
      </c>
      <c r="GW269" s="870">
        <f t="shared" si="2140"/>
        <v>-1.3889487335099204E-3</v>
      </c>
      <c r="GX269" s="870">
        <f t="shared" si="2140"/>
        <v>-1.3889487335099204E-3</v>
      </c>
      <c r="GY269" s="870">
        <f t="shared" si="2140"/>
        <v>-1.3889487335099204E-3</v>
      </c>
      <c r="GZ269" s="870">
        <f t="shared" si="2140"/>
        <v>-1.3889487335099204E-3</v>
      </c>
      <c r="HA269" s="870">
        <f t="shared" si="2140"/>
        <v>-1.3889487335099204E-3</v>
      </c>
      <c r="HB269" s="870">
        <f t="shared" si="2140"/>
        <v>-2.6174915640480023E-3</v>
      </c>
      <c r="HC269" s="870">
        <f t="shared" si="2140"/>
        <v>-2.6174915640480023E-3</v>
      </c>
      <c r="HD269" s="870">
        <f t="shared" si="2140"/>
        <v>-2.6174915640480023E-3</v>
      </c>
      <c r="HE269" s="870">
        <f t="shared" si="2140"/>
        <v>-2.6174915640480023E-3</v>
      </c>
      <c r="HF269" s="870">
        <f t="shared" si="2140"/>
        <v>-2.3536843404308172E-3</v>
      </c>
      <c r="HG269" s="870">
        <f t="shared" si="2140"/>
        <v>-2.3536843404308172E-3</v>
      </c>
      <c r="HH269" s="870">
        <f t="shared" si="2140"/>
        <v>-2.3536843404308172E-3</v>
      </c>
      <c r="HI269" s="870">
        <f t="shared" si="2140"/>
        <v>-2.3536843404308172E-3</v>
      </c>
      <c r="HJ269" s="870">
        <f t="shared" si="2140"/>
        <v>-2.3536843404308172E-3</v>
      </c>
      <c r="HK269" s="870">
        <f t="shared" si="2140"/>
        <v>-2.3536843404308172E-3</v>
      </c>
      <c r="HL269" s="870">
        <f t="shared" si="2140"/>
        <v>-2.3536843404308172E-3</v>
      </c>
      <c r="HM269" s="870">
        <f t="shared" si="2140"/>
        <v>-2.3536843404308172E-3</v>
      </c>
      <c r="HN269" s="870">
        <f t="shared" si="2140"/>
        <v>8.4908893473416569E-3</v>
      </c>
      <c r="HO269" s="870">
        <f t="shared" si="2140"/>
        <v>8.4908893473416569E-3</v>
      </c>
      <c r="HP269" s="870">
        <f t="shared" si="2140"/>
        <v>8.4908893473416569E-3</v>
      </c>
      <c r="HQ269" s="870">
        <f t="shared" si="2140"/>
        <v>8.4908893473416569E-3</v>
      </c>
      <c r="HR269" s="870">
        <f t="shared" si="2140"/>
        <v>8.4908893473416569E-3</v>
      </c>
      <c r="HS269" s="870">
        <f t="shared" si="2140"/>
        <v>8.4908893473416569E-3</v>
      </c>
      <c r="HT269" s="870">
        <f t="shared" si="2140"/>
        <v>8.4908893473416569E-3</v>
      </c>
      <c r="HU269" s="870">
        <f t="shared" si="2140"/>
        <v>3.9849130648855535E-2</v>
      </c>
      <c r="HV269" s="870">
        <f t="shared" si="2140"/>
        <v>3.9849130648855535E-2</v>
      </c>
      <c r="HW269" s="870">
        <f t="shared" si="2140"/>
        <v>3.9849130648855535E-2</v>
      </c>
      <c r="HX269" s="870">
        <f t="shared" si="2140"/>
        <v>3.9849130648855535E-2</v>
      </c>
      <c r="HY269" s="870">
        <f t="shared" si="2140"/>
        <v>4.6136786825103471E-2</v>
      </c>
      <c r="HZ269" s="870">
        <f t="shared" si="2140"/>
        <v>4.6136786825103471E-2</v>
      </c>
      <c r="IA269" s="870">
        <f t="shared" si="2140"/>
        <v>2.9542858293228669E-2</v>
      </c>
      <c r="IB269" s="870">
        <f t="shared" si="2140"/>
        <v>2.9542858293228669E-2</v>
      </c>
      <c r="IC269" s="870">
        <f t="shared" si="2140"/>
        <v>2.9542858293228669E-2</v>
      </c>
      <c r="ID269" s="870">
        <f t="shared" si="2140"/>
        <v>-0.58282484375715526</v>
      </c>
      <c r="IE269" s="870">
        <f t="shared" si="2140"/>
        <v>-0.58282484375715526</v>
      </c>
      <c r="IF269" s="870">
        <f t="shared" si="2140"/>
        <v>-0.58282484375715526</v>
      </c>
      <c r="IG269" s="870">
        <f t="shared" si="2140"/>
        <v>-0.58282484375715526</v>
      </c>
      <c r="IH269" s="870">
        <f t="shared" si="2140"/>
        <v>-0.97125041904467402</v>
      </c>
      <c r="II269" s="870">
        <f t="shared" si="2140"/>
        <v>-0.97125041904467402</v>
      </c>
      <c r="IJ269" s="870">
        <f t="shared" si="2140"/>
        <v>-0.97125041904467402</v>
      </c>
      <c r="IK269" s="870">
        <f t="shared" si="2140"/>
        <v>-0.97125041904467402</v>
      </c>
      <c r="IL269" s="870">
        <f t="shared" si="2140"/>
        <v>-0.97125041904467402</v>
      </c>
      <c r="IM269" s="870">
        <f t="shared" si="2140"/>
        <v>-0.97125041904467402</v>
      </c>
      <c r="IN269" s="870">
        <f t="shared" si="2140"/>
        <v>-0.97125041904467402</v>
      </c>
      <c r="IO269" s="870">
        <f t="shared" si="2140"/>
        <v>-0.97125041904467402</v>
      </c>
      <c r="IP269" s="870">
        <f t="shared" si="2140"/>
        <v>-4.8918689823800321E-3</v>
      </c>
      <c r="IQ269" s="870">
        <f t="shared" si="2140"/>
        <v>-4.8918689823800321E-3</v>
      </c>
      <c r="IR269" s="870">
        <f t="shared" si="2140"/>
        <v>-4.8918689823800321E-3</v>
      </c>
      <c r="IS269" s="870">
        <f t="shared" si="2140"/>
        <v>-4.8918689823800321E-3</v>
      </c>
      <c r="IT269" s="870">
        <f t="shared" si="2140"/>
        <v>-4.8918689823800321E-3</v>
      </c>
      <c r="IU269" s="870">
        <f t="shared" si="2140"/>
        <v>-4.8918689823800321E-3</v>
      </c>
      <c r="IV269" s="870">
        <f t="shared" si="2140"/>
        <v>-4.8918689823800321E-3</v>
      </c>
      <c r="IW269" s="870">
        <f t="shared" si="2140"/>
        <v>0</v>
      </c>
      <c r="IX269" s="870">
        <f t="shared" si="2140"/>
        <v>0</v>
      </c>
      <c r="IY269" s="870">
        <f t="shared" si="2140"/>
        <v>0</v>
      </c>
      <c r="IZ269" s="870">
        <f t="shared" si="2140"/>
        <v>0</v>
      </c>
      <c r="JA269" s="870">
        <f t="shared" si="2140"/>
        <v>0</v>
      </c>
      <c r="JB269" s="870">
        <f t="shared" si="2140"/>
        <v>-5.2297575834900911E-3</v>
      </c>
      <c r="JC269" s="870">
        <f t="shared" si="2140"/>
        <v>-5.2297575834900911E-3</v>
      </c>
      <c r="JD269" s="870">
        <f t="shared" si="2140"/>
        <v>-5.2297575834900911E-3</v>
      </c>
      <c r="JE269" s="870">
        <f t="shared" si="2140"/>
        <v>-5.2297575834900911E-3</v>
      </c>
      <c r="JF269" s="870">
        <f t="shared" si="2140"/>
        <v>-4.7035069374494753E-3</v>
      </c>
      <c r="JG269" s="870">
        <f t="shared" ref="JG269:LR269" si="2141">JG266</f>
        <v>-4.7035069374494753E-3</v>
      </c>
      <c r="JH269" s="870">
        <f t="shared" si="2141"/>
        <v>-4.7035069374494753E-3</v>
      </c>
      <c r="JI269" s="870">
        <f t="shared" si="2141"/>
        <v>-4.7035069374494753E-3</v>
      </c>
      <c r="JJ269" s="870">
        <f t="shared" si="2141"/>
        <v>-4.7035069374494753E-3</v>
      </c>
      <c r="JK269" s="870">
        <f t="shared" si="2141"/>
        <v>-4.7035069374494753E-3</v>
      </c>
      <c r="JL269" s="870">
        <f t="shared" si="2141"/>
        <v>-4.7035069374494753E-3</v>
      </c>
      <c r="JM269" s="870">
        <f t="shared" si="2141"/>
        <v>-4.7035069374494753E-3</v>
      </c>
      <c r="JN269" s="870">
        <f t="shared" si="2141"/>
        <v>0.13585422955742565</v>
      </c>
      <c r="JO269" s="870">
        <f t="shared" si="2141"/>
        <v>0.13585422955742565</v>
      </c>
      <c r="JP269" s="870">
        <f t="shared" si="2141"/>
        <v>0.13585422955742565</v>
      </c>
      <c r="JQ269" s="870">
        <f t="shared" si="2141"/>
        <v>0.13585422955742565</v>
      </c>
      <c r="JR269" s="870">
        <f t="shared" si="2141"/>
        <v>0.13585422955742565</v>
      </c>
      <c r="JS269" s="870">
        <f t="shared" si="2141"/>
        <v>0.13585422955742565</v>
      </c>
      <c r="JT269" s="870">
        <f t="shared" si="2141"/>
        <v>0.13585422955742565</v>
      </c>
      <c r="JU269" s="870">
        <f t="shared" si="2141"/>
        <v>0.3287553278530666</v>
      </c>
      <c r="JV269" s="870">
        <f t="shared" si="2141"/>
        <v>0.3287553278530666</v>
      </c>
      <c r="JW269" s="870">
        <f t="shared" si="2141"/>
        <v>0.3287553278530666</v>
      </c>
      <c r="JX269" s="870">
        <f t="shared" si="2141"/>
        <v>0.3287553278530666</v>
      </c>
      <c r="JY269" s="870">
        <f t="shared" si="2141"/>
        <v>0.32295750777572607</v>
      </c>
      <c r="JZ269" s="870">
        <f t="shared" si="2141"/>
        <v>0.32295750777572607</v>
      </c>
      <c r="KA269" s="870">
        <f t="shared" si="2141"/>
        <v>0.26588572463904203</v>
      </c>
      <c r="KB269" s="870">
        <f t="shared" si="2141"/>
        <v>0.26588572463904203</v>
      </c>
      <c r="KC269" s="870">
        <f t="shared" si="2141"/>
        <v>0.26588572463904203</v>
      </c>
      <c r="KD269" s="870">
        <f t="shared" si="2141"/>
        <v>-0.41275425900307461</v>
      </c>
      <c r="KE269" s="870">
        <f t="shared" si="2141"/>
        <v>-0.41275425900307461</v>
      </c>
      <c r="KF269" s="870">
        <f t="shared" si="2141"/>
        <v>-0.41275425900307461</v>
      </c>
      <c r="KG269" s="870">
        <f t="shared" si="2141"/>
        <v>-0.41275425900307461</v>
      </c>
      <c r="KH269" s="870">
        <f t="shared" si="2141"/>
        <v>-0.73238074083393379</v>
      </c>
      <c r="KI269" s="870">
        <f t="shared" si="2141"/>
        <v>-0.73238074083393379</v>
      </c>
      <c r="KJ269" s="870">
        <f t="shared" si="2141"/>
        <v>-0.73238074083393379</v>
      </c>
      <c r="KK269" s="870">
        <f t="shared" si="2141"/>
        <v>-0.73238074083393379</v>
      </c>
      <c r="KL269" s="870">
        <f t="shared" si="2141"/>
        <v>-0.73238074083393379</v>
      </c>
      <c r="KM269" s="870">
        <f t="shared" si="2141"/>
        <v>-0.73238074083393379</v>
      </c>
      <c r="KN269" s="870">
        <f t="shared" si="2141"/>
        <v>-0.73238074083393379</v>
      </c>
      <c r="KO269" s="870">
        <f t="shared" si="2141"/>
        <v>-0.73238074083393379</v>
      </c>
      <c r="KP269" s="870">
        <f t="shared" si="2141"/>
        <v>2.445934491190016E-3</v>
      </c>
      <c r="KQ269" s="870">
        <f t="shared" si="2141"/>
        <v>2.445934491190016E-3</v>
      </c>
      <c r="KR269" s="870">
        <f t="shared" si="2141"/>
        <v>2.445934491190016E-3</v>
      </c>
      <c r="KS269" s="870">
        <f t="shared" si="2141"/>
        <v>2.445934491190016E-3</v>
      </c>
      <c r="KT269" s="870">
        <f t="shared" si="2141"/>
        <v>2.445934491190016E-3</v>
      </c>
      <c r="KU269" s="870">
        <f t="shared" si="2141"/>
        <v>2.445934491190016E-3</v>
      </c>
      <c r="KV269" s="870">
        <f t="shared" si="2141"/>
        <v>2.445934491190016E-3</v>
      </c>
      <c r="KW269" s="870">
        <f t="shared" si="2141"/>
        <v>-1.3889487335099204E-3</v>
      </c>
      <c r="KX269" s="870">
        <f t="shared" si="2141"/>
        <v>-1.3889487335099204E-3</v>
      </c>
      <c r="KY269" s="870">
        <f t="shared" si="2141"/>
        <v>-1.3889487335099204E-3</v>
      </c>
      <c r="KZ269" s="870">
        <f t="shared" si="2141"/>
        <v>-1.3889487335099204E-3</v>
      </c>
      <c r="LA269" s="870">
        <f t="shared" si="2141"/>
        <v>-1.3889487335099204E-3</v>
      </c>
      <c r="LB269" s="870">
        <f t="shared" si="2141"/>
        <v>7.0596859325303463E-2</v>
      </c>
      <c r="LC269" s="870">
        <f t="shared" si="2141"/>
        <v>7.0596859325303463E-2</v>
      </c>
      <c r="LD269" s="870">
        <f t="shared" si="2141"/>
        <v>7.0596859325303463E-2</v>
      </c>
      <c r="LE269" s="870">
        <f t="shared" si="2141"/>
        <v>7.0596859325303463E-2</v>
      </c>
      <c r="LF269" s="870">
        <f t="shared" si="2141"/>
        <v>6.1186296310956401E-2</v>
      </c>
      <c r="LG269" s="870">
        <f t="shared" si="2141"/>
        <v>6.1186296310956401E-2</v>
      </c>
      <c r="LH269" s="870">
        <f t="shared" si="2141"/>
        <v>6.1186296310956401E-2</v>
      </c>
      <c r="LI269" s="870">
        <f t="shared" si="2141"/>
        <v>6.1186296310956401E-2</v>
      </c>
      <c r="LJ269" s="870">
        <f t="shared" si="2141"/>
        <v>6.1186296310956401E-2</v>
      </c>
      <c r="LK269" s="870">
        <f t="shared" si="2141"/>
        <v>6.1186296310956401E-2</v>
      </c>
      <c r="LL269" s="870">
        <f t="shared" si="2141"/>
        <v>6.1186296310956401E-2</v>
      </c>
      <c r="LM269" s="870">
        <f t="shared" si="2141"/>
        <v>6.1186296310956401E-2</v>
      </c>
      <c r="LN269" s="870">
        <f t="shared" si="2141"/>
        <v>0.13585422955742477</v>
      </c>
      <c r="LO269" s="870">
        <f t="shared" si="2141"/>
        <v>0.13585422955742477</v>
      </c>
      <c r="LP269" s="870">
        <f t="shared" si="2141"/>
        <v>0.13585422955742477</v>
      </c>
      <c r="LQ269" s="870">
        <f t="shared" si="2141"/>
        <v>0.13585422955742477</v>
      </c>
      <c r="LR269" s="870">
        <f t="shared" si="2141"/>
        <v>0.13585422955742477</v>
      </c>
      <c r="LS269" s="870">
        <f t="shared" ref="LS269:OD269" si="2142">LS266</f>
        <v>0.13585422955742477</v>
      </c>
      <c r="LT269" s="870">
        <f t="shared" si="2142"/>
        <v>0.13585422955742477</v>
      </c>
      <c r="LU269" s="870">
        <f t="shared" si="2142"/>
        <v>0.13947195727099615</v>
      </c>
      <c r="LV269" s="870">
        <f t="shared" si="2142"/>
        <v>0.13947195727099615</v>
      </c>
      <c r="LW269" s="870">
        <f t="shared" si="2142"/>
        <v>0.13947195727099615</v>
      </c>
      <c r="LX269" s="870">
        <f t="shared" si="2142"/>
        <v>0.13947195727099615</v>
      </c>
      <c r="LY269" s="870">
        <f t="shared" si="2142"/>
        <v>0.1384103604753113</v>
      </c>
      <c r="LZ269" s="870">
        <f t="shared" si="2142"/>
        <v>0.1384103604753113</v>
      </c>
      <c r="MA269" s="870">
        <f t="shared" si="2142"/>
        <v>7.8780955448605638E-2</v>
      </c>
      <c r="MB269" s="870">
        <f t="shared" si="2142"/>
        <v>7.8780955448605638E-2</v>
      </c>
      <c r="MC269" s="870">
        <f t="shared" si="2142"/>
        <v>7.8780955448605638E-2</v>
      </c>
      <c r="MD269" s="870">
        <f t="shared" si="2142"/>
        <v>-0.62890744612783411</v>
      </c>
      <c r="ME269" s="870">
        <f t="shared" si="2142"/>
        <v>-0.62890744612783411</v>
      </c>
      <c r="MF269" s="870">
        <f t="shared" si="2142"/>
        <v>-0.62890744612783411</v>
      </c>
      <c r="MG269" s="870">
        <f t="shared" si="2142"/>
        <v>-0.62890744612783411</v>
      </c>
      <c r="MH269" s="870">
        <f t="shared" si="2142"/>
        <v>-0.43467532542767451</v>
      </c>
      <c r="MI269" s="870">
        <f t="shared" si="2142"/>
        <v>-0.43467532542767451</v>
      </c>
      <c r="MJ269" s="870">
        <f t="shared" si="2142"/>
        <v>-0.43467532542767451</v>
      </c>
      <c r="MK269" s="870">
        <f t="shared" si="2142"/>
        <v>-0.43467532542767451</v>
      </c>
      <c r="ML269" s="870">
        <f t="shared" si="2142"/>
        <v>-0.43467532542767451</v>
      </c>
      <c r="MM269" s="870">
        <f t="shared" si="2142"/>
        <v>-0.43467532542767451</v>
      </c>
      <c r="MN269" s="870">
        <f t="shared" si="2142"/>
        <v>-0.43467532542767451</v>
      </c>
      <c r="MO269" s="870">
        <f t="shared" si="2142"/>
        <v>-0.43467532542767451</v>
      </c>
      <c r="MP269" s="870">
        <f t="shared" si="2142"/>
        <v>0</v>
      </c>
      <c r="MQ269" s="870">
        <f t="shared" si="2142"/>
        <v>0</v>
      </c>
      <c r="MR269" s="870">
        <f t="shared" si="2142"/>
        <v>0</v>
      </c>
      <c r="MS269" s="870">
        <f t="shared" si="2142"/>
        <v>0</v>
      </c>
      <c r="MT269" s="870">
        <f t="shared" si="2142"/>
        <v>0</v>
      </c>
      <c r="MU269" s="870">
        <f t="shared" si="2142"/>
        <v>0</v>
      </c>
      <c r="MV269" s="870">
        <f t="shared" si="2142"/>
        <v>0</v>
      </c>
      <c r="MW269" s="870">
        <f t="shared" si="2142"/>
        <v>1.3844310920791969E-3</v>
      </c>
      <c r="MX269" s="870">
        <f t="shared" si="2142"/>
        <v>1.3844310920791969E-3</v>
      </c>
      <c r="MY269" s="870">
        <f t="shared" si="2142"/>
        <v>1.3844310920791969E-3</v>
      </c>
      <c r="MZ269" s="870">
        <f t="shared" si="2142"/>
        <v>1.3844310920791969E-3</v>
      </c>
      <c r="NA269" s="870">
        <f t="shared" si="2142"/>
        <v>1.3844310920791969E-3</v>
      </c>
      <c r="NB269" s="870">
        <f t="shared" si="2142"/>
        <v>0.55387189983141205</v>
      </c>
      <c r="NC269" s="870">
        <f t="shared" si="2142"/>
        <v>0.55387189983141205</v>
      </c>
      <c r="ND269" s="870">
        <f t="shared" si="2142"/>
        <v>0.55387189983141205</v>
      </c>
      <c r="NE269" s="870">
        <f t="shared" si="2142"/>
        <v>0.55387189983141205</v>
      </c>
      <c r="NF269" s="870">
        <f t="shared" si="2142"/>
        <v>0.38254899703091905</v>
      </c>
      <c r="NG269" s="870">
        <f t="shared" si="2142"/>
        <v>0.37585730846793375</v>
      </c>
      <c r="NH269" s="870">
        <f t="shared" si="2142"/>
        <v>0.37585730846793375</v>
      </c>
      <c r="NI269" s="870">
        <f t="shared" si="2142"/>
        <v>0.37585730846793375</v>
      </c>
      <c r="NJ269" s="870">
        <f t="shared" si="2142"/>
        <v>0.37585730846793375</v>
      </c>
      <c r="NK269" s="870">
        <f t="shared" si="2142"/>
        <v>0.37585730846793375</v>
      </c>
      <c r="NL269" s="870">
        <f t="shared" si="2142"/>
        <v>0.37585730846793375</v>
      </c>
      <c r="NM269" s="870">
        <f t="shared" si="2142"/>
        <v>0.37585730846793375</v>
      </c>
      <c r="NN269" s="870">
        <f t="shared" si="2142"/>
        <v>0.13585422955742477</v>
      </c>
      <c r="NO269" s="870">
        <f t="shared" si="2142"/>
        <v>0.13585422955742477</v>
      </c>
      <c r="NP269" s="870">
        <f t="shared" si="2142"/>
        <v>0.13585422955742477</v>
      </c>
      <c r="NQ269" s="870">
        <f t="shared" si="2142"/>
        <v>0.13585422955742477</v>
      </c>
      <c r="NR269" s="870">
        <f t="shared" si="2142"/>
        <v>0.13585422955742477</v>
      </c>
      <c r="NS269" s="870">
        <f t="shared" si="2142"/>
        <v>0.13585422955742477</v>
      </c>
      <c r="NT269" s="870">
        <f t="shared" si="2142"/>
        <v>0.13585422955742477</v>
      </c>
      <c r="NU269" s="870">
        <f t="shared" si="2142"/>
        <v>0.13947195727099615</v>
      </c>
      <c r="NV269" s="870">
        <f t="shared" si="2142"/>
        <v>0.13947195727099615</v>
      </c>
      <c r="NW269" s="870">
        <f t="shared" si="2142"/>
        <v>0.13947195727099615</v>
      </c>
      <c r="NX269" s="870">
        <f t="shared" si="2142"/>
        <v>0.13947195727099615</v>
      </c>
      <c r="NY269" s="870">
        <f t="shared" si="2142"/>
        <v>0.1384103604753113</v>
      </c>
      <c r="NZ269" s="870">
        <f t="shared" si="2142"/>
        <v>0.1384103604753113</v>
      </c>
      <c r="OA269" s="870">
        <f t="shared" si="2142"/>
        <v>7.8780955448605638E-2</v>
      </c>
      <c r="OB269" s="870">
        <f t="shared" si="2142"/>
        <v>7.8780955448605638E-2</v>
      </c>
      <c r="OC269" s="870">
        <f t="shared" si="2142"/>
        <v>7.8780955448605638E-2</v>
      </c>
      <c r="OD269" s="870">
        <f t="shared" si="2142"/>
        <v>-0.62890744612783411</v>
      </c>
      <c r="OE269" s="870">
        <f t="shared" ref="OE269:QP269" si="2143">OE266</f>
        <v>-0.62890744612783411</v>
      </c>
      <c r="OF269" s="870">
        <f t="shared" si="2143"/>
        <v>-0.62890744612783411</v>
      </c>
      <c r="OG269" s="870">
        <f t="shared" si="2143"/>
        <v>-0.62890744612783411</v>
      </c>
      <c r="OH269" s="870">
        <f t="shared" si="2143"/>
        <v>-0.43467532542767451</v>
      </c>
      <c r="OI269" s="870">
        <f t="shared" si="2143"/>
        <v>-0.43467532542767451</v>
      </c>
      <c r="OJ269" s="870">
        <f t="shared" si="2143"/>
        <v>-0.43467532542767451</v>
      </c>
      <c r="OK269" s="870">
        <f t="shared" si="2143"/>
        <v>-0.43467532542767451</v>
      </c>
      <c r="OL269" s="870">
        <f t="shared" si="2143"/>
        <v>-0.43467532542767451</v>
      </c>
      <c r="OM269" s="870">
        <f t="shared" si="2143"/>
        <v>-0.43467532542767451</v>
      </c>
      <c r="ON269" s="870">
        <f t="shared" si="2143"/>
        <v>-0.43467532542767451</v>
      </c>
      <c r="OO269" s="870">
        <f t="shared" si="2143"/>
        <v>-0.43467532542767451</v>
      </c>
      <c r="OP269" s="870">
        <f t="shared" si="2143"/>
        <v>0</v>
      </c>
      <c r="OQ269" s="870">
        <f t="shared" si="2143"/>
        <v>0</v>
      </c>
      <c r="OR269" s="870">
        <f t="shared" si="2143"/>
        <v>0</v>
      </c>
      <c r="OS269" s="870">
        <f t="shared" si="2143"/>
        <v>0</v>
      </c>
      <c r="OT269" s="870">
        <f t="shared" si="2143"/>
        <v>0</v>
      </c>
      <c r="OU269" s="870">
        <f t="shared" si="2143"/>
        <v>0</v>
      </c>
      <c r="OV269" s="870">
        <f t="shared" si="2143"/>
        <v>0</v>
      </c>
      <c r="OW269" s="870">
        <f t="shared" si="2143"/>
        <v>1.3844310920791969E-3</v>
      </c>
      <c r="OX269" s="870">
        <f t="shared" si="2143"/>
        <v>1.3844310920791969E-3</v>
      </c>
      <c r="OY269" s="870">
        <f t="shared" si="2143"/>
        <v>1.3844310920791969E-3</v>
      </c>
      <c r="OZ269" s="870">
        <f t="shared" si="2143"/>
        <v>1.3844310920791969E-3</v>
      </c>
      <c r="PA269" s="870">
        <f t="shared" si="2143"/>
        <v>1.3844310920791969E-3</v>
      </c>
      <c r="PB269" s="870">
        <f t="shared" si="2143"/>
        <v>0.55387189983141205</v>
      </c>
      <c r="PC269" s="870">
        <f t="shared" si="2143"/>
        <v>0.55387189983141205</v>
      </c>
      <c r="PD269" s="870">
        <f t="shared" si="2143"/>
        <v>0.55387189983141205</v>
      </c>
      <c r="PE269" s="870">
        <f t="shared" si="2143"/>
        <v>0.55387189983141205</v>
      </c>
      <c r="PF269" s="870">
        <f t="shared" si="2143"/>
        <v>0.38254899703091905</v>
      </c>
      <c r="PG269" s="870">
        <f t="shared" si="2143"/>
        <v>0.37585730846793375</v>
      </c>
      <c r="PH269" s="870">
        <f t="shared" si="2143"/>
        <v>0.37585730846793375</v>
      </c>
      <c r="PI269" s="870">
        <f t="shared" si="2143"/>
        <v>0.37585730846793375</v>
      </c>
      <c r="PJ269" s="870">
        <f t="shared" si="2143"/>
        <v>0.37585730846793375</v>
      </c>
      <c r="PK269" s="870">
        <f t="shared" si="2143"/>
        <v>0.37585730846793375</v>
      </c>
      <c r="PL269" s="870">
        <f t="shared" si="2143"/>
        <v>0.37585730846793375</v>
      </c>
      <c r="PM269" s="870">
        <f t="shared" si="2143"/>
        <v>0.37585730846793375</v>
      </c>
      <c r="PN269" s="870">
        <f t="shared" si="2143"/>
        <v>0.13585422955742477</v>
      </c>
      <c r="PO269" s="870">
        <f t="shared" si="2143"/>
        <v>0.13585422955742477</v>
      </c>
      <c r="PP269" s="870">
        <f t="shared" si="2143"/>
        <v>0.13585422955742477</v>
      </c>
      <c r="PQ269" s="870">
        <f t="shared" si="2143"/>
        <v>0.13585422955742477</v>
      </c>
      <c r="PR269" s="870">
        <f t="shared" si="2143"/>
        <v>0.13585422955742477</v>
      </c>
      <c r="PS269" s="870">
        <f t="shared" si="2143"/>
        <v>0.13585422955742477</v>
      </c>
      <c r="PT269" s="870">
        <f t="shared" si="2143"/>
        <v>0.13585422955742477</v>
      </c>
      <c r="PU269" s="870">
        <f t="shared" si="2143"/>
        <v>0.13947195727099615</v>
      </c>
      <c r="PV269" s="870">
        <f t="shared" si="2143"/>
        <v>0.13947195727099615</v>
      </c>
      <c r="PW269" s="870">
        <f t="shared" si="2143"/>
        <v>0.13947195727099615</v>
      </c>
      <c r="PX269" s="870">
        <f t="shared" si="2143"/>
        <v>0.13947195727099615</v>
      </c>
      <c r="PY269" s="870">
        <f t="shared" si="2143"/>
        <v>0.1384103604753113</v>
      </c>
      <c r="PZ269" s="870">
        <f t="shared" si="2143"/>
        <v>0.1384103604753113</v>
      </c>
      <c r="QA269" s="870">
        <f t="shared" si="2143"/>
        <v>7.8780955448605638E-2</v>
      </c>
      <c r="QB269" s="870">
        <f t="shared" si="2143"/>
        <v>7.8780955448605638E-2</v>
      </c>
      <c r="QC269" s="870">
        <f t="shared" si="2143"/>
        <v>7.8780955448605638E-2</v>
      </c>
      <c r="QD269" s="870">
        <f t="shared" si="2143"/>
        <v>-0.62890744612783411</v>
      </c>
      <c r="QE269" s="870">
        <f t="shared" si="2143"/>
        <v>-0.62890744612783411</v>
      </c>
      <c r="QF269" s="870">
        <f t="shared" si="2143"/>
        <v>-0.62890744612783411</v>
      </c>
      <c r="QG269" s="870">
        <f t="shared" si="2143"/>
        <v>-0.62890744612783411</v>
      </c>
      <c r="QH269" s="870">
        <f t="shared" si="2143"/>
        <v>-0.43467532542767451</v>
      </c>
      <c r="QI269" s="870">
        <f t="shared" si="2143"/>
        <v>-0.43467532542767451</v>
      </c>
      <c r="QJ269" s="870">
        <f t="shared" si="2143"/>
        <v>-0.43467532542767451</v>
      </c>
      <c r="QK269" s="870">
        <f t="shared" si="2143"/>
        <v>-0.43467532542767451</v>
      </c>
      <c r="QL269" s="870">
        <f t="shared" si="2143"/>
        <v>-0.43467532542767451</v>
      </c>
      <c r="QM269" s="870">
        <f t="shared" si="2143"/>
        <v>-0.43467532542767451</v>
      </c>
      <c r="QN269" s="870">
        <f t="shared" si="2143"/>
        <v>-0.43467532542767451</v>
      </c>
      <c r="QO269" s="870">
        <f t="shared" si="2143"/>
        <v>-0.43467532542767451</v>
      </c>
      <c r="QP269" s="870">
        <f t="shared" si="2143"/>
        <v>0</v>
      </c>
      <c r="QQ269" s="870">
        <f t="shared" ref="QQ269:SI269" si="2144">QQ266</f>
        <v>0</v>
      </c>
      <c r="QR269" s="870">
        <f t="shared" si="2144"/>
        <v>0</v>
      </c>
      <c r="QS269" s="870">
        <f t="shared" si="2144"/>
        <v>0</v>
      </c>
      <c r="QT269" s="870">
        <f t="shared" si="2144"/>
        <v>0</v>
      </c>
      <c r="QU269" s="870">
        <f t="shared" si="2144"/>
        <v>0</v>
      </c>
      <c r="QV269" s="870">
        <f t="shared" si="2144"/>
        <v>0</v>
      </c>
      <c r="QW269" s="870">
        <f t="shared" si="2144"/>
        <v>1.3844310920791969E-3</v>
      </c>
      <c r="QX269" s="870">
        <f t="shared" si="2144"/>
        <v>1.3844310920791969E-3</v>
      </c>
      <c r="QY269" s="870">
        <f t="shared" si="2144"/>
        <v>1.3844310920791969E-3</v>
      </c>
      <c r="QZ269" s="870">
        <f t="shared" si="2144"/>
        <v>1.3844310920791969E-3</v>
      </c>
      <c r="RA269" s="870">
        <f t="shared" si="2144"/>
        <v>1.3844310920791969E-3</v>
      </c>
      <c r="RB269" s="870">
        <f t="shared" si="2144"/>
        <v>0.55387189983141205</v>
      </c>
      <c r="RC269" s="870">
        <f t="shared" si="2144"/>
        <v>0.55387189983141205</v>
      </c>
      <c r="RD269" s="870">
        <f t="shared" si="2144"/>
        <v>0.55387189983141205</v>
      </c>
      <c r="RE269" s="870">
        <f t="shared" si="2144"/>
        <v>0.55387189983141205</v>
      </c>
      <c r="RF269" s="870">
        <f t="shared" si="2144"/>
        <v>0.38254899703091905</v>
      </c>
      <c r="RG269" s="870">
        <f t="shared" si="2144"/>
        <v>0.37585730846793375</v>
      </c>
      <c r="RH269" s="870">
        <f t="shared" si="2144"/>
        <v>0.37585730846793375</v>
      </c>
      <c r="RI269" s="870">
        <f t="shared" si="2144"/>
        <v>0.37585730846793375</v>
      </c>
      <c r="RJ269" s="870">
        <f t="shared" si="2144"/>
        <v>0.37585730846793375</v>
      </c>
      <c r="RK269" s="870">
        <f t="shared" si="2144"/>
        <v>0.37585730846793375</v>
      </c>
      <c r="RL269" s="870">
        <f t="shared" si="2144"/>
        <v>0.37585730846793375</v>
      </c>
      <c r="RM269" s="870">
        <f t="shared" si="2144"/>
        <v>0.37585730846793375</v>
      </c>
      <c r="RN269" s="870">
        <f t="shared" si="2144"/>
        <v>0.13585422955742477</v>
      </c>
      <c r="RO269" s="870">
        <f t="shared" si="2144"/>
        <v>0.13585422955742477</v>
      </c>
      <c r="RP269" s="870">
        <f t="shared" si="2144"/>
        <v>0.13585422955742477</v>
      </c>
      <c r="RQ269" s="870">
        <f t="shared" si="2144"/>
        <v>0.13585422955742477</v>
      </c>
      <c r="RR269" s="870">
        <f t="shared" si="2144"/>
        <v>0.13585422955742477</v>
      </c>
      <c r="RS269" s="870">
        <f t="shared" si="2144"/>
        <v>0.13585422955742477</v>
      </c>
      <c r="RT269" s="870">
        <f t="shared" si="2144"/>
        <v>0.13585422955742477</v>
      </c>
      <c r="RU269" s="870">
        <f t="shared" si="2144"/>
        <v>0.13947195727099615</v>
      </c>
      <c r="RV269" s="870">
        <f t="shared" si="2144"/>
        <v>0.13947195727099615</v>
      </c>
      <c r="RW269" s="870">
        <f t="shared" si="2144"/>
        <v>0.13947195727099615</v>
      </c>
      <c r="RX269" s="870">
        <f t="shared" si="2144"/>
        <v>0.13947195727099615</v>
      </c>
      <c r="RY269" s="870">
        <f t="shared" si="2144"/>
        <v>0.1384103604753113</v>
      </c>
      <c r="RZ269" s="870">
        <f t="shared" si="2144"/>
        <v>0.1384103604753113</v>
      </c>
      <c r="SA269" s="870">
        <f t="shared" si="2144"/>
        <v>7.8780955448605638E-2</v>
      </c>
      <c r="SB269" s="870">
        <f t="shared" si="2144"/>
        <v>7.8780955448605638E-2</v>
      </c>
      <c r="SC269" s="870">
        <f t="shared" si="2144"/>
        <v>7.8780955448605638E-2</v>
      </c>
      <c r="SD269" s="870">
        <f t="shared" si="2144"/>
        <v>-0.62890744612783411</v>
      </c>
      <c r="SE269" s="870">
        <f t="shared" si="2144"/>
        <v>-0.62890744612783411</v>
      </c>
      <c r="SF269" s="870">
        <f t="shared" si="2144"/>
        <v>-0.62890744612783411</v>
      </c>
      <c r="SG269" s="870">
        <f t="shared" si="2144"/>
        <v>-0.62890744612783411</v>
      </c>
      <c r="SH269" s="870">
        <f t="shared" si="2144"/>
        <v>-0.43467532542767451</v>
      </c>
      <c r="SI269" s="870">
        <f t="shared" si="2144"/>
        <v>-0.43467532542767451</v>
      </c>
      <c r="SJ269" s="280">
        <f t="shared" si="1088"/>
        <v>-0.43467532542767451</v>
      </c>
      <c r="SK269" s="267"/>
      <c r="SL269" s="255"/>
      <c r="SM269" s="255"/>
      <c r="SN269" s="255"/>
    </row>
    <row r="270" spans="1:508" outlineLevel="3" x14ac:dyDescent="0.25">
      <c r="A270" s="255"/>
      <c r="B270" s="264"/>
      <c r="C270" s="449">
        <f>INT($C$29)+3</f>
        <v>4</v>
      </c>
      <c r="D270" s="280"/>
      <c r="E270" s="329">
        <f t="shared" si="1087"/>
        <v>129</v>
      </c>
      <c r="F270" s="335"/>
      <c r="G270" s="280"/>
      <c r="H270" s="551"/>
      <c r="I270" s="563" t="s">
        <v>909</v>
      </c>
      <c r="J270" s="552"/>
      <c r="K270" s="870">
        <f t="shared" ref="K270:BV270" si="2145">K267</f>
        <v>0</v>
      </c>
      <c r="L270" s="870">
        <f t="shared" si="2145"/>
        <v>0</v>
      </c>
      <c r="M270" s="870">
        <f t="shared" si="2145"/>
        <v>0</v>
      </c>
      <c r="N270" s="870">
        <f t="shared" si="2145"/>
        <v>0</v>
      </c>
      <c r="O270" s="870">
        <f t="shared" si="2145"/>
        <v>0</v>
      </c>
      <c r="P270" s="870">
        <f t="shared" si="2145"/>
        <v>0</v>
      </c>
      <c r="Q270" s="870">
        <f t="shared" si="2145"/>
        <v>0</v>
      </c>
      <c r="R270" s="870">
        <f t="shared" si="2145"/>
        <v>0</v>
      </c>
      <c r="S270" s="870">
        <f t="shared" si="2145"/>
        <v>0</v>
      </c>
      <c r="T270" s="870">
        <f t="shared" si="2145"/>
        <v>0</v>
      </c>
      <c r="U270" s="870">
        <f t="shared" si="2145"/>
        <v>0</v>
      </c>
      <c r="V270" s="870">
        <f t="shared" si="2145"/>
        <v>0</v>
      </c>
      <c r="W270" s="870">
        <f t="shared" si="2145"/>
        <v>0</v>
      </c>
      <c r="X270" s="870">
        <f t="shared" si="2145"/>
        <v>0</v>
      </c>
      <c r="Y270" s="870">
        <f t="shared" si="2145"/>
        <v>0</v>
      </c>
      <c r="Z270" s="870">
        <f t="shared" si="2145"/>
        <v>0</v>
      </c>
      <c r="AA270" s="870">
        <f t="shared" si="2145"/>
        <v>0</v>
      </c>
      <c r="AB270" s="870">
        <f t="shared" si="2145"/>
        <v>0</v>
      </c>
      <c r="AC270" s="870">
        <f t="shared" si="2145"/>
        <v>0</v>
      </c>
      <c r="AD270" s="870">
        <f t="shared" si="2145"/>
        <v>0</v>
      </c>
      <c r="AE270" s="870">
        <f t="shared" si="2145"/>
        <v>0</v>
      </c>
      <c r="AF270" s="870">
        <f t="shared" si="2145"/>
        <v>0</v>
      </c>
      <c r="AG270" s="870">
        <f t="shared" si="2145"/>
        <v>0</v>
      </c>
      <c r="AH270" s="870">
        <f t="shared" si="2145"/>
        <v>0</v>
      </c>
      <c r="AI270" s="870">
        <f t="shared" si="2145"/>
        <v>0</v>
      </c>
      <c r="AJ270" s="870">
        <f t="shared" si="2145"/>
        <v>0</v>
      </c>
      <c r="AK270" s="870">
        <f t="shared" si="2145"/>
        <v>0</v>
      </c>
      <c r="AL270" s="870">
        <f t="shared" si="2145"/>
        <v>0</v>
      </c>
      <c r="AM270" s="870">
        <f t="shared" si="2145"/>
        <v>0</v>
      </c>
      <c r="AN270" s="870">
        <f t="shared" si="2145"/>
        <v>0</v>
      </c>
      <c r="AO270" s="870">
        <f t="shared" si="2145"/>
        <v>0</v>
      </c>
      <c r="AP270" s="870">
        <f t="shared" si="2145"/>
        <v>0</v>
      </c>
      <c r="AQ270" s="870">
        <f t="shared" si="2145"/>
        <v>0</v>
      </c>
      <c r="AR270" s="870">
        <f t="shared" si="2145"/>
        <v>0</v>
      </c>
      <c r="AS270" s="870">
        <f t="shared" si="2145"/>
        <v>0</v>
      </c>
      <c r="AT270" s="870">
        <f t="shared" si="2145"/>
        <v>0</v>
      </c>
      <c r="AU270" s="870">
        <f t="shared" si="2145"/>
        <v>0</v>
      </c>
      <c r="AV270" s="870">
        <f t="shared" si="2145"/>
        <v>0</v>
      </c>
      <c r="AW270" s="870">
        <f t="shared" si="2145"/>
        <v>0</v>
      </c>
      <c r="AX270" s="870">
        <f t="shared" si="2145"/>
        <v>0</v>
      </c>
      <c r="AY270" s="870">
        <f t="shared" si="2145"/>
        <v>0</v>
      </c>
      <c r="AZ270" s="870">
        <f t="shared" si="2145"/>
        <v>0</v>
      </c>
      <c r="BA270" s="870">
        <f t="shared" si="2145"/>
        <v>0</v>
      </c>
      <c r="BB270" s="870">
        <f t="shared" si="2145"/>
        <v>0</v>
      </c>
      <c r="BC270" s="870">
        <f t="shared" si="2145"/>
        <v>0</v>
      </c>
      <c r="BD270" s="870">
        <f t="shared" si="2145"/>
        <v>0</v>
      </c>
      <c r="BE270" s="870">
        <f t="shared" si="2145"/>
        <v>0</v>
      </c>
      <c r="BF270" s="870">
        <f t="shared" si="2145"/>
        <v>0</v>
      </c>
      <c r="BG270" s="870">
        <f t="shared" si="2145"/>
        <v>0</v>
      </c>
      <c r="BH270" s="870">
        <f t="shared" si="2145"/>
        <v>0</v>
      </c>
      <c r="BI270" s="870">
        <f t="shared" si="2145"/>
        <v>0</v>
      </c>
      <c r="BJ270" s="870">
        <f t="shared" si="2145"/>
        <v>0</v>
      </c>
      <c r="BK270" s="870">
        <f t="shared" si="2145"/>
        <v>0</v>
      </c>
      <c r="BL270" s="870">
        <f t="shared" si="2145"/>
        <v>0</v>
      </c>
      <c r="BM270" s="870">
        <f t="shared" si="2145"/>
        <v>0</v>
      </c>
      <c r="BN270" s="870">
        <f t="shared" si="2145"/>
        <v>0</v>
      </c>
      <c r="BO270" s="870">
        <f t="shared" si="2145"/>
        <v>0</v>
      </c>
      <c r="BP270" s="870">
        <f t="shared" si="2145"/>
        <v>0</v>
      </c>
      <c r="BQ270" s="870">
        <f t="shared" si="2145"/>
        <v>0</v>
      </c>
      <c r="BR270" s="870">
        <f t="shared" si="2145"/>
        <v>0</v>
      </c>
      <c r="BS270" s="870">
        <f t="shared" si="2145"/>
        <v>0</v>
      </c>
      <c r="BT270" s="870">
        <f t="shared" si="2145"/>
        <v>0</v>
      </c>
      <c r="BU270" s="870">
        <f t="shared" si="2145"/>
        <v>0</v>
      </c>
      <c r="BV270" s="870">
        <f t="shared" si="2145"/>
        <v>0</v>
      </c>
      <c r="BW270" s="870">
        <f t="shared" ref="BW270:EH270" si="2146">BW267</f>
        <v>0</v>
      </c>
      <c r="BX270" s="870">
        <f t="shared" si="2146"/>
        <v>0</v>
      </c>
      <c r="BY270" s="870">
        <f t="shared" si="2146"/>
        <v>0</v>
      </c>
      <c r="BZ270" s="870">
        <f t="shared" si="2146"/>
        <v>0</v>
      </c>
      <c r="CA270" s="870">
        <f t="shared" si="2146"/>
        <v>0</v>
      </c>
      <c r="CB270" s="870">
        <f t="shared" si="2146"/>
        <v>0</v>
      </c>
      <c r="CC270" s="870">
        <f t="shared" si="2146"/>
        <v>0</v>
      </c>
      <c r="CD270" s="870">
        <f t="shared" si="2146"/>
        <v>0</v>
      </c>
      <c r="CE270" s="870">
        <f t="shared" si="2146"/>
        <v>0</v>
      </c>
      <c r="CF270" s="870">
        <f t="shared" si="2146"/>
        <v>0</v>
      </c>
      <c r="CG270" s="870">
        <f t="shared" si="2146"/>
        <v>0</v>
      </c>
      <c r="CH270" s="870">
        <f t="shared" si="2146"/>
        <v>0</v>
      </c>
      <c r="CI270" s="870">
        <f t="shared" si="2146"/>
        <v>0</v>
      </c>
      <c r="CJ270" s="870">
        <f t="shared" si="2146"/>
        <v>0</v>
      </c>
      <c r="CK270" s="870">
        <f t="shared" si="2146"/>
        <v>0</v>
      </c>
      <c r="CL270" s="870">
        <f t="shared" si="2146"/>
        <v>0</v>
      </c>
      <c r="CM270" s="870">
        <f t="shared" si="2146"/>
        <v>0</v>
      </c>
      <c r="CN270" s="870">
        <f t="shared" si="2146"/>
        <v>0</v>
      </c>
      <c r="CO270" s="870">
        <f t="shared" si="2146"/>
        <v>0</v>
      </c>
      <c r="CP270" s="870">
        <f t="shared" si="2146"/>
        <v>0</v>
      </c>
      <c r="CQ270" s="870">
        <f t="shared" si="2146"/>
        <v>0</v>
      </c>
      <c r="CR270" s="870">
        <f t="shared" si="2146"/>
        <v>0</v>
      </c>
      <c r="CS270" s="870">
        <f t="shared" si="2146"/>
        <v>0</v>
      </c>
      <c r="CT270" s="870">
        <f t="shared" si="2146"/>
        <v>0</v>
      </c>
      <c r="CU270" s="870">
        <f t="shared" si="2146"/>
        <v>0</v>
      </c>
      <c r="CV270" s="870">
        <f t="shared" si="2146"/>
        <v>0</v>
      </c>
      <c r="CW270" s="870">
        <f t="shared" si="2146"/>
        <v>0</v>
      </c>
      <c r="CX270" s="870">
        <f t="shared" si="2146"/>
        <v>0</v>
      </c>
      <c r="CY270" s="870">
        <f t="shared" si="2146"/>
        <v>0</v>
      </c>
      <c r="CZ270" s="870">
        <f t="shared" si="2146"/>
        <v>0</v>
      </c>
      <c r="DA270" s="870">
        <f t="shared" si="2146"/>
        <v>0</v>
      </c>
      <c r="DB270" s="870">
        <f t="shared" si="2146"/>
        <v>0</v>
      </c>
      <c r="DC270" s="870">
        <f t="shared" si="2146"/>
        <v>0</v>
      </c>
      <c r="DD270" s="870">
        <f t="shared" si="2146"/>
        <v>0</v>
      </c>
      <c r="DE270" s="870">
        <f t="shared" si="2146"/>
        <v>0</v>
      </c>
      <c r="DF270" s="870">
        <f t="shared" si="2146"/>
        <v>0</v>
      </c>
      <c r="DG270" s="870">
        <f t="shared" si="2146"/>
        <v>0</v>
      </c>
      <c r="DH270" s="870">
        <f t="shared" si="2146"/>
        <v>0</v>
      </c>
      <c r="DI270" s="870">
        <f t="shared" si="2146"/>
        <v>0</v>
      </c>
      <c r="DJ270" s="870">
        <f t="shared" si="2146"/>
        <v>0</v>
      </c>
      <c r="DK270" s="870">
        <f t="shared" si="2146"/>
        <v>0</v>
      </c>
      <c r="DL270" s="870">
        <f t="shared" si="2146"/>
        <v>0</v>
      </c>
      <c r="DM270" s="870">
        <f t="shared" si="2146"/>
        <v>0</v>
      </c>
      <c r="DN270" s="870">
        <f t="shared" si="2146"/>
        <v>0.41605357801961684</v>
      </c>
      <c r="DO270" s="870">
        <f t="shared" si="2146"/>
        <v>0.41605357801961684</v>
      </c>
      <c r="DP270" s="870">
        <f t="shared" si="2146"/>
        <v>0.41605357801961684</v>
      </c>
      <c r="DQ270" s="870">
        <f t="shared" si="2146"/>
        <v>0.41605357801961684</v>
      </c>
      <c r="DR270" s="870">
        <f t="shared" si="2146"/>
        <v>0.41605357801961684</v>
      </c>
      <c r="DS270" s="870">
        <f t="shared" si="2146"/>
        <v>0.41605357801961684</v>
      </c>
      <c r="DT270" s="870">
        <f t="shared" si="2146"/>
        <v>0.41605357801961684</v>
      </c>
      <c r="DU270" s="870">
        <f t="shared" si="2146"/>
        <v>0.40845358915077945</v>
      </c>
      <c r="DV270" s="870">
        <f t="shared" si="2146"/>
        <v>0.40845358915077945</v>
      </c>
      <c r="DW270" s="870">
        <f t="shared" si="2146"/>
        <v>0.40845358915077945</v>
      </c>
      <c r="DX270" s="870">
        <f t="shared" si="2146"/>
        <v>0.40845358915077945</v>
      </c>
      <c r="DY270" s="870">
        <f t="shared" si="2146"/>
        <v>0.42676527813221021</v>
      </c>
      <c r="DZ270" s="870">
        <f t="shared" si="2146"/>
        <v>0.42676527813221021</v>
      </c>
      <c r="EA270" s="870">
        <f t="shared" si="2146"/>
        <v>0.33481906065657796</v>
      </c>
      <c r="EB270" s="870">
        <f t="shared" si="2146"/>
        <v>0.33481906065657796</v>
      </c>
      <c r="EC270" s="870">
        <f t="shared" si="2146"/>
        <v>0.33481906065657796</v>
      </c>
      <c r="ED270" s="870">
        <f t="shared" si="2146"/>
        <v>0.35242166353677895</v>
      </c>
      <c r="EE270" s="870">
        <f t="shared" si="2146"/>
        <v>0.35242166353677895</v>
      </c>
      <c r="EF270" s="870">
        <f t="shared" si="2146"/>
        <v>0.35242166353677895</v>
      </c>
      <c r="EG270" s="870">
        <f t="shared" si="2146"/>
        <v>0.35242166353677895</v>
      </c>
      <c r="EH270" s="870">
        <f t="shared" si="2146"/>
        <v>0.31777029465403928</v>
      </c>
      <c r="EI270" s="870">
        <f t="shared" ref="EI270:GT270" si="2147">EI267</f>
        <v>0.31777029465403928</v>
      </c>
      <c r="EJ270" s="870">
        <f t="shared" si="2147"/>
        <v>0.31777029465403928</v>
      </c>
      <c r="EK270" s="870">
        <f t="shared" si="2147"/>
        <v>0.31777029465403928</v>
      </c>
      <c r="EL270" s="870">
        <f t="shared" si="2147"/>
        <v>0.31777029465403928</v>
      </c>
      <c r="EM270" s="870">
        <f t="shared" si="2147"/>
        <v>0.31777029465403928</v>
      </c>
      <c r="EN270" s="870">
        <f t="shared" si="2147"/>
        <v>0.31777029465403928</v>
      </c>
      <c r="EO270" s="870">
        <f t="shared" si="2147"/>
        <v>0.31777029465403928</v>
      </c>
      <c r="EP270" s="870">
        <f t="shared" si="2147"/>
        <v>0</v>
      </c>
      <c r="EQ270" s="870">
        <f t="shared" si="2147"/>
        <v>0</v>
      </c>
      <c r="ER270" s="870">
        <f t="shared" si="2147"/>
        <v>0</v>
      </c>
      <c r="ES270" s="870">
        <f t="shared" si="2147"/>
        <v>0</v>
      </c>
      <c r="ET270" s="870">
        <f t="shared" si="2147"/>
        <v>0</v>
      </c>
      <c r="EU270" s="870">
        <f t="shared" si="2147"/>
        <v>0</v>
      </c>
      <c r="EV270" s="870">
        <f t="shared" si="2147"/>
        <v>0</v>
      </c>
      <c r="EW270" s="870">
        <f t="shared" si="2147"/>
        <v>0</v>
      </c>
      <c r="EX270" s="870">
        <f t="shared" si="2147"/>
        <v>0</v>
      </c>
      <c r="EY270" s="870">
        <f t="shared" si="2147"/>
        <v>0</v>
      </c>
      <c r="EZ270" s="870">
        <f t="shared" si="2147"/>
        <v>0</v>
      </c>
      <c r="FA270" s="870">
        <f t="shared" si="2147"/>
        <v>0</v>
      </c>
      <c r="FB270" s="870">
        <f t="shared" si="2147"/>
        <v>0</v>
      </c>
      <c r="FC270" s="870">
        <f t="shared" si="2147"/>
        <v>0</v>
      </c>
      <c r="FD270" s="870">
        <f t="shared" si="2147"/>
        <v>0</v>
      </c>
      <c r="FE270" s="870">
        <f t="shared" si="2147"/>
        <v>0</v>
      </c>
      <c r="FF270" s="870">
        <f t="shared" si="2147"/>
        <v>0</v>
      </c>
      <c r="FG270" s="870">
        <f t="shared" si="2147"/>
        <v>0</v>
      </c>
      <c r="FH270" s="870">
        <f t="shared" si="2147"/>
        <v>0</v>
      </c>
      <c r="FI270" s="870">
        <f t="shared" si="2147"/>
        <v>0</v>
      </c>
      <c r="FJ270" s="870">
        <f t="shared" si="2147"/>
        <v>0</v>
      </c>
      <c r="FK270" s="870">
        <f t="shared" si="2147"/>
        <v>0</v>
      </c>
      <c r="FL270" s="870">
        <f t="shared" si="2147"/>
        <v>0</v>
      </c>
      <c r="FM270" s="870">
        <f t="shared" si="2147"/>
        <v>0</v>
      </c>
      <c r="FN270" s="870">
        <f t="shared" si="2147"/>
        <v>0.26321756976751409</v>
      </c>
      <c r="FO270" s="870">
        <f t="shared" si="2147"/>
        <v>0.26321756976751409</v>
      </c>
      <c r="FP270" s="870">
        <f t="shared" si="2147"/>
        <v>0.26321756976751409</v>
      </c>
      <c r="FQ270" s="870">
        <f t="shared" si="2147"/>
        <v>0.26321756976751409</v>
      </c>
      <c r="FR270" s="870">
        <f t="shared" si="2147"/>
        <v>0.26321756976751409</v>
      </c>
      <c r="FS270" s="870">
        <f t="shared" si="2147"/>
        <v>0.26321756976751409</v>
      </c>
      <c r="FT270" s="870">
        <f t="shared" si="2147"/>
        <v>0.26321756976751409</v>
      </c>
      <c r="FU270" s="870">
        <f t="shared" si="2147"/>
        <v>0.26898163187977797</v>
      </c>
      <c r="FV270" s="870">
        <f t="shared" si="2147"/>
        <v>0.26898163187977797</v>
      </c>
      <c r="FW270" s="870">
        <f t="shared" si="2147"/>
        <v>0.26898163187977797</v>
      </c>
      <c r="FX270" s="870">
        <f t="shared" si="2147"/>
        <v>0.26898163187977797</v>
      </c>
      <c r="FY270" s="870">
        <f t="shared" si="2147"/>
        <v>0.24221813083179455</v>
      </c>
      <c r="FZ270" s="870">
        <f t="shared" si="2147"/>
        <v>0.24221813083179455</v>
      </c>
      <c r="GA270" s="870">
        <f t="shared" si="2147"/>
        <v>0.30527620236335107</v>
      </c>
      <c r="GB270" s="870">
        <f t="shared" si="2147"/>
        <v>0.30527620236335107</v>
      </c>
      <c r="GC270" s="870">
        <f t="shared" si="2147"/>
        <v>0.30527620236335107</v>
      </c>
      <c r="GD270" s="870">
        <f t="shared" si="2147"/>
        <v>1.2760532276179566</v>
      </c>
      <c r="GE270" s="870">
        <f t="shared" si="2147"/>
        <v>1.2760532276179566</v>
      </c>
      <c r="GF270" s="870">
        <f t="shared" si="2147"/>
        <v>1.2760532276179566</v>
      </c>
      <c r="GG270" s="870">
        <f t="shared" si="2147"/>
        <v>1.2760532276179566</v>
      </c>
      <c r="GH270" s="870">
        <f t="shared" si="2147"/>
        <v>1.1121960312891392</v>
      </c>
      <c r="GI270" s="870">
        <f t="shared" si="2147"/>
        <v>1.1121960312891392</v>
      </c>
      <c r="GJ270" s="870">
        <f t="shared" si="2147"/>
        <v>1.1121960312891392</v>
      </c>
      <c r="GK270" s="870">
        <f t="shared" si="2147"/>
        <v>1.1121960312891392</v>
      </c>
      <c r="GL270" s="870">
        <f t="shared" si="2147"/>
        <v>1.1121960312891392</v>
      </c>
      <c r="GM270" s="870">
        <f t="shared" si="2147"/>
        <v>1.1121960312891392</v>
      </c>
      <c r="GN270" s="870">
        <f t="shared" si="2147"/>
        <v>1.1121960312891392</v>
      </c>
      <c r="GO270" s="870">
        <f t="shared" si="2147"/>
        <v>1.1121960312891392</v>
      </c>
      <c r="GP270" s="870">
        <f t="shared" si="2147"/>
        <v>-2.445934491190016E-3</v>
      </c>
      <c r="GQ270" s="870">
        <f t="shared" si="2147"/>
        <v>-2.445934491190016E-3</v>
      </c>
      <c r="GR270" s="870">
        <f t="shared" si="2147"/>
        <v>-2.445934491190016E-3</v>
      </c>
      <c r="GS270" s="870">
        <f t="shared" si="2147"/>
        <v>-2.445934491190016E-3</v>
      </c>
      <c r="GT270" s="870">
        <f t="shared" si="2147"/>
        <v>-2.445934491190016E-3</v>
      </c>
      <c r="GU270" s="870">
        <f t="shared" ref="GU270:JF270" si="2148">GU267</f>
        <v>-2.445934491190016E-3</v>
      </c>
      <c r="GV270" s="870">
        <f t="shared" si="2148"/>
        <v>-2.445934491190016E-3</v>
      </c>
      <c r="GW270" s="870">
        <f t="shared" si="2148"/>
        <v>0</v>
      </c>
      <c r="GX270" s="870">
        <f t="shared" si="2148"/>
        <v>0</v>
      </c>
      <c r="GY270" s="870">
        <f t="shared" si="2148"/>
        <v>0</v>
      </c>
      <c r="GZ270" s="870">
        <f t="shared" si="2148"/>
        <v>0</v>
      </c>
      <c r="HA270" s="870">
        <f t="shared" si="2148"/>
        <v>0</v>
      </c>
      <c r="HB270" s="870">
        <f t="shared" si="2148"/>
        <v>0</v>
      </c>
      <c r="HC270" s="870">
        <f t="shared" si="2148"/>
        <v>0</v>
      </c>
      <c r="HD270" s="870">
        <f t="shared" si="2148"/>
        <v>0</v>
      </c>
      <c r="HE270" s="870">
        <f t="shared" si="2148"/>
        <v>0</v>
      </c>
      <c r="HF270" s="870">
        <f t="shared" si="2148"/>
        <v>0</v>
      </c>
      <c r="HG270" s="870">
        <f t="shared" si="2148"/>
        <v>0</v>
      </c>
      <c r="HH270" s="870">
        <f t="shared" si="2148"/>
        <v>0</v>
      </c>
      <c r="HI270" s="870">
        <f t="shared" si="2148"/>
        <v>0</v>
      </c>
      <c r="HJ270" s="870">
        <f t="shared" si="2148"/>
        <v>0</v>
      </c>
      <c r="HK270" s="870">
        <f t="shared" si="2148"/>
        <v>0</v>
      </c>
      <c r="HL270" s="870">
        <f t="shared" si="2148"/>
        <v>0</v>
      </c>
      <c r="HM270" s="870">
        <f t="shared" si="2148"/>
        <v>0</v>
      </c>
      <c r="HN270" s="870">
        <f t="shared" si="2148"/>
        <v>1.6981778694678873E-2</v>
      </c>
      <c r="HO270" s="870">
        <f t="shared" si="2148"/>
        <v>1.6981778694678873E-2</v>
      </c>
      <c r="HP270" s="870">
        <f t="shared" si="2148"/>
        <v>1.6981778694678873E-2</v>
      </c>
      <c r="HQ270" s="870">
        <f t="shared" si="2148"/>
        <v>1.6981778694678873E-2</v>
      </c>
      <c r="HR270" s="870">
        <f t="shared" si="2148"/>
        <v>1.6981778694678873E-2</v>
      </c>
      <c r="HS270" s="870">
        <f t="shared" si="2148"/>
        <v>1.6981778694678873E-2</v>
      </c>
      <c r="HT270" s="870">
        <f t="shared" si="2148"/>
        <v>1.6981778694678873E-2</v>
      </c>
      <c r="HU270" s="870">
        <f t="shared" si="2148"/>
        <v>3.9849130648855535E-2</v>
      </c>
      <c r="HV270" s="870">
        <f t="shared" si="2148"/>
        <v>3.9849130648855535E-2</v>
      </c>
      <c r="HW270" s="870">
        <f t="shared" si="2148"/>
        <v>3.9849130648855535E-2</v>
      </c>
      <c r="HX270" s="870">
        <f t="shared" si="2148"/>
        <v>3.9849130648855535E-2</v>
      </c>
      <c r="HY270" s="870">
        <f t="shared" si="2148"/>
        <v>4.6136786825103471E-2</v>
      </c>
      <c r="HZ270" s="870">
        <f t="shared" si="2148"/>
        <v>4.6136786825103471E-2</v>
      </c>
      <c r="IA270" s="870">
        <f t="shared" si="2148"/>
        <v>2.9542858293228669E-2</v>
      </c>
      <c r="IB270" s="870">
        <f t="shared" si="2148"/>
        <v>2.9542858293228669E-2</v>
      </c>
      <c r="IC270" s="870">
        <f t="shared" si="2148"/>
        <v>2.9542858293228669E-2</v>
      </c>
      <c r="ID270" s="870">
        <f t="shared" si="2148"/>
        <v>0.64420311079590675</v>
      </c>
      <c r="IE270" s="870">
        <f t="shared" si="2148"/>
        <v>0.64420311079590675</v>
      </c>
      <c r="IF270" s="870">
        <f t="shared" si="2148"/>
        <v>0.64420311079590675</v>
      </c>
      <c r="IG270" s="870">
        <f t="shared" si="2148"/>
        <v>0.64420311079590675</v>
      </c>
      <c r="IH270" s="870">
        <f t="shared" si="2148"/>
        <v>0.55794551735767861</v>
      </c>
      <c r="II270" s="870">
        <f t="shared" si="2148"/>
        <v>0.55794551735767861</v>
      </c>
      <c r="IJ270" s="870">
        <f t="shared" si="2148"/>
        <v>0.55794551735767861</v>
      </c>
      <c r="IK270" s="870">
        <f t="shared" si="2148"/>
        <v>0.55794551735767861</v>
      </c>
      <c r="IL270" s="870">
        <f t="shared" si="2148"/>
        <v>0.55794551735767861</v>
      </c>
      <c r="IM270" s="870">
        <f t="shared" si="2148"/>
        <v>0.55794551735767861</v>
      </c>
      <c r="IN270" s="870">
        <f t="shared" si="2148"/>
        <v>0.55794551735767861</v>
      </c>
      <c r="IO270" s="870">
        <f t="shared" si="2148"/>
        <v>0.55794551735767861</v>
      </c>
      <c r="IP270" s="870">
        <f t="shared" si="2148"/>
        <v>-4.8918689823800321E-3</v>
      </c>
      <c r="IQ270" s="870">
        <f t="shared" si="2148"/>
        <v>-4.8918689823800321E-3</v>
      </c>
      <c r="IR270" s="870">
        <f t="shared" si="2148"/>
        <v>-4.8918689823800321E-3</v>
      </c>
      <c r="IS270" s="870">
        <f t="shared" si="2148"/>
        <v>-4.8918689823800321E-3</v>
      </c>
      <c r="IT270" s="870">
        <f t="shared" si="2148"/>
        <v>-4.8918689823800321E-3</v>
      </c>
      <c r="IU270" s="870">
        <f t="shared" si="2148"/>
        <v>-4.8918689823800321E-3</v>
      </c>
      <c r="IV270" s="870">
        <f t="shared" si="2148"/>
        <v>-4.8918689823800321E-3</v>
      </c>
      <c r="IW270" s="870">
        <f t="shared" si="2148"/>
        <v>-1.3934858573705355E-3</v>
      </c>
      <c r="IX270" s="870">
        <f t="shared" si="2148"/>
        <v>-1.3934858573705355E-3</v>
      </c>
      <c r="IY270" s="870">
        <f t="shared" si="2148"/>
        <v>-1.3934858573705355E-3</v>
      </c>
      <c r="IZ270" s="870">
        <f t="shared" si="2148"/>
        <v>-1.3934858573705355E-3</v>
      </c>
      <c r="JA270" s="870">
        <f t="shared" si="2148"/>
        <v>-1.3934858573705355E-3</v>
      </c>
      <c r="JB270" s="870">
        <f t="shared" si="2148"/>
        <v>-5.2297575834900911E-3</v>
      </c>
      <c r="JC270" s="870">
        <f t="shared" si="2148"/>
        <v>-5.2297575834900911E-3</v>
      </c>
      <c r="JD270" s="870">
        <f t="shared" si="2148"/>
        <v>-5.2297575834900911E-3</v>
      </c>
      <c r="JE270" s="870">
        <f t="shared" si="2148"/>
        <v>-5.2297575834900911E-3</v>
      </c>
      <c r="JF270" s="870">
        <f t="shared" si="2148"/>
        <v>-4.7035069374494753E-3</v>
      </c>
      <c r="JG270" s="870">
        <f t="shared" ref="JG270:LR270" si="2149">JG267</f>
        <v>-4.7035069374494753E-3</v>
      </c>
      <c r="JH270" s="870">
        <f t="shared" si="2149"/>
        <v>-4.7035069374494753E-3</v>
      </c>
      <c r="JI270" s="870">
        <f t="shared" si="2149"/>
        <v>-4.7035069374494753E-3</v>
      </c>
      <c r="JJ270" s="870">
        <f t="shared" si="2149"/>
        <v>-4.7035069374494753E-3</v>
      </c>
      <c r="JK270" s="870">
        <f t="shared" si="2149"/>
        <v>-4.7035069374494753E-3</v>
      </c>
      <c r="JL270" s="870">
        <f t="shared" si="2149"/>
        <v>-4.7035069374494753E-3</v>
      </c>
      <c r="JM270" s="870">
        <f t="shared" si="2149"/>
        <v>-4.7035069374494753E-3</v>
      </c>
      <c r="JN270" s="870">
        <f t="shared" si="2149"/>
        <v>0.13585422955742565</v>
      </c>
      <c r="JO270" s="870">
        <f t="shared" si="2149"/>
        <v>0.13585422955742565</v>
      </c>
      <c r="JP270" s="870">
        <f t="shared" si="2149"/>
        <v>0.13585422955742565</v>
      </c>
      <c r="JQ270" s="870">
        <f t="shared" si="2149"/>
        <v>0.13585422955742565</v>
      </c>
      <c r="JR270" s="870">
        <f t="shared" si="2149"/>
        <v>0.13585422955742565</v>
      </c>
      <c r="JS270" s="870">
        <f t="shared" si="2149"/>
        <v>0.13585422955742565</v>
      </c>
      <c r="JT270" s="870">
        <f t="shared" si="2149"/>
        <v>0.13585422955742565</v>
      </c>
      <c r="JU270" s="870">
        <f t="shared" si="2149"/>
        <v>0.3287553278530666</v>
      </c>
      <c r="JV270" s="870">
        <f t="shared" si="2149"/>
        <v>0.3287553278530666</v>
      </c>
      <c r="JW270" s="870">
        <f t="shared" si="2149"/>
        <v>0.3287553278530666</v>
      </c>
      <c r="JX270" s="870">
        <f t="shared" si="2149"/>
        <v>0.3287553278530666</v>
      </c>
      <c r="JY270" s="870">
        <f t="shared" si="2149"/>
        <v>0.32295750777572607</v>
      </c>
      <c r="JZ270" s="870">
        <f t="shared" si="2149"/>
        <v>0.32295750777572607</v>
      </c>
      <c r="KA270" s="870">
        <f t="shared" si="2149"/>
        <v>0.26588572463904203</v>
      </c>
      <c r="KB270" s="870">
        <f t="shared" si="2149"/>
        <v>0.26588572463904203</v>
      </c>
      <c r="KC270" s="870">
        <f t="shared" si="2149"/>
        <v>0.26588572463904203</v>
      </c>
      <c r="KD270" s="870">
        <f t="shared" si="2149"/>
        <v>0.88236038826644148</v>
      </c>
      <c r="KE270" s="870">
        <f t="shared" si="2149"/>
        <v>0.88236038826644148</v>
      </c>
      <c r="KF270" s="870">
        <f t="shared" si="2149"/>
        <v>0.88236038826644148</v>
      </c>
      <c r="KG270" s="870">
        <f t="shared" si="2149"/>
        <v>0.88236038826644148</v>
      </c>
      <c r="KH270" s="870">
        <f t="shared" si="2149"/>
        <v>0.96809089766696488</v>
      </c>
      <c r="KI270" s="870">
        <f t="shared" si="2149"/>
        <v>0.96809089766696488</v>
      </c>
      <c r="KJ270" s="870">
        <f t="shared" si="2149"/>
        <v>0.96809089766696488</v>
      </c>
      <c r="KK270" s="870">
        <f t="shared" si="2149"/>
        <v>0.96809089766696488</v>
      </c>
      <c r="KL270" s="870">
        <f t="shared" si="2149"/>
        <v>0.96809089766696488</v>
      </c>
      <c r="KM270" s="870">
        <f t="shared" si="2149"/>
        <v>0.96809089766696488</v>
      </c>
      <c r="KN270" s="870">
        <f t="shared" si="2149"/>
        <v>0.96809089766696488</v>
      </c>
      <c r="KO270" s="870">
        <f t="shared" si="2149"/>
        <v>0.96809089766696488</v>
      </c>
      <c r="KP270" s="870">
        <f t="shared" si="2149"/>
        <v>0.17121541438336152</v>
      </c>
      <c r="KQ270" s="870">
        <f t="shared" si="2149"/>
        <v>0.17121541438336152</v>
      </c>
      <c r="KR270" s="870">
        <f t="shared" si="2149"/>
        <v>0.17121541438336152</v>
      </c>
      <c r="KS270" s="870">
        <f t="shared" si="2149"/>
        <v>0.17121541438336152</v>
      </c>
      <c r="KT270" s="870">
        <f t="shared" si="2149"/>
        <v>0.17121541438336152</v>
      </c>
      <c r="KU270" s="870">
        <f t="shared" si="2149"/>
        <v>0.17121541438336152</v>
      </c>
      <c r="KV270" s="870">
        <f t="shared" si="2149"/>
        <v>0.17121541438336152</v>
      </c>
      <c r="KW270" s="870">
        <f t="shared" si="2149"/>
        <v>4.2164113932528835E-2</v>
      </c>
      <c r="KX270" s="870">
        <f t="shared" si="2149"/>
        <v>4.2164113932528835E-2</v>
      </c>
      <c r="KY270" s="870">
        <f t="shared" si="2149"/>
        <v>4.2164113932528835E-2</v>
      </c>
      <c r="KZ270" s="870">
        <f t="shared" si="2149"/>
        <v>4.2164113932528835E-2</v>
      </c>
      <c r="LA270" s="870">
        <f t="shared" si="2149"/>
        <v>4.2164113932528835E-2</v>
      </c>
      <c r="LB270" s="870">
        <f t="shared" si="2149"/>
        <v>0.10985731948729516</v>
      </c>
      <c r="LC270" s="870">
        <f t="shared" si="2149"/>
        <v>0.10985731948729516</v>
      </c>
      <c r="LD270" s="870">
        <f t="shared" si="2149"/>
        <v>0.10985731948729516</v>
      </c>
      <c r="LE270" s="870">
        <f t="shared" si="2149"/>
        <v>0.10985731948729516</v>
      </c>
      <c r="LF270" s="870">
        <f t="shared" si="2149"/>
        <v>9.6518064813422733E-2</v>
      </c>
      <c r="LG270" s="870">
        <f t="shared" si="2149"/>
        <v>9.6518064813422733E-2</v>
      </c>
      <c r="LH270" s="870">
        <f t="shared" si="2149"/>
        <v>9.6518064813422733E-2</v>
      </c>
      <c r="LI270" s="870">
        <f t="shared" si="2149"/>
        <v>9.6518064813422733E-2</v>
      </c>
      <c r="LJ270" s="870">
        <f t="shared" si="2149"/>
        <v>9.6518064813422733E-2</v>
      </c>
      <c r="LK270" s="870">
        <f t="shared" si="2149"/>
        <v>9.6518064813422733E-2</v>
      </c>
      <c r="LL270" s="870">
        <f t="shared" si="2149"/>
        <v>9.6518064813422733E-2</v>
      </c>
      <c r="LM270" s="870">
        <f t="shared" si="2149"/>
        <v>9.6518064813422733E-2</v>
      </c>
      <c r="LN270" s="870">
        <f t="shared" si="2149"/>
        <v>7.6418004126054484E-2</v>
      </c>
      <c r="LO270" s="870">
        <f t="shared" si="2149"/>
        <v>7.6418004126054484E-2</v>
      </c>
      <c r="LP270" s="870">
        <f t="shared" si="2149"/>
        <v>7.6418004126054484E-2</v>
      </c>
      <c r="LQ270" s="870">
        <f t="shared" si="2149"/>
        <v>7.6418004126054484E-2</v>
      </c>
      <c r="LR270" s="870">
        <f t="shared" si="2149"/>
        <v>7.6418004126054484E-2</v>
      </c>
      <c r="LS270" s="870">
        <f t="shared" ref="LS270:OD270" si="2150">LS267</f>
        <v>7.6418004126054484E-2</v>
      </c>
      <c r="LT270" s="870">
        <f t="shared" si="2150"/>
        <v>7.6418004126054484E-2</v>
      </c>
      <c r="LU270" s="870">
        <f t="shared" si="2150"/>
        <v>0.13947195727099615</v>
      </c>
      <c r="LV270" s="870">
        <f t="shared" si="2150"/>
        <v>0.13947195727099615</v>
      </c>
      <c r="LW270" s="870">
        <f t="shared" si="2150"/>
        <v>0.13947195727099615</v>
      </c>
      <c r="LX270" s="870">
        <f t="shared" si="2150"/>
        <v>0.13947195727099615</v>
      </c>
      <c r="LY270" s="870">
        <f t="shared" si="2150"/>
        <v>0.1384103604753113</v>
      </c>
      <c r="LZ270" s="870">
        <f t="shared" si="2150"/>
        <v>0.1384103604753113</v>
      </c>
      <c r="MA270" s="870">
        <f t="shared" si="2150"/>
        <v>7.8780955448605638E-2</v>
      </c>
      <c r="MB270" s="870">
        <f t="shared" si="2150"/>
        <v>7.8780955448605638E-2</v>
      </c>
      <c r="MC270" s="870">
        <f t="shared" si="2150"/>
        <v>7.8780955448605638E-2</v>
      </c>
      <c r="MD270" s="870">
        <f t="shared" si="2150"/>
        <v>0.87755290236498062</v>
      </c>
      <c r="ME270" s="870">
        <f t="shared" si="2150"/>
        <v>0.87755290236498062</v>
      </c>
      <c r="MF270" s="870">
        <f t="shared" si="2150"/>
        <v>0.87755290236498062</v>
      </c>
      <c r="MG270" s="870">
        <f t="shared" si="2150"/>
        <v>0.87755290236498062</v>
      </c>
      <c r="MH270" s="870">
        <f t="shared" si="2150"/>
        <v>0.93483586683107411</v>
      </c>
      <c r="MI270" s="870">
        <f t="shared" si="2150"/>
        <v>0.93483586683107411</v>
      </c>
      <c r="MJ270" s="870">
        <f t="shared" si="2150"/>
        <v>0.93483586683107411</v>
      </c>
      <c r="MK270" s="870">
        <f t="shared" si="2150"/>
        <v>0.93483586683107411</v>
      </c>
      <c r="ML270" s="870">
        <f t="shared" si="2150"/>
        <v>0.93483586683107411</v>
      </c>
      <c r="MM270" s="870">
        <f t="shared" si="2150"/>
        <v>0.93483586683107411</v>
      </c>
      <c r="MN270" s="870">
        <f t="shared" si="2150"/>
        <v>0.93483586683107411</v>
      </c>
      <c r="MO270" s="870">
        <f t="shared" si="2150"/>
        <v>0.93483586683107411</v>
      </c>
      <c r="MP270" s="870">
        <f t="shared" si="2150"/>
        <v>-2.445934491190016E-3</v>
      </c>
      <c r="MQ270" s="870">
        <f t="shared" si="2150"/>
        <v>-2.445934491190016E-3</v>
      </c>
      <c r="MR270" s="870">
        <f t="shared" si="2150"/>
        <v>-2.445934491190016E-3</v>
      </c>
      <c r="MS270" s="870">
        <f t="shared" si="2150"/>
        <v>-2.445934491190016E-3</v>
      </c>
      <c r="MT270" s="870">
        <f t="shared" si="2150"/>
        <v>-2.445934491190016E-3</v>
      </c>
      <c r="MU270" s="870">
        <f t="shared" si="2150"/>
        <v>-2.445934491190016E-3</v>
      </c>
      <c r="MV270" s="870">
        <f t="shared" si="2150"/>
        <v>-2.445934491190016E-3</v>
      </c>
      <c r="MW270" s="870">
        <f t="shared" si="2150"/>
        <v>1.3844310920791969E-3</v>
      </c>
      <c r="MX270" s="870">
        <f t="shared" si="2150"/>
        <v>1.3844310920791969E-3</v>
      </c>
      <c r="MY270" s="870">
        <f t="shared" si="2150"/>
        <v>1.3844310920791969E-3</v>
      </c>
      <c r="MZ270" s="870">
        <f t="shared" si="2150"/>
        <v>1.3844310920791969E-3</v>
      </c>
      <c r="NA270" s="870">
        <f t="shared" si="2150"/>
        <v>1.3844310920791969E-3</v>
      </c>
      <c r="NB270" s="870">
        <f t="shared" si="2150"/>
        <v>0.55942208208571387</v>
      </c>
      <c r="NC270" s="870">
        <f t="shared" si="2150"/>
        <v>0.55942208208571387</v>
      </c>
      <c r="ND270" s="870">
        <f t="shared" si="2150"/>
        <v>0.55942208208571387</v>
      </c>
      <c r="NE270" s="870">
        <f t="shared" si="2150"/>
        <v>0.55942208208571387</v>
      </c>
      <c r="NF270" s="870">
        <f t="shared" si="2150"/>
        <v>0.37585730846793375</v>
      </c>
      <c r="NG270" s="870">
        <f t="shared" si="2150"/>
        <v>0.37585730846793375</v>
      </c>
      <c r="NH270" s="870">
        <f t="shared" si="2150"/>
        <v>0.37585730846793375</v>
      </c>
      <c r="NI270" s="870">
        <f t="shared" si="2150"/>
        <v>0.37585730846793375</v>
      </c>
      <c r="NJ270" s="870">
        <f t="shared" si="2150"/>
        <v>0.37585730846793375</v>
      </c>
      <c r="NK270" s="870">
        <f t="shared" si="2150"/>
        <v>0.37585730846793375</v>
      </c>
      <c r="NL270" s="870">
        <f t="shared" si="2150"/>
        <v>0.37585730846793375</v>
      </c>
      <c r="NM270" s="870">
        <f t="shared" si="2150"/>
        <v>0.37585730846793375</v>
      </c>
      <c r="NN270" s="870">
        <f t="shared" si="2150"/>
        <v>7.6418004126054484E-2</v>
      </c>
      <c r="NO270" s="870">
        <f t="shared" si="2150"/>
        <v>7.6418004126054484E-2</v>
      </c>
      <c r="NP270" s="870">
        <f t="shared" si="2150"/>
        <v>7.6418004126054484E-2</v>
      </c>
      <c r="NQ270" s="870">
        <f t="shared" si="2150"/>
        <v>7.6418004126054484E-2</v>
      </c>
      <c r="NR270" s="870">
        <f t="shared" si="2150"/>
        <v>7.6418004126054484E-2</v>
      </c>
      <c r="NS270" s="870">
        <f t="shared" si="2150"/>
        <v>7.6418004126054484E-2</v>
      </c>
      <c r="NT270" s="870">
        <f t="shared" si="2150"/>
        <v>7.6418004126054484E-2</v>
      </c>
      <c r="NU270" s="870">
        <f t="shared" si="2150"/>
        <v>0.13947195727099615</v>
      </c>
      <c r="NV270" s="870">
        <f t="shared" si="2150"/>
        <v>0.13947195727099615</v>
      </c>
      <c r="NW270" s="870">
        <f t="shared" si="2150"/>
        <v>0.13947195727099615</v>
      </c>
      <c r="NX270" s="870">
        <f t="shared" si="2150"/>
        <v>0.13947195727099615</v>
      </c>
      <c r="NY270" s="870">
        <f t="shared" si="2150"/>
        <v>0.1384103604753113</v>
      </c>
      <c r="NZ270" s="870">
        <f t="shared" si="2150"/>
        <v>0.1384103604753113</v>
      </c>
      <c r="OA270" s="870">
        <f t="shared" si="2150"/>
        <v>7.8780955448605638E-2</v>
      </c>
      <c r="OB270" s="870">
        <f t="shared" si="2150"/>
        <v>7.8780955448605638E-2</v>
      </c>
      <c r="OC270" s="870">
        <f t="shared" si="2150"/>
        <v>7.8780955448605638E-2</v>
      </c>
      <c r="OD270" s="870">
        <f t="shared" si="2150"/>
        <v>0.87755290236498062</v>
      </c>
      <c r="OE270" s="870">
        <f t="shared" ref="OE270:QP270" si="2151">OE267</f>
        <v>0.87755290236498062</v>
      </c>
      <c r="OF270" s="870">
        <f t="shared" si="2151"/>
        <v>0.87755290236498062</v>
      </c>
      <c r="OG270" s="870">
        <f t="shared" si="2151"/>
        <v>0.87755290236498062</v>
      </c>
      <c r="OH270" s="870">
        <f t="shared" si="2151"/>
        <v>0.93483586683107411</v>
      </c>
      <c r="OI270" s="870">
        <f t="shared" si="2151"/>
        <v>0.93483586683107411</v>
      </c>
      <c r="OJ270" s="870">
        <f t="shared" si="2151"/>
        <v>0.93483586683107411</v>
      </c>
      <c r="OK270" s="870">
        <f t="shared" si="2151"/>
        <v>0.93483586683107411</v>
      </c>
      <c r="OL270" s="870">
        <f t="shared" si="2151"/>
        <v>0.93483586683107411</v>
      </c>
      <c r="OM270" s="870">
        <f t="shared" si="2151"/>
        <v>0.93483586683107411</v>
      </c>
      <c r="ON270" s="870">
        <f t="shared" si="2151"/>
        <v>0.93483586683107411</v>
      </c>
      <c r="OO270" s="870">
        <f t="shared" si="2151"/>
        <v>0.93483586683107411</v>
      </c>
      <c r="OP270" s="870">
        <f t="shared" si="2151"/>
        <v>-2.445934491190016E-3</v>
      </c>
      <c r="OQ270" s="870">
        <f t="shared" si="2151"/>
        <v>-2.445934491190016E-3</v>
      </c>
      <c r="OR270" s="870">
        <f t="shared" si="2151"/>
        <v>-2.445934491190016E-3</v>
      </c>
      <c r="OS270" s="870">
        <f t="shared" si="2151"/>
        <v>-2.445934491190016E-3</v>
      </c>
      <c r="OT270" s="870">
        <f t="shared" si="2151"/>
        <v>-2.445934491190016E-3</v>
      </c>
      <c r="OU270" s="870">
        <f t="shared" si="2151"/>
        <v>-2.445934491190016E-3</v>
      </c>
      <c r="OV270" s="870">
        <f t="shared" si="2151"/>
        <v>-2.445934491190016E-3</v>
      </c>
      <c r="OW270" s="870">
        <f t="shared" si="2151"/>
        <v>1.3844310920791969E-3</v>
      </c>
      <c r="OX270" s="870">
        <f t="shared" si="2151"/>
        <v>1.3844310920791969E-3</v>
      </c>
      <c r="OY270" s="870">
        <f t="shared" si="2151"/>
        <v>1.3844310920791969E-3</v>
      </c>
      <c r="OZ270" s="870">
        <f t="shared" si="2151"/>
        <v>1.3844310920791969E-3</v>
      </c>
      <c r="PA270" s="870">
        <f t="shared" si="2151"/>
        <v>1.3844310920791969E-3</v>
      </c>
      <c r="PB270" s="870">
        <f t="shared" si="2151"/>
        <v>0.55942208208571387</v>
      </c>
      <c r="PC270" s="870">
        <f t="shared" si="2151"/>
        <v>0.55942208208571387</v>
      </c>
      <c r="PD270" s="870">
        <f t="shared" si="2151"/>
        <v>0.55942208208571387</v>
      </c>
      <c r="PE270" s="870">
        <f t="shared" si="2151"/>
        <v>0.55942208208571387</v>
      </c>
      <c r="PF270" s="870">
        <f t="shared" si="2151"/>
        <v>0.37585730846793375</v>
      </c>
      <c r="PG270" s="870">
        <f t="shared" si="2151"/>
        <v>0.37585730846793375</v>
      </c>
      <c r="PH270" s="870">
        <f t="shared" si="2151"/>
        <v>0.37585730846793375</v>
      </c>
      <c r="PI270" s="870">
        <f t="shared" si="2151"/>
        <v>0.37585730846793375</v>
      </c>
      <c r="PJ270" s="870">
        <f t="shared" si="2151"/>
        <v>0.37585730846793375</v>
      </c>
      <c r="PK270" s="870">
        <f t="shared" si="2151"/>
        <v>0.37585730846793375</v>
      </c>
      <c r="PL270" s="870">
        <f t="shared" si="2151"/>
        <v>0.37585730846793375</v>
      </c>
      <c r="PM270" s="870">
        <f t="shared" si="2151"/>
        <v>0.37585730846793375</v>
      </c>
      <c r="PN270" s="870">
        <f t="shared" si="2151"/>
        <v>7.6418004126054484E-2</v>
      </c>
      <c r="PO270" s="870">
        <f t="shared" si="2151"/>
        <v>7.6418004126054484E-2</v>
      </c>
      <c r="PP270" s="870">
        <f t="shared" si="2151"/>
        <v>7.6418004126054484E-2</v>
      </c>
      <c r="PQ270" s="870">
        <f t="shared" si="2151"/>
        <v>7.6418004126054484E-2</v>
      </c>
      <c r="PR270" s="870">
        <f t="shared" si="2151"/>
        <v>7.6418004126054484E-2</v>
      </c>
      <c r="PS270" s="870">
        <f t="shared" si="2151"/>
        <v>7.6418004126054484E-2</v>
      </c>
      <c r="PT270" s="870">
        <f t="shared" si="2151"/>
        <v>7.6418004126054484E-2</v>
      </c>
      <c r="PU270" s="870">
        <f t="shared" si="2151"/>
        <v>0.13947195727099615</v>
      </c>
      <c r="PV270" s="870">
        <f t="shared" si="2151"/>
        <v>0.13947195727099615</v>
      </c>
      <c r="PW270" s="870">
        <f t="shared" si="2151"/>
        <v>0.13947195727099615</v>
      </c>
      <c r="PX270" s="870">
        <f t="shared" si="2151"/>
        <v>0.13947195727099615</v>
      </c>
      <c r="PY270" s="870">
        <f t="shared" si="2151"/>
        <v>0.1384103604753113</v>
      </c>
      <c r="PZ270" s="870">
        <f t="shared" si="2151"/>
        <v>0.1384103604753113</v>
      </c>
      <c r="QA270" s="870">
        <f t="shared" si="2151"/>
        <v>7.8780955448605638E-2</v>
      </c>
      <c r="QB270" s="870">
        <f t="shared" si="2151"/>
        <v>7.8780955448605638E-2</v>
      </c>
      <c r="QC270" s="870">
        <f t="shared" si="2151"/>
        <v>7.8780955448605638E-2</v>
      </c>
      <c r="QD270" s="870">
        <f t="shared" si="2151"/>
        <v>0.87755290236498062</v>
      </c>
      <c r="QE270" s="870">
        <f t="shared" si="2151"/>
        <v>0.87755290236498062</v>
      </c>
      <c r="QF270" s="870">
        <f t="shared" si="2151"/>
        <v>0.87755290236498062</v>
      </c>
      <c r="QG270" s="870">
        <f t="shared" si="2151"/>
        <v>0.87755290236498062</v>
      </c>
      <c r="QH270" s="870">
        <f t="shared" si="2151"/>
        <v>0.93483586683107411</v>
      </c>
      <c r="QI270" s="870">
        <f t="shared" si="2151"/>
        <v>0.93483586683107411</v>
      </c>
      <c r="QJ270" s="870">
        <f t="shared" si="2151"/>
        <v>0.93483586683107411</v>
      </c>
      <c r="QK270" s="870">
        <f t="shared" si="2151"/>
        <v>0.93483586683107411</v>
      </c>
      <c r="QL270" s="870">
        <f t="shared" si="2151"/>
        <v>0.93483586683107411</v>
      </c>
      <c r="QM270" s="870">
        <f t="shared" si="2151"/>
        <v>0.93483586683107411</v>
      </c>
      <c r="QN270" s="870">
        <f t="shared" si="2151"/>
        <v>0.93483586683107411</v>
      </c>
      <c r="QO270" s="870">
        <f t="shared" si="2151"/>
        <v>0.93483586683107411</v>
      </c>
      <c r="QP270" s="870">
        <f t="shared" si="2151"/>
        <v>-2.445934491190016E-3</v>
      </c>
      <c r="QQ270" s="870">
        <f t="shared" ref="QQ270:SI270" si="2152">QQ267</f>
        <v>-2.445934491190016E-3</v>
      </c>
      <c r="QR270" s="870">
        <f t="shared" si="2152"/>
        <v>-2.445934491190016E-3</v>
      </c>
      <c r="QS270" s="870">
        <f t="shared" si="2152"/>
        <v>-2.445934491190016E-3</v>
      </c>
      <c r="QT270" s="870">
        <f t="shared" si="2152"/>
        <v>-2.445934491190016E-3</v>
      </c>
      <c r="QU270" s="870">
        <f t="shared" si="2152"/>
        <v>-2.445934491190016E-3</v>
      </c>
      <c r="QV270" s="870">
        <f t="shared" si="2152"/>
        <v>-2.445934491190016E-3</v>
      </c>
      <c r="QW270" s="870">
        <f t="shared" si="2152"/>
        <v>1.3844310920791969E-3</v>
      </c>
      <c r="QX270" s="870">
        <f t="shared" si="2152"/>
        <v>1.3844310920791969E-3</v>
      </c>
      <c r="QY270" s="870">
        <f t="shared" si="2152"/>
        <v>1.3844310920791969E-3</v>
      </c>
      <c r="QZ270" s="870">
        <f t="shared" si="2152"/>
        <v>1.3844310920791969E-3</v>
      </c>
      <c r="RA270" s="870">
        <f t="shared" si="2152"/>
        <v>1.3844310920791969E-3</v>
      </c>
      <c r="RB270" s="870">
        <f t="shared" si="2152"/>
        <v>0.55942208208571387</v>
      </c>
      <c r="RC270" s="870">
        <f t="shared" si="2152"/>
        <v>0.55942208208571387</v>
      </c>
      <c r="RD270" s="870">
        <f t="shared" si="2152"/>
        <v>0.55942208208571387</v>
      </c>
      <c r="RE270" s="870">
        <f t="shared" si="2152"/>
        <v>0.55942208208571387</v>
      </c>
      <c r="RF270" s="870">
        <f t="shared" si="2152"/>
        <v>0.37585730846793375</v>
      </c>
      <c r="RG270" s="870">
        <f t="shared" si="2152"/>
        <v>0.37585730846793375</v>
      </c>
      <c r="RH270" s="870">
        <f t="shared" si="2152"/>
        <v>0.37585730846793375</v>
      </c>
      <c r="RI270" s="870">
        <f t="shared" si="2152"/>
        <v>0.37585730846793375</v>
      </c>
      <c r="RJ270" s="870">
        <f t="shared" si="2152"/>
        <v>0.37585730846793375</v>
      </c>
      <c r="RK270" s="870">
        <f t="shared" si="2152"/>
        <v>0.37585730846793375</v>
      </c>
      <c r="RL270" s="870">
        <f t="shared" si="2152"/>
        <v>0.37585730846793375</v>
      </c>
      <c r="RM270" s="870">
        <f t="shared" si="2152"/>
        <v>0.37585730846793375</v>
      </c>
      <c r="RN270" s="870">
        <f t="shared" si="2152"/>
        <v>7.6418004126054484E-2</v>
      </c>
      <c r="RO270" s="870">
        <f t="shared" si="2152"/>
        <v>7.6418004126054484E-2</v>
      </c>
      <c r="RP270" s="870">
        <f t="shared" si="2152"/>
        <v>7.6418004126054484E-2</v>
      </c>
      <c r="RQ270" s="870">
        <f t="shared" si="2152"/>
        <v>7.6418004126054484E-2</v>
      </c>
      <c r="RR270" s="870">
        <f t="shared" si="2152"/>
        <v>7.6418004126054484E-2</v>
      </c>
      <c r="RS270" s="870">
        <f t="shared" si="2152"/>
        <v>7.6418004126054484E-2</v>
      </c>
      <c r="RT270" s="870">
        <f t="shared" si="2152"/>
        <v>7.6418004126054484E-2</v>
      </c>
      <c r="RU270" s="870">
        <f t="shared" si="2152"/>
        <v>0.13947195727099615</v>
      </c>
      <c r="RV270" s="870">
        <f t="shared" si="2152"/>
        <v>0.13947195727099615</v>
      </c>
      <c r="RW270" s="870">
        <f t="shared" si="2152"/>
        <v>0.13947195727099615</v>
      </c>
      <c r="RX270" s="870">
        <f t="shared" si="2152"/>
        <v>0.13947195727099615</v>
      </c>
      <c r="RY270" s="870">
        <f t="shared" si="2152"/>
        <v>0.1384103604753113</v>
      </c>
      <c r="RZ270" s="870">
        <f t="shared" si="2152"/>
        <v>0.1384103604753113</v>
      </c>
      <c r="SA270" s="870">
        <f t="shared" si="2152"/>
        <v>7.8780955448605638E-2</v>
      </c>
      <c r="SB270" s="870">
        <f t="shared" si="2152"/>
        <v>7.8780955448605638E-2</v>
      </c>
      <c r="SC270" s="870">
        <f t="shared" si="2152"/>
        <v>7.8780955448605638E-2</v>
      </c>
      <c r="SD270" s="870">
        <f t="shared" si="2152"/>
        <v>0.87755290236498062</v>
      </c>
      <c r="SE270" s="870">
        <f t="shared" si="2152"/>
        <v>0.87755290236498062</v>
      </c>
      <c r="SF270" s="870">
        <f t="shared" si="2152"/>
        <v>0.87755290236498062</v>
      </c>
      <c r="SG270" s="870">
        <f t="shared" si="2152"/>
        <v>0.87755290236498062</v>
      </c>
      <c r="SH270" s="870">
        <f t="shared" si="2152"/>
        <v>0.93483586683107411</v>
      </c>
      <c r="SI270" s="870">
        <f t="shared" si="2152"/>
        <v>0.93483586683107411</v>
      </c>
      <c r="SJ270" s="280">
        <f t="shared" si="1088"/>
        <v>0.93483586683107411</v>
      </c>
      <c r="SK270" s="267"/>
      <c r="SL270" s="255"/>
      <c r="SM270" s="255"/>
      <c r="SN270" s="255"/>
    </row>
    <row r="271" spans="1:508" outlineLevel="3" x14ac:dyDescent="0.25">
      <c r="A271" s="255"/>
      <c r="B271" s="264"/>
      <c r="C271" s="449">
        <f>INT($C$29)+3</f>
        <v>4</v>
      </c>
      <c r="D271" s="280"/>
      <c r="E271" s="329">
        <f t="shared" ref="E271:E334" si="2153">E270+1</f>
        <v>130</v>
      </c>
      <c r="F271" s="335"/>
      <c r="G271" s="280"/>
      <c r="H271" s="551"/>
      <c r="I271" s="563" t="s">
        <v>910</v>
      </c>
      <c r="J271" s="552"/>
      <c r="K271" s="871">
        <f>K270</f>
        <v>0</v>
      </c>
      <c r="L271" s="871">
        <f t="shared" ref="L271" si="2154">L270</f>
        <v>0</v>
      </c>
      <c r="M271" s="871">
        <f t="shared" ref="M271" si="2155">M270</f>
        <v>0</v>
      </c>
      <c r="N271" s="871">
        <f t="shared" ref="N271" si="2156">N270</f>
        <v>0</v>
      </c>
      <c r="O271" s="871">
        <f t="shared" ref="O271" si="2157">O270</f>
        <v>0</v>
      </c>
      <c r="P271" s="871">
        <f t="shared" ref="P271" si="2158">P270</f>
        <v>0</v>
      </c>
      <c r="Q271" s="871">
        <f t="shared" ref="Q271" si="2159">Q270</f>
        <v>0</v>
      </c>
      <c r="R271" s="871">
        <f t="shared" ref="R271" si="2160">R270</f>
        <v>0</v>
      </c>
      <c r="S271" s="871">
        <f t="shared" ref="S271" si="2161">S270</f>
        <v>0</v>
      </c>
      <c r="T271" s="871">
        <f t="shared" ref="T271" si="2162">T270</f>
        <v>0</v>
      </c>
      <c r="U271" s="871">
        <f t="shared" ref="U271" si="2163">U270</f>
        <v>0</v>
      </c>
      <c r="V271" s="871">
        <f t="shared" ref="V271" si="2164">V270</f>
        <v>0</v>
      </c>
      <c r="W271" s="871">
        <f t="shared" ref="W271" si="2165">W270</f>
        <v>0</v>
      </c>
      <c r="X271" s="871">
        <f t="shared" ref="X271" si="2166">X270</f>
        <v>0</v>
      </c>
      <c r="Y271" s="871">
        <f t="shared" ref="Y271" si="2167">Y270</f>
        <v>0</v>
      </c>
      <c r="Z271" s="871">
        <f t="shared" ref="Z271" si="2168">Z270</f>
        <v>0</v>
      </c>
      <c r="AA271" s="871">
        <f t="shared" ref="AA271" si="2169">AA270</f>
        <v>0</v>
      </c>
      <c r="AB271" s="871">
        <f t="shared" ref="AB271" si="2170">AB270</f>
        <v>0</v>
      </c>
      <c r="AC271" s="871">
        <f t="shared" ref="AC271" si="2171">AC270</f>
        <v>0</v>
      </c>
      <c r="AD271" s="871">
        <f t="shared" ref="AD271" si="2172">AD270</f>
        <v>0</v>
      </c>
      <c r="AE271" s="871">
        <f t="shared" ref="AE271" si="2173">AE270</f>
        <v>0</v>
      </c>
      <c r="AF271" s="871">
        <f t="shared" ref="AF271" si="2174">AF270</f>
        <v>0</v>
      </c>
      <c r="AG271" s="871">
        <f t="shared" ref="AG271" si="2175">AG270</f>
        <v>0</v>
      </c>
      <c r="AH271" s="871">
        <f t="shared" ref="AH271" si="2176">AH270</f>
        <v>0</v>
      </c>
      <c r="AI271" s="871">
        <f t="shared" ref="AI271" si="2177">AI270</f>
        <v>0</v>
      </c>
      <c r="AJ271" s="871">
        <f t="shared" ref="AJ271" si="2178">AJ270</f>
        <v>0</v>
      </c>
      <c r="AK271" s="871">
        <f t="shared" ref="AK271" si="2179">AK270</f>
        <v>0</v>
      </c>
      <c r="AL271" s="871">
        <f t="shared" ref="AL271" si="2180">AL270</f>
        <v>0</v>
      </c>
      <c r="AM271" s="871">
        <f t="shared" ref="AM271" si="2181">AM270</f>
        <v>0</v>
      </c>
      <c r="AN271" s="871">
        <f t="shared" ref="AN271" si="2182">AN270</f>
        <v>0</v>
      </c>
      <c r="AO271" s="871">
        <f t="shared" ref="AO271" si="2183">AO270</f>
        <v>0</v>
      </c>
      <c r="AP271" s="871">
        <f t="shared" ref="AP271" si="2184">AP270</f>
        <v>0</v>
      </c>
      <c r="AQ271" s="871">
        <f t="shared" ref="AQ271" si="2185">AQ270</f>
        <v>0</v>
      </c>
      <c r="AR271" s="871">
        <f t="shared" ref="AR271" si="2186">AR270</f>
        <v>0</v>
      </c>
      <c r="AS271" s="871">
        <f t="shared" ref="AS271" si="2187">AS270</f>
        <v>0</v>
      </c>
      <c r="AT271" s="871">
        <f t="shared" ref="AT271" si="2188">AT270</f>
        <v>0</v>
      </c>
      <c r="AU271" s="871">
        <f t="shared" ref="AU271" si="2189">AU270</f>
        <v>0</v>
      </c>
      <c r="AV271" s="871">
        <f t="shared" ref="AV271" si="2190">AV270</f>
        <v>0</v>
      </c>
      <c r="AW271" s="871">
        <f t="shared" ref="AW271" si="2191">AW270</f>
        <v>0</v>
      </c>
      <c r="AX271" s="871">
        <f t="shared" ref="AX271" si="2192">AX270</f>
        <v>0</v>
      </c>
      <c r="AY271" s="871">
        <f t="shared" ref="AY271" si="2193">AY270</f>
        <v>0</v>
      </c>
      <c r="AZ271" s="871">
        <f t="shared" ref="AZ271" si="2194">AZ270</f>
        <v>0</v>
      </c>
      <c r="BA271" s="871">
        <f t="shared" ref="BA271" si="2195">BA270</f>
        <v>0</v>
      </c>
      <c r="BB271" s="871">
        <f t="shared" ref="BB271" si="2196">BB270</f>
        <v>0</v>
      </c>
      <c r="BC271" s="871">
        <f t="shared" ref="BC271" si="2197">BC270</f>
        <v>0</v>
      </c>
      <c r="BD271" s="871">
        <f t="shared" ref="BD271" si="2198">BD270</f>
        <v>0</v>
      </c>
      <c r="BE271" s="871">
        <f t="shared" ref="BE271" si="2199">BE270</f>
        <v>0</v>
      </c>
      <c r="BF271" s="871">
        <f t="shared" ref="BF271" si="2200">BF270</f>
        <v>0</v>
      </c>
      <c r="BG271" s="871">
        <f t="shared" ref="BG271" si="2201">BG270</f>
        <v>0</v>
      </c>
      <c r="BH271" s="871">
        <f t="shared" ref="BH271" si="2202">BH270</f>
        <v>0</v>
      </c>
      <c r="BI271" s="871">
        <f t="shared" ref="BI271" si="2203">BI270</f>
        <v>0</v>
      </c>
      <c r="BJ271" s="871">
        <f t="shared" ref="BJ271" si="2204">BJ270</f>
        <v>0</v>
      </c>
      <c r="BK271" s="871">
        <f t="shared" ref="BK271" si="2205">BK270</f>
        <v>0</v>
      </c>
      <c r="BL271" s="871">
        <f t="shared" ref="BL271" si="2206">BL270</f>
        <v>0</v>
      </c>
      <c r="BM271" s="871">
        <f t="shared" ref="BM271" si="2207">BM270</f>
        <v>0</v>
      </c>
      <c r="BN271" s="871">
        <f t="shared" ref="BN271" si="2208">BN270</f>
        <v>0</v>
      </c>
      <c r="BO271" s="871">
        <f t="shared" ref="BO271" si="2209">BO270</f>
        <v>0</v>
      </c>
      <c r="BP271" s="871">
        <f t="shared" ref="BP271" si="2210">BP270</f>
        <v>0</v>
      </c>
      <c r="BQ271" s="871">
        <f t="shared" ref="BQ271" si="2211">BQ270</f>
        <v>0</v>
      </c>
      <c r="BR271" s="871">
        <f t="shared" ref="BR271" si="2212">BR270</f>
        <v>0</v>
      </c>
      <c r="BS271" s="871">
        <f t="shared" ref="BS271" si="2213">BS270</f>
        <v>0</v>
      </c>
      <c r="BT271" s="871">
        <f t="shared" ref="BT271" si="2214">BT270</f>
        <v>0</v>
      </c>
      <c r="BU271" s="871">
        <f t="shared" ref="BU271" si="2215">BU270</f>
        <v>0</v>
      </c>
      <c r="BV271" s="871">
        <f t="shared" ref="BV271" si="2216">BV270</f>
        <v>0</v>
      </c>
      <c r="BW271" s="871">
        <f t="shared" ref="BW271" si="2217">BW270</f>
        <v>0</v>
      </c>
      <c r="BX271" s="871">
        <f t="shared" ref="BX271" si="2218">BX270</f>
        <v>0</v>
      </c>
      <c r="BY271" s="871">
        <f t="shared" ref="BY271" si="2219">BY270</f>
        <v>0</v>
      </c>
      <c r="BZ271" s="871">
        <f t="shared" ref="BZ271" si="2220">BZ270</f>
        <v>0</v>
      </c>
      <c r="CA271" s="871">
        <f t="shared" ref="CA271" si="2221">CA270</f>
        <v>0</v>
      </c>
      <c r="CB271" s="871">
        <f t="shared" ref="CB271" si="2222">CB270</f>
        <v>0</v>
      </c>
      <c r="CC271" s="871">
        <f t="shared" ref="CC271" si="2223">CC270</f>
        <v>0</v>
      </c>
      <c r="CD271" s="871">
        <f t="shared" ref="CD271" si="2224">CD270</f>
        <v>0</v>
      </c>
      <c r="CE271" s="871">
        <f t="shared" ref="CE271" si="2225">CE270</f>
        <v>0</v>
      </c>
      <c r="CF271" s="871">
        <f t="shared" ref="CF271" si="2226">CF270</f>
        <v>0</v>
      </c>
      <c r="CG271" s="871">
        <f t="shared" ref="CG271" si="2227">CG270</f>
        <v>0</v>
      </c>
      <c r="CH271" s="871">
        <f t="shared" ref="CH271" si="2228">CH270</f>
        <v>0</v>
      </c>
      <c r="CI271" s="871">
        <f t="shared" ref="CI271" si="2229">CI270</f>
        <v>0</v>
      </c>
      <c r="CJ271" s="871">
        <f t="shared" ref="CJ271" si="2230">CJ270</f>
        <v>0</v>
      </c>
      <c r="CK271" s="871">
        <f t="shared" ref="CK271" si="2231">CK270</f>
        <v>0</v>
      </c>
      <c r="CL271" s="871">
        <f t="shared" ref="CL271" si="2232">CL270</f>
        <v>0</v>
      </c>
      <c r="CM271" s="871">
        <f t="shared" ref="CM271" si="2233">CM270</f>
        <v>0</v>
      </c>
      <c r="CN271" s="871">
        <f t="shared" ref="CN271" si="2234">CN270</f>
        <v>0</v>
      </c>
      <c r="CO271" s="871">
        <f t="shared" ref="CO271" si="2235">CO270</f>
        <v>0</v>
      </c>
      <c r="CP271" s="871">
        <f t="shared" ref="CP271" si="2236">CP270</f>
        <v>0</v>
      </c>
      <c r="CQ271" s="871">
        <f t="shared" ref="CQ271" si="2237">CQ270</f>
        <v>0</v>
      </c>
      <c r="CR271" s="871">
        <f t="shared" ref="CR271" si="2238">CR270</f>
        <v>0</v>
      </c>
      <c r="CS271" s="871">
        <f t="shared" ref="CS271" si="2239">CS270</f>
        <v>0</v>
      </c>
      <c r="CT271" s="871">
        <f t="shared" ref="CT271" si="2240">CT270</f>
        <v>0</v>
      </c>
      <c r="CU271" s="871">
        <f t="shared" ref="CU271" si="2241">CU270</f>
        <v>0</v>
      </c>
      <c r="CV271" s="871">
        <f t="shared" ref="CV271" si="2242">CV270</f>
        <v>0</v>
      </c>
      <c r="CW271" s="871">
        <f t="shared" ref="CW271" si="2243">CW270</f>
        <v>0</v>
      </c>
      <c r="CX271" s="871">
        <f t="shared" ref="CX271" si="2244">CX270</f>
        <v>0</v>
      </c>
      <c r="CY271" s="871">
        <f t="shared" ref="CY271" si="2245">CY270</f>
        <v>0</v>
      </c>
      <c r="CZ271" s="871">
        <f t="shared" ref="CZ271" si="2246">CZ270</f>
        <v>0</v>
      </c>
      <c r="DA271" s="871">
        <f t="shared" ref="DA271" si="2247">DA270</f>
        <v>0</v>
      </c>
      <c r="DB271" s="871">
        <f t="shared" ref="DB271" si="2248">DB270</f>
        <v>0</v>
      </c>
      <c r="DC271" s="871">
        <f t="shared" ref="DC271" si="2249">DC270</f>
        <v>0</v>
      </c>
      <c r="DD271" s="871">
        <f t="shared" ref="DD271" si="2250">DD270</f>
        <v>0</v>
      </c>
      <c r="DE271" s="871">
        <f t="shared" ref="DE271" si="2251">DE270</f>
        <v>0</v>
      </c>
      <c r="DF271" s="871">
        <f t="shared" ref="DF271" si="2252">DF270</f>
        <v>0</v>
      </c>
      <c r="DG271" s="871">
        <f t="shared" ref="DG271" si="2253">DG270</f>
        <v>0</v>
      </c>
      <c r="DH271" s="871">
        <f t="shared" ref="DH271" si="2254">DH270</f>
        <v>0</v>
      </c>
      <c r="DI271" s="871">
        <f t="shared" ref="DI271" si="2255">DI270</f>
        <v>0</v>
      </c>
      <c r="DJ271" s="871">
        <f t="shared" ref="DJ271" si="2256">DJ270</f>
        <v>0</v>
      </c>
      <c r="DK271" s="871">
        <f t="shared" ref="DK271" si="2257">DK270</f>
        <v>0</v>
      </c>
      <c r="DL271" s="871">
        <f t="shared" ref="DL271" si="2258">DL270</f>
        <v>0</v>
      </c>
      <c r="DM271" s="871">
        <f t="shared" ref="DM271" si="2259">DM270</f>
        <v>0</v>
      </c>
      <c r="DN271" s="871">
        <f t="shared" ref="DN271" si="2260">DN270</f>
        <v>0.41605357801961684</v>
      </c>
      <c r="DO271" s="871">
        <f t="shared" ref="DO271" si="2261">DO270</f>
        <v>0.41605357801961684</v>
      </c>
      <c r="DP271" s="871">
        <f t="shared" ref="DP271" si="2262">DP270</f>
        <v>0.41605357801961684</v>
      </c>
      <c r="DQ271" s="871">
        <f t="shared" ref="DQ271" si="2263">DQ270</f>
        <v>0.41605357801961684</v>
      </c>
      <c r="DR271" s="871">
        <f t="shared" ref="DR271" si="2264">DR270</f>
        <v>0.41605357801961684</v>
      </c>
      <c r="DS271" s="871">
        <f t="shared" ref="DS271" si="2265">DS270</f>
        <v>0.41605357801961684</v>
      </c>
      <c r="DT271" s="871">
        <f t="shared" ref="DT271" si="2266">DT270</f>
        <v>0.41605357801961684</v>
      </c>
      <c r="DU271" s="871">
        <f t="shared" ref="DU271" si="2267">DU270</f>
        <v>0.40845358915077945</v>
      </c>
      <c r="DV271" s="871">
        <f t="shared" ref="DV271" si="2268">DV270</f>
        <v>0.40845358915077945</v>
      </c>
      <c r="DW271" s="871">
        <f t="shared" ref="DW271" si="2269">DW270</f>
        <v>0.40845358915077945</v>
      </c>
      <c r="DX271" s="871">
        <f t="shared" ref="DX271" si="2270">DX270</f>
        <v>0.40845358915077945</v>
      </c>
      <c r="DY271" s="871">
        <f t="shared" ref="DY271" si="2271">DY270</f>
        <v>0.42676527813221021</v>
      </c>
      <c r="DZ271" s="871">
        <f t="shared" ref="DZ271" si="2272">DZ270</f>
        <v>0.42676527813221021</v>
      </c>
      <c r="EA271" s="871">
        <f t="shared" ref="EA271" si="2273">EA270</f>
        <v>0.33481906065657796</v>
      </c>
      <c r="EB271" s="871">
        <f t="shared" ref="EB271" si="2274">EB270</f>
        <v>0.33481906065657796</v>
      </c>
      <c r="EC271" s="871">
        <f t="shared" ref="EC271" si="2275">EC270</f>
        <v>0.33481906065657796</v>
      </c>
      <c r="ED271" s="871">
        <f t="shared" ref="ED271" si="2276">ED270</f>
        <v>0.35242166353677895</v>
      </c>
      <c r="EE271" s="871">
        <f t="shared" ref="EE271" si="2277">EE270</f>
        <v>0.35242166353677895</v>
      </c>
      <c r="EF271" s="871">
        <f t="shared" ref="EF271" si="2278">EF270</f>
        <v>0.35242166353677895</v>
      </c>
      <c r="EG271" s="871">
        <f t="shared" ref="EG271" si="2279">EG270</f>
        <v>0.35242166353677895</v>
      </c>
      <c r="EH271" s="871">
        <f t="shared" ref="EH271" si="2280">EH270</f>
        <v>0.31777029465403928</v>
      </c>
      <c r="EI271" s="871">
        <f t="shared" ref="EI271" si="2281">EI270</f>
        <v>0.31777029465403928</v>
      </c>
      <c r="EJ271" s="871">
        <f t="shared" ref="EJ271" si="2282">EJ270</f>
        <v>0.31777029465403928</v>
      </c>
      <c r="EK271" s="871">
        <f t="shared" ref="EK271" si="2283">EK270</f>
        <v>0.31777029465403928</v>
      </c>
      <c r="EL271" s="871">
        <f t="shared" ref="EL271" si="2284">EL270</f>
        <v>0.31777029465403928</v>
      </c>
      <c r="EM271" s="871">
        <f t="shared" ref="EM271" si="2285">EM270</f>
        <v>0.31777029465403928</v>
      </c>
      <c r="EN271" s="871">
        <f t="shared" ref="EN271" si="2286">EN270</f>
        <v>0.31777029465403928</v>
      </c>
      <c r="EO271" s="871">
        <f t="shared" ref="EO271" si="2287">EO270</f>
        <v>0.31777029465403928</v>
      </c>
      <c r="EP271" s="871">
        <f t="shared" ref="EP271" si="2288">EP270</f>
        <v>0</v>
      </c>
      <c r="EQ271" s="871">
        <f t="shared" ref="EQ271" si="2289">EQ270</f>
        <v>0</v>
      </c>
      <c r="ER271" s="871">
        <f t="shared" ref="ER271" si="2290">ER270</f>
        <v>0</v>
      </c>
      <c r="ES271" s="871">
        <f t="shared" ref="ES271" si="2291">ES270</f>
        <v>0</v>
      </c>
      <c r="ET271" s="871">
        <f t="shared" ref="ET271" si="2292">ET270</f>
        <v>0</v>
      </c>
      <c r="EU271" s="871">
        <f t="shared" ref="EU271" si="2293">EU270</f>
        <v>0</v>
      </c>
      <c r="EV271" s="871">
        <f t="shared" ref="EV271" si="2294">EV270</f>
        <v>0</v>
      </c>
      <c r="EW271" s="871">
        <f t="shared" ref="EW271" si="2295">EW270</f>
        <v>0</v>
      </c>
      <c r="EX271" s="871">
        <f t="shared" ref="EX271" si="2296">EX270</f>
        <v>0</v>
      </c>
      <c r="EY271" s="871">
        <f t="shared" ref="EY271" si="2297">EY270</f>
        <v>0</v>
      </c>
      <c r="EZ271" s="871">
        <f t="shared" ref="EZ271" si="2298">EZ270</f>
        <v>0</v>
      </c>
      <c r="FA271" s="871">
        <f t="shared" ref="FA271" si="2299">FA270</f>
        <v>0</v>
      </c>
      <c r="FB271" s="871">
        <f t="shared" ref="FB271" si="2300">FB270</f>
        <v>0</v>
      </c>
      <c r="FC271" s="871">
        <f t="shared" ref="FC271" si="2301">FC270</f>
        <v>0</v>
      </c>
      <c r="FD271" s="871">
        <f t="shared" ref="FD271" si="2302">FD270</f>
        <v>0</v>
      </c>
      <c r="FE271" s="871">
        <f t="shared" ref="FE271" si="2303">FE270</f>
        <v>0</v>
      </c>
      <c r="FF271" s="871">
        <f t="shared" ref="FF271" si="2304">FF270</f>
        <v>0</v>
      </c>
      <c r="FG271" s="871">
        <f t="shared" ref="FG271" si="2305">FG270</f>
        <v>0</v>
      </c>
      <c r="FH271" s="871">
        <f t="shared" ref="FH271" si="2306">FH270</f>
        <v>0</v>
      </c>
      <c r="FI271" s="871">
        <f t="shared" ref="FI271" si="2307">FI270</f>
        <v>0</v>
      </c>
      <c r="FJ271" s="871">
        <f t="shared" ref="FJ271" si="2308">FJ270</f>
        <v>0</v>
      </c>
      <c r="FK271" s="871">
        <f t="shared" ref="FK271" si="2309">FK270</f>
        <v>0</v>
      </c>
      <c r="FL271" s="871">
        <f t="shared" ref="FL271" si="2310">FL270</f>
        <v>0</v>
      </c>
      <c r="FM271" s="871">
        <f t="shared" ref="FM271" si="2311">FM270</f>
        <v>0</v>
      </c>
      <c r="FN271" s="871">
        <f t="shared" ref="FN271" si="2312">FN270</f>
        <v>0.26321756976751409</v>
      </c>
      <c r="FO271" s="871">
        <f t="shared" ref="FO271" si="2313">FO270</f>
        <v>0.26321756976751409</v>
      </c>
      <c r="FP271" s="871">
        <f t="shared" ref="FP271" si="2314">FP270</f>
        <v>0.26321756976751409</v>
      </c>
      <c r="FQ271" s="871">
        <f t="shared" ref="FQ271" si="2315">FQ270</f>
        <v>0.26321756976751409</v>
      </c>
      <c r="FR271" s="871">
        <f t="shared" ref="FR271" si="2316">FR270</f>
        <v>0.26321756976751409</v>
      </c>
      <c r="FS271" s="871">
        <f t="shared" ref="FS271" si="2317">FS270</f>
        <v>0.26321756976751409</v>
      </c>
      <c r="FT271" s="871">
        <f t="shared" ref="FT271" si="2318">FT270</f>
        <v>0.26321756976751409</v>
      </c>
      <c r="FU271" s="871">
        <f t="shared" ref="FU271" si="2319">FU270</f>
        <v>0.26898163187977797</v>
      </c>
      <c r="FV271" s="871">
        <f t="shared" ref="FV271" si="2320">FV270</f>
        <v>0.26898163187977797</v>
      </c>
      <c r="FW271" s="871">
        <f t="shared" ref="FW271" si="2321">FW270</f>
        <v>0.26898163187977797</v>
      </c>
      <c r="FX271" s="871">
        <f t="shared" ref="FX271" si="2322">FX270</f>
        <v>0.26898163187977797</v>
      </c>
      <c r="FY271" s="871">
        <f t="shared" ref="FY271" si="2323">FY270</f>
        <v>0.24221813083179455</v>
      </c>
      <c r="FZ271" s="871">
        <f t="shared" ref="FZ271" si="2324">FZ270</f>
        <v>0.24221813083179455</v>
      </c>
      <c r="GA271" s="871">
        <f t="shared" ref="GA271" si="2325">GA270</f>
        <v>0.30527620236335107</v>
      </c>
      <c r="GB271" s="871">
        <f t="shared" ref="GB271" si="2326">GB270</f>
        <v>0.30527620236335107</v>
      </c>
      <c r="GC271" s="871">
        <f t="shared" ref="GC271" si="2327">GC270</f>
        <v>0.30527620236335107</v>
      </c>
      <c r="GD271" s="871">
        <f t="shared" ref="GD271" si="2328">GD270</f>
        <v>1.2760532276179566</v>
      </c>
      <c r="GE271" s="871">
        <f t="shared" ref="GE271" si="2329">GE270</f>
        <v>1.2760532276179566</v>
      </c>
      <c r="GF271" s="871">
        <f t="shared" ref="GF271" si="2330">GF270</f>
        <v>1.2760532276179566</v>
      </c>
      <c r="GG271" s="871">
        <f t="shared" ref="GG271" si="2331">GG270</f>
        <v>1.2760532276179566</v>
      </c>
      <c r="GH271" s="871">
        <f t="shared" ref="GH271" si="2332">GH270</f>
        <v>1.1121960312891392</v>
      </c>
      <c r="GI271" s="871">
        <f t="shared" ref="GI271" si="2333">GI270</f>
        <v>1.1121960312891392</v>
      </c>
      <c r="GJ271" s="871">
        <f t="shared" ref="GJ271" si="2334">GJ270</f>
        <v>1.1121960312891392</v>
      </c>
      <c r="GK271" s="871">
        <f t="shared" ref="GK271" si="2335">GK270</f>
        <v>1.1121960312891392</v>
      </c>
      <c r="GL271" s="871">
        <f t="shared" ref="GL271" si="2336">GL270</f>
        <v>1.1121960312891392</v>
      </c>
      <c r="GM271" s="871">
        <f t="shared" ref="GM271" si="2337">GM270</f>
        <v>1.1121960312891392</v>
      </c>
      <c r="GN271" s="871">
        <f t="shared" ref="GN271" si="2338">GN270</f>
        <v>1.1121960312891392</v>
      </c>
      <c r="GO271" s="871">
        <f t="shared" ref="GO271" si="2339">GO270</f>
        <v>1.1121960312891392</v>
      </c>
      <c r="GP271" s="871">
        <f t="shared" ref="GP271" si="2340">GP270</f>
        <v>-2.445934491190016E-3</v>
      </c>
      <c r="GQ271" s="871">
        <f t="shared" ref="GQ271" si="2341">GQ270</f>
        <v>-2.445934491190016E-3</v>
      </c>
      <c r="GR271" s="871">
        <f t="shared" ref="GR271" si="2342">GR270</f>
        <v>-2.445934491190016E-3</v>
      </c>
      <c r="GS271" s="871">
        <f t="shared" ref="GS271" si="2343">GS270</f>
        <v>-2.445934491190016E-3</v>
      </c>
      <c r="GT271" s="871">
        <f t="shared" ref="GT271" si="2344">GT270</f>
        <v>-2.445934491190016E-3</v>
      </c>
      <c r="GU271" s="871">
        <f t="shared" ref="GU271" si="2345">GU270</f>
        <v>-2.445934491190016E-3</v>
      </c>
      <c r="GV271" s="871">
        <f t="shared" ref="GV271" si="2346">GV270</f>
        <v>-2.445934491190016E-3</v>
      </c>
      <c r="GW271" s="871">
        <f t="shared" ref="GW271" si="2347">GW270</f>
        <v>0</v>
      </c>
      <c r="GX271" s="871">
        <f t="shared" ref="GX271" si="2348">GX270</f>
        <v>0</v>
      </c>
      <c r="GY271" s="871">
        <f t="shared" ref="GY271" si="2349">GY270</f>
        <v>0</v>
      </c>
      <c r="GZ271" s="871">
        <f t="shared" ref="GZ271" si="2350">GZ270</f>
        <v>0</v>
      </c>
      <c r="HA271" s="871">
        <f t="shared" ref="HA271" si="2351">HA270</f>
        <v>0</v>
      </c>
      <c r="HB271" s="871">
        <f t="shared" ref="HB271" si="2352">HB270</f>
        <v>0</v>
      </c>
      <c r="HC271" s="871">
        <f t="shared" ref="HC271" si="2353">HC270</f>
        <v>0</v>
      </c>
      <c r="HD271" s="871">
        <f t="shared" ref="HD271" si="2354">HD270</f>
        <v>0</v>
      </c>
      <c r="HE271" s="871">
        <f t="shared" ref="HE271" si="2355">HE270</f>
        <v>0</v>
      </c>
      <c r="HF271" s="871">
        <f t="shared" ref="HF271" si="2356">HF270</f>
        <v>0</v>
      </c>
      <c r="HG271" s="871">
        <f t="shared" ref="HG271" si="2357">HG270</f>
        <v>0</v>
      </c>
      <c r="HH271" s="871">
        <f t="shared" ref="HH271" si="2358">HH270</f>
        <v>0</v>
      </c>
      <c r="HI271" s="871">
        <f t="shared" ref="HI271" si="2359">HI270</f>
        <v>0</v>
      </c>
      <c r="HJ271" s="871">
        <f t="shared" ref="HJ271" si="2360">HJ270</f>
        <v>0</v>
      </c>
      <c r="HK271" s="871">
        <f t="shared" ref="HK271" si="2361">HK270</f>
        <v>0</v>
      </c>
      <c r="HL271" s="871">
        <f t="shared" ref="HL271" si="2362">HL270</f>
        <v>0</v>
      </c>
      <c r="HM271" s="871">
        <f t="shared" ref="HM271" si="2363">HM270</f>
        <v>0</v>
      </c>
      <c r="HN271" s="871">
        <f t="shared" ref="HN271" si="2364">HN270</f>
        <v>1.6981778694678873E-2</v>
      </c>
      <c r="HO271" s="871">
        <f t="shared" ref="HO271" si="2365">HO270</f>
        <v>1.6981778694678873E-2</v>
      </c>
      <c r="HP271" s="871">
        <f t="shared" ref="HP271" si="2366">HP270</f>
        <v>1.6981778694678873E-2</v>
      </c>
      <c r="HQ271" s="871">
        <f t="shared" ref="HQ271" si="2367">HQ270</f>
        <v>1.6981778694678873E-2</v>
      </c>
      <c r="HR271" s="871">
        <f t="shared" ref="HR271" si="2368">HR270</f>
        <v>1.6981778694678873E-2</v>
      </c>
      <c r="HS271" s="871">
        <f t="shared" ref="HS271" si="2369">HS270</f>
        <v>1.6981778694678873E-2</v>
      </c>
      <c r="HT271" s="871">
        <f t="shared" ref="HT271" si="2370">HT270</f>
        <v>1.6981778694678873E-2</v>
      </c>
      <c r="HU271" s="871">
        <f t="shared" ref="HU271" si="2371">HU270</f>
        <v>3.9849130648855535E-2</v>
      </c>
      <c r="HV271" s="871">
        <f t="shared" ref="HV271" si="2372">HV270</f>
        <v>3.9849130648855535E-2</v>
      </c>
      <c r="HW271" s="871">
        <f t="shared" ref="HW271" si="2373">HW270</f>
        <v>3.9849130648855535E-2</v>
      </c>
      <c r="HX271" s="871">
        <f t="shared" ref="HX271" si="2374">HX270</f>
        <v>3.9849130648855535E-2</v>
      </c>
      <c r="HY271" s="871">
        <f t="shared" ref="HY271" si="2375">HY270</f>
        <v>4.6136786825103471E-2</v>
      </c>
      <c r="HZ271" s="871">
        <f t="shared" ref="HZ271" si="2376">HZ270</f>
        <v>4.6136786825103471E-2</v>
      </c>
      <c r="IA271" s="871">
        <f t="shared" ref="IA271" si="2377">IA270</f>
        <v>2.9542858293228669E-2</v>
      </c>
      <c r="IB271" s="871">
        <f t="shared" ref="IB271" si="2378">IB270</f>
        <v>2.9542858293228669E-2</v>
      </c>
      <c r="IC271" s="871">
        <f t="shared" ref="IC271" si="2379">IC270</f>
        <v>2.9542858293228669E-2</v>
      </c>
      <c r="ID271" s="871">
        <f t="shared" ref="ID271" si="2380">ID270</f>
        <v>0.64420311079590675</v>
      </c>
      <c r="IE271" s="871">
        <f t="shared" ref="IE271" si="2381">IE270</f>
        <v>0.64420311079590675</v>
      </c>
      <c r="IF271" s="871">
        <f t="shared" ref="IF271" si="2382">IF270</f>
        <v>0.64420311079590675</v>
      </c>
      <c r="IG271" s="871">
        <f t="shared" ref="IG271" si="2383">IG270</f>
        <v>0.64420311079590675</v>
      </c>
      <c r="IH271" s="871">
        <f t="shared" ref="IH271" si="2384">IH270</f>
        <v>0.55794551735767861</v>
      </c>
      <c r="II271" s="871">
        <f t="shared" ref="II271" si="2385">II270</f>
        <v>0.55794551735767861</v>
      </c>
      <c r="IJ271" s="871">
        <f t="shared" ref="IJ271" si="2386">IJ270</f>
        <v>0.55794551735767861</v>
      </c>
      <c r="IK271" s="871">
        <f t="shared" ref="IK271" si="2387">IK270</f>
        <v>0.55794551735767861</v>
      </c>
      <c r="IL271" s="871">
        <f t="shared" ref="IL271" si="2388">IL270</f>
        <v>0.55794551735767861</v>
      </c>
      <c r="IM271" s="871">
        <f t="shared" ref="IM271" si="2389">IM270</f>
        <v>0.55794551735767861</v>
      </c>
      <c r="IN271" s="871">
        <f t="shared" ref="IN271" si="2390">IN270</f>
        <v>0.55794551735767861</v>
      </c>
      <c r="IO271" s="871">
        <f t="shared" ref="IO271" si="2391">IO270</f>
        <v>0.55794551735767861</v>
      </c>
      <c r="IP271" s="871">
        <f t="shared" ref="IP271" si="2392">IP270</f>
        <v>-4.8918689823800321E-3</v>
      </c>
      <c r="IQ271" s="871">
        <f t="shared" ref="IQ271" si="2393">IQ270</f>
        <v>-4.8918689823800321E-3</v>
      </c>
      <c r="IR271" s="871">
        <f t="shared" ref="IR271" si="2394">IR270</f>
        <v>-4.8918689823800321E-3</v>
      </c>
      <c r="IS271" s="871">
        <f t="shared" ref="IS271" si="2395">IS270</f>
        <v>-4.8918689823800321E-3</v>
      </c>
      <c r="IT271" s="871">
        <f t="shared" ref="IT271" si="2396">IT270</f>
        <v>-4.8918689823800321E-3</v>
      </c>
      <c r="IU271" s="871">
        <f t="shared" ref="IU271" si="2397">IU270</f>
        <v>-4.8918689823800321E-3</v>
      </c>
      <c r="IV271" s="871">
        <f t="shared" ref="IV271" si="2398">IV270</f>
        <v>-4.8918689823800321E-3</v>
      </c>
      <c r="IW271" s="871">
        <f t="shared" ref="IW271" si="2399">IW270</f>
        <v>-1.3934858573705355E-3</v>
      </c>
      <c r="IX271" s="871">
        <f t="shared" ref="IX271" si="2400">IX270</f>
        <v>-1.3934858573705355E-3</v>
      </c>
      <c r="IY271" s="871">
        <f t="shared" ref="IY271" si="2401">IY270</f>
        <v>-1.3934858573705355E-3</v>
      </c>
      <c r="IZ271" s="871">
        <f t="shared" ref="IZ271" si="2402">IZ270</f>
        <v>-1.3934858573705355E-3</v>
      </c>
      <c r="JA271" s="871">
        <f t="shared" ref="JA271" si="2403">JA270</f>
        <v>-1.3934858573705355E-3</v>
      </c>
      <c r="JB271" s="871">
        <f t="shared" ref="JB271" si="2404">JB270</f>
        <v>-5.2297575834900911E-3</v>
      </c>
      <c r="JC271" s="871">
        <f t="shared" ref="JC271" si="2405">JC270</f>
        <v>-5.2297575834900911E-3</v>
      </c>
      <c r="JD271" s="871">
        <f t="shared" ref="JD271" si="2406">JD270</f>
        <v>-5.2297575834900911E-3</v>
      </c>
      <c r="JE271" s="871">
        <f t="shared" ref="JE271" si="2407">JE270</f>
        <v>-5.2297575834900911E-3</v>
      </c>
      <c r="JF271" s="871">
        <f t="shared" ref="JF271" si="2408">JF270</f>
        <v>-4.7035069374494753E-3</v>
      </c>
      <c r="JG271" s="871">
        <f t="shared" ref="JG271" si="2409">JG270</f>
        <v>-4.7035069374494753E-3</v>
      </c>
      <c r="JH271" s="871">
        <f t="shared" ref="JH271" si="2410">JH270</f>
        <v>-4.7035069374494753E-3</v>
      </c>
      <c r="JI271" s="871">
        <f t="shared" ref="JI271" si="2411">JI270</f>
        <v>-4.7035069374494753E-3</v>
      </c>
      <c r="JJ271" s="871">
        <f t="shared" ref="JJ271" si="2412">JJ270</f>
        <v>-4.7035069374494753E-3</v>
      </c>
      <c r="JK271" s="871">
        <f t="shared" ref="JK271" si="2413">JK270</f>
        <v>-4.7035069374494753E-3</v>
      </c>
      <c r="JL271" s="871">
        <f t="shared" ref="JL271" si="2414">JL270</f>
        <v>-4.7035069374494753E-3</v>
      </c>
      <c r="JM271" s="871">
        <f t="shared" ref="JM271" si="2415">JM270</f>
        <v>-4.7035069374494753E-3</v>
      </c>
      <c r="JN271" s="871">
        <f t="shared" ref="JN271" si="2416">JN270</f>
        <v>0.13585422955742565</v>
      </c>
      <c r="JO271" s="871">
        <f t="shared" ref="JO271" si="2417">JO270</f>
        <v>0.13585422955742565</v>
      </c>
      <c r="JP271" s="871">
        <f t="shared" ref="JP271" si="2418">JP270</f>
        <v>0.13585422955742565</v>
      </c>
      <c r="JQ271" s="871">
        <f t="shared" ref="JQ271" si="2419">JQ270</f>
        <v>0.13585422955742565</v>
      </c>
      <c r="JR271" s="871">
        <f t="shared" ref="JR271" si="2420">JR270</f>
        <v>0.13585422955742565</v>
      </c>
      <c r="JS271" s="871">
        <f t="shared" ref="JS271" si="2421">JS270</f>
        <v>0.13585422955742565</v>
      </c>
      <c r="JT271" s="871">
        <f t="shared" ref="JT271" si="2422">JT270</f>
        <v>0.13585422955742565</v>
      </c>
      <c r="JU271" s="871">
        <f t="shared" ref="JU271" si="2423">JU270</f>
        <v>0.3287553278530666</v>
      </c>
      <c r="JV271" s="871">
        <f t="shared" ref="JV271" si="2424">JV270</f>
        <v>0.3287553278530666</v>
      </c>
      <c r="JW271" s="871">
        <f t="shared" ref="JW271" si="2425">JW270</f>
        <v>0.3287553278530666</v>
      </c>
      <c r="JX271" s="871">
        <f t="shared" ref="JX271" si="2426">JX270</f>
        <v>0.3287553278530666</v>
      </c>
      <c r="JY271" s="871">
        <f t="shared" ref="JY271" si="2427">JY270</f>
        <v>0.32295750777572607</v>
      </c>
      <c r="JZ271" s="871">
        <f t="shared" ref="JZ271" si="2428">JZ270</f>
        <v>0.32295750777572607</v>
      </c>
      <c r="KA271" s="871">
        <f t="shared" ref="KA271" si="2429">KA270</f>
        <v>0.26588572463904203</v>
      </c>
      <c r="KB271" s="871">
        <f t="shared" ref="KB271" si="2430">KB270</f>
        <v>0.26588572463904203</v>
      </c>
      <c r="KC271" s="871">
        <f t="shared" ref="KC271" si="2431">KC270</f>
        <v>0.26588572463904203</v>
      </c>
      <c r="KD271" s="871">
        <f t="shared" ref="KD271" si="2432">KD270</f>
        <v>0.88236038826644148</v>
      </c>
      <c r="KE271" s="871">
        <f t="shared" ref="KE271" si="2433">KE270</f>
        <v>0.88236038826644148</v>
      </c>
      <c r="KF271" s="871">
        <f t="shared" ref="KF271" si="2434">KF270</f>
        <v>0.88236038826644148</v>
      </c>
      <c r="KG271" s="871">
        <f t="shared" ref="KG271" si="2435">KG270</f>
        <v>0.88236038826644148</v>
      </c>
      <c r="KH271" s="871">
        <f t="shared" ref="KH271" si="2436">KH270</f>
        <v>0.96809089766696488</v>
      </c>
      <c r="KI271" s="871">
        <f t="shared" ref="KI271" si="2437">KI270</f>
        <v>0.96809089766696488</v>
      </c>
      <c r="KJ271" s="871">
        <f t="shared" ref="KJ271" si="2438">KJ270</f>
        <v>0.96809089766696488</v>
      </c>
      <c r="KK271" s="871">
        <f t="shared" ref="KK271" si="2439">KK270</f>
        <v>0.96809089766696488</v>
      </c>
      <c r="KL271" s="871">
        <f t="shared" ref="KL271" si="2440">KL270</f>
        <v>0.96809089766696488</v>
      </c>
      <c r="KM271" s="871">
        <f t="shared" ref="KM271" si="2441">KM270</f>
        <v>0.96809089766696488</v>
      </c>
      <c r="KN271" s="871">
        <f t="shared" ref="KN271" si="2442">KN270</f>
        <v>0.96809089766696488</v>
      </c>
      <c r="KO271" s="871">
        <f t="shared" ref="KO271" si="2443">KO270</f>
        <v>0.96809089766696488</v>
      </c>
      <c r="KP271" s="871">
        <f t="shared" ref="KP271" si="2444">KP270</f>
        <v>0.17121541438336152</v>
      </c>
      <c r="KQ271" s="871">
        <f t="shared" ref="KQ271" si="2445">KQ270</f>
        <v>0.17121541438336152</v>
      </c>
      <c r="KR271" s="871">
        <f t="shared" ref="KR271" si="2446">KR270</f>
        <v>0.17121541438336152</v>
      </c>
      <c r="KS271" s="871">
        <f t="shared" ref="KS271" si="2447">KS270</f>
        <v>0.17121541438336152</v>
      </c>
      <c r="KT271" s="871">
        <f t="shared" ref="KT271" si="2448">KT270</f>
        <v>0.17121541438336152</v>
      </c>
      <c r="KU271" s="871">
        <f t="shared" ref="KU271" si="2449">KU270</f>
        <v>0.17121541438336152</v>
      </c>
      <c r="KV271" s="871">
        <f t="shared" ref="KV271" si="2450">KV270</f>
        <v>0.17121541438336152</v>
      </c>
      <c r="KW271" s="871">
        <f t="shared" ref="KW271" si="2451">KW270</f>
        <v>4.2164113932528835E-2</v>
      </c>
      <c r="KX271" s="871">
        <f t="shared" ref="KX271" si="2452">KX270</f>
        <v>4.2164113932528835E-2</v>
      </c>
      <c r="KY271" s="871">
        <f t="shared" ref="KY271" si="2453">KY270</f>
        <v>4.2164113932528835E-2</v>
      </c>
      <c r="KZ271" s="871">
        <f t="shared" ref="KZ271" si="2454">KZ270</f>
        <v>4.2164113932528835E-2</v>
      </c>
      <c r="LA271" s="871">
        <f t="shared" ref="LA271" si="2455">LA270</f>
        <v>4.2164113932528835E-2</v>
      </c>
      <c r="LB271" s="871">
        <f t="shared" ref="LB271" si="2456">LB270</f>
        <v>0.10985731948729516</v>
      </c>
      <c r="LC271" s="871">
        <f t="shared" ref="LC271" si="2457">LC270</f>
        <v>0.10985731948729516</v>
      </c>
      <c r="LD271" s="871">
        <f t="shared" ref="LD271" si="2458">LD270</f>
        <v>0.10985731948729516</v>
      </c>
      <c r="LE271" s="871">
        <f t="shared" ref="LE271" si="2459">LE270</f>
        <v>0.10985731948729516</v>
      </c>
      <c r="LF271" s="871">
        <f t="shared" ref="LF271" si="2460">LF270</f>
        <v>9.6518064813422733E-2</v>
      </c>
      <c r="LG271" s="871">
        <f t="shared" ref="LG271" si="2461">LG270</f>
        <v>9.6518064813422733E-2</v>
      </c>
      <c r="LH271" s="871">
        <f t="shared" ref="LH271" si="2462">LH270</f>
        <v>9.6518064813422733E-2</v>
      </c>
      <c r="LI271" s="871">
        <f t="shared" ref="LI271" si="2463">LI270</f>
        <v>9.6518064813422733E-2</v>
      </c>
      <c r="LJ271" s="871">
        <f t="shared" ref="LJ271" si="2464">LJ270</f>
        <v>9.6518064813422733E-2</v>
      </c>
      <c r="LK271" s="871">
        <f t="shared" ref="LK271" si="2465">LK270</f>
        <v>9.6518064813422733E-2</v>
      </c>
      <c r="LL271" s="871">
        <f t="shared" ref="LL271" si="2466">LL270</f>
        <v>9.6518064813422733E-2</v>
      </c>
      <c r="LM271" s="871">
        <f t="shared" ref="LM271" si="2467">LM270</f>
        <v>9.6518064813422733E-2</v>
      </c>
      <c r="LN271" s="871">
        <f t="shared" ref="LN271" si="2468">LN270</f>
        <v>7.6418004126054484E-2</v>
      </c>
      <c r="LO271" s="871">
        <f t="shared" ref="LO271" si="2469">LO270</f>
        <v>7.6418004126054484E-2</v>
      </c>
      <c r="LP271" s="871">
        <f t="shared" ref="LP271" si="2470">LP270</f>
        <v>7.6418004126054484E-2</v>
      </c>
      <c r="LQ271" s="871">
        <f t="shared" ref="LQ271" si="2471">LQ270</f>
        <v>7.6418004126054484E-2</v>
      </c>
      <c r="LR271" s="871">
        <f t="shared" ref="LR271" si="2472">LR270</f>
        <v>7.6418004126054484E-2</v>
      </c>
      <c r="LS271" s="871">
        <f t="shared" ref="LS271" si="2473">LS270</f>
        <v>7.6418004126054484E-2</v>
      </c>
      <c r="LT271" s="871">
        <f t="shared" ref="LT271" si="2474">LT270</f>
        <v>7.6418004126054484E-2</v>
      </c>
      <c r="LU271" s="871">
        <f t="shared" ref="LU271" si="2475">LU270</f>
        <v>0.13947195727099615</v>
      </c>
      <c r="LV271" s="871">
        <f t="shared" ref="LV271" si="2476">LV270</f>
        <v>0.13947195727099615</v>
      </c>
      <c r="LW271" s="871">
        <f t="shared" ref="LW271" si="2477">LW270</f>
        <v>0.13947195727099615</v>
      </c>
      <c r="LX271" s="871">
        <f t="shared" ref="LX271" si="2478">LX270</f>
        <v>0.13947195727099615</v>
      </c>
      <c r="LY271" s="871">
        <f t="shared" ref="LY271" si="2479">LY270</f>
        <v>0.1384103604753113</v>
      </c>
      <c r="LZ271" s="871">
        <f t="shared" ref="LZ271" si="2480">LZ270</f>
        <v>0.1384103604753113</v>
      </c>
      <c r="MA271" s="871">
        <f t="shared" ref="MA271" si="2481">MA270</f>
        <v>7.8780955448605638E-2</v>
      </c>
      <c r="MB271" s="871">
        <f t="shared" ref="MB271" si="2482">MB270</f>
        <v>7.8780955448605638E-2</v>
      </c>
      <c r="MC271" s="871">
        <f t="shared" ref="MC271" si="2483">MC270</f>
        <v>7.8780955448605638E-2</v>
      </c>
      <c r="MD271" s="871">
        <f t="shared" ref="MD271" si="2484">MD270</f>
        <v>0.87755290236498062</v>
      </c>
      <c r="ME271" s="871">
        <f t="shared" ref="ME271" si="2485">ME270</f>
        <v>0.87755290236498062</v>
      </c>
      <c r="MF271" s="871">
        <f t="shared" ref="MF271" si="2486">MF270</f>
        <v>0.87755290236498062</v>
      </c>
      <c r="MG271" s="871">
        <f t="shared" ref="MG271" si="2487">MG270</f>
        <v>0.87755290236498062</v>
      </c>
      <c r="MH271" s="871">
        <f t="shared" ref="MH271" si="2488">MH270</f>
        <v>0.93483586683107411</v>
      </c>
      <c r="MI271" s="871">
        <f t="shared" ref="MI271" si="2489">MI270</f>
        <v>0.93483586683107411</v>
      </c>
      <c r="MJ271" s="871">
        <f t="shared" ref="MJ271" si="2490">MJ270</f>
        <v>0.93483586683107411</v>
      </c>
      <c r="MK271" s="871">
        <f t="shared" ref="MK271" si="2491">MK270</f>
        <v>0.93483586683107411</v>
      </c>
      <c r="ML271" s="871">
        <f t="shared" ref="ML271" si="2492">ML270</f>
        <v>0.93483586683107411</v>
      </c>
      <c r="MM271" s="871">
        <f t="shared" ref="MM271" si="2493">MM270</f>
        <v>0.93483586683107411</v>
      </c>
      <c r="MN271" s="871">
        <f t="shared" ref="MN271" si="2494">MN270</f>
        <v>0.93483586683107411</v>
      </c>
      <c r="MO271" s="871">
        <f t="shared" ref="MO271" si="2495">MO270</f>
        <v>0.93483586683107411</v>
      </c>
      <c r="MP271" s="871">
        <f t="shared" ref="MP271" si="2496">MP270</f>
        <v>-2.445934491190016E-3</v>
      </c>
      <c r="MQ271" s="871">
        <f t="shared" ref="MQ271" si="2497">MQ270</f>
        <v>-2.445934491190016E-3</v>
      </c>
      <c r="MR271" s="871">
        <f t="shared" ref="MR271" si="2498">MR270</f>
        <v>-2.445934491190016E-3</v>
      </c>
      <c r="MS271" s="871">
        <f t="shared" ref="MS271" si="2499">MS270</f>
        <v>-2.445934491190016E-3</v>
      </c>
      <c r="MT271" s="871">
        <f t="shared" ref="MT271" si="2500">MT270</f>
        <v>-2.445934491190016E-3</v>
      </c>
      <c r="MU271" s="871">
        <f t="shared" ref="MU271" si="2501">MU270</f>
        <v>-2.445934491190016E-3</v>
      </c>
      <c r="MV271" s="871">
        <f t="shared" ref="MV271" si="2502">MV270</f>
        <v>-2.445934491190016E-3</v>
      </c>
      <c r="MW271" s="871">
        <f t="shared" ref="MW271" si="2503">MW270</f>
        <v>1.3844310920791969E-3</v>
      </c>
      <c r="MX271" s="871">
        <f t="shared" ref="MX271" si="2504">MX270</f>
        <v>1.3844310920791969E-3</v>
      </c>
      <c r="MY271" s="871">
        <f t="shared" ref="MY271" si="2505">MY270</f>
        <v>1.3844310920791969E-3</v>
      </c>
      <c r="MZ271" s="871">
        <f t="shared" ref="MZ271" si="2506">MZ270</f>
        <v>1.3844310920791969E-3</v>
      </c>
      <c r="NA271" s="871">
        <f t="shared" ref="NA271" si="2507">NA270</f>
        <v>1.3844310920791969E-3</v>
      </c>
      <c r="NB271" s="871">
        <f t="shared" ref="NB271" si="2508">NB270</f>
        <v>0.55942208208571387</v>
      </c>
      <c r="NC271" s="871">
        <f t="shared" ref="NC271" si="2509">NC270</f>
        <v>0.55942208208571387</v>
      </c>
      <c r="ND271" s="871">
        <f t="shared" ref="ND271" si="2510">ND270</f>
        <v>0.55942208208571387</v>
      </c>
      <c r="NE271" s="871">
        <f t="shared" ref="NE271" si="2511">NE270</f>
        <v>0.55942208208571387</v>
      </c>
      <c r="NF271" s="871">
        <f t="shared" ref="NF271" si="2512">NF270</f>
        <v>0.37585730846793375</v>
      </c>
      <c r="NG271" s="871">
        <f t="shared" ref="NG271" si="2513">NG270</f>
        <v>0.37585730846793375</v>
      </c>
      <c r="NH271" s="871">
        <f t="shared" ref="NH271" si="2514">NH270</f>
        <v>0.37585730846793375</v>
      </c>
      <c r="NI271" s="871">
        <f t="shared" ref="NI271" si="2515">NI270</f>
        <v>0.37585730846793375</v>
      </c>
      <c r="NJ271" s="871">
        <f t="shared" ref="NJ271" si="2516">NJ270</f>
        <v>0.37585730846793375</v>
      </c>
      <c r="NK271" s="871">
        <f t="shared" ref="NK271" si="2517">NK270</f>
        <v>0.37585730846793375</v>
      </c>
      <c r="NL271" s="871">
        <f t="shared" ref="NL271" si="2518">NL270</f>
        <v>0.37585730846793375</v>
      </c>
      <c r="NM271" s="871">
        <f t="shared" ref="NM271" si="2519">NM270</f>
        <v>0.37585730846793375</v>
      </c>
      <c r="NN271" s="871">
        <f t="shared" ref="NN271" si="2520">NN270</f>
        <v>7.6418004126054484E-2</v>
      </c>
      <c r="NO271" s="871">
        <f t="shared" ref="NO271" si="2521">NO270</f>
        <v>7.6418004126054484E-2</v>
      </c>
      <c r="NP271" s="871">
        <f t="shared" ref="NP271" si="2522">NP270</f>
        <v>7.6418004126054484E-2</v>
      </c>
      <c r="NQ271" s="871">
        <f t="shared" ref="NQ271" si="2523">NQ270</f>
        <v>7.6418004126054484E-2</v>
      </c>
      <c r="NR271" s="871">
        <f t="shared" ref="NR271" si="2524">NR270</f>
        <v>7.6418004126054484E-2</v>
      </c>
      <c r="NS271" s="871">
        <f t="shared" ref="NS271" si="2525">NS270</f>
        <v>7.6418004126054484E-2</v>
      </c>
      <c r="NT271" s="871">
        <f t="shared" ref="NT271" si="2526">NT270</f>
        <v>7.6418004126054484E-2</v>
      </c>
      <c r="NU271" s="871">
        <f t="shared" ref="NU271" si="2527">NU270</f>
        <v>0.13947195727099615</v>
      </c>
      <c r="NV271" s="871">
        <f t="shared" ref="NV271" si="2528">NV270</f>
        <v>0.13947195727099615</v>
      </c>
      <c r="NW271" s="871">
        <f t="shared" ref="NW271" si="2529">NW270</f>
        <v>0.13947195727099615</v>
      </c>
      <c r="NX271" s="871">
        <f t="shared" ref="NX271" si="2530">NX270</f>
        <v>0.13947195727099615</v>
      </c>
      <c r="NY271" s="871">
        <f t="shared" ref="NY271" si="2531">NY270</f>
        <v>0.1384103604753113</v>
      </c>
      <c r="NZ271" s="871">
        <f t="shared" ref="NZ271" si="2532">NZ270</f>
        <v>0.1384103604753113</v>
      </c>
      <c r="OA271" s="871">
        <f t="shared" ref="OA271" si="2533">OA270</f>
        <v>7.8780955448605638E-2</v>
      </c>
      <c r="OB271" s="871">
        <f t="shared" ref="OB271" si="2534">OB270</f>
        <v>7.8780955448605638E-2</v>
      </c>
      <c r="OC271" s="871">
        <f t="shared" ref="OC271" si="2535">OC270</f>
        <v>7.8780955448605638E-2</v>
      </c>
      <c r="OD271" s="871">
        <f t="shared" ref="OD271" si="2536">OD270</f>
        <v>0.87755290236498062</v>
      </c>
      <c r="OE271" s="871">
        <f t="shared" ref="OE271" si="2537">OE270</f>
        <v>0.87755290236498062</v>
      </c>
      <c r="OF271" s="871">
        <f t="shared" ref="OF271" si="2538">OF270</f>
        <v>0.87755290236498062</v>
      </c>
      <c r="OG271" s="871">
        <f t="shared" ref="OG271" si="2539">OG270</f>
        <v>0.87755290236498062</v>
      </c>
      <c r="OH271" s="871">
        <f t="shared" ref="OH271" si="2540">OH270</f>
        <v>0.93483586683107411</v>
      </c>
      <c r="OI271" s="871">
        <f t="shared" ref="OI271" si="2541">OI270</f>
        <v>0.93483586683107411</v>
      </c>
      <c r="OJ271" s="871">
        <f t="shared" ref="OJ271" si="2542">OJ270</f>
        <v>0.93483586683107411</v>
      </c>
      <c r="OK271" s="871">
        <f t="shared" ref="OK271" si="2543">OK270</f>
        <v>0.93483586683107411</v>
      </c>
      <c r="OL271" s="871">
        <f t="shared" ref="OL271" si="2544">OL270</f>
        <v>0.93483586683107411</v>
      </c>
      <c r="OM271" s="871">
        <f t="shared" ref="OM271" si="2545">OM270</f>
        <v>0.93483586683107411</v>
      </c>
      <c r="ON271" s="871">
        <f t="shared" ref="ON271" si="2546">ON270</f>
        <v>0.93483586683107411</v>
      </c>
      <c r="OO271" s="871">
        <f t="shared" ref="OO271" si="2547">OO270</f>
        <v>0.93483586683107411</v>
      </c>
      <c r="OP271" s="871">
        <f t="shared" ref="OP271" si="2548">OP270</f>
        <v>-2.445934491190016E-3</v>
      </c>
      <c r="OQ271" s="871">
        <f t="shared" ref="OQ271" si="2549">OQ270</f>
        <v>-2.445934491190016E-3</v>
      </c>
      <c r="OR271" s="871">
        <f t="shared" ref="OR271" si="2550">OR270</f>
        <v>-2.445934491190016E-3</v>
      </c>
      <c r="OS271" s="871">
        <f t="shared" ref="OS271" si="2551">OS270</f>
        <v>-2.445934491190016E-3</v>
      </c>
      <c r="OT271" s="871">
        <f t="shared" ref="OT271" si="2552">OT270</f>
        <v>-2.445934491190016E-3</v>
      </c>
      <c r="OU271" s="871">
        <f t="shared" ref="OU271" si="2553">OU270</f>
        <v>-2.445934491190016E-3</v>
      </c>
      <c r="OV271" s="871">
        <f t="shared" ref="OV271" si="2554">OV270</f>
        <v>-2.445934491190016E-3</v>
      </c>
      <c r="OW271" s="871">
        <f t="shared" ref="OW271" si="2555">OW270</f>
        <v>1.3844310920791969E-3</v>
      </c>
      <c r="OX271" s="871">
        <f t="shared" ref="OX271" si="2556">OX270</f>
        <v>1.3844310920791969E-3</v>
      </c>
      <c r="OY271" s="871">
        <f t="shared" ref="OY271" si="2557">OY270</f>
        <v>1.3844310920791969E-3</v>
      </c>
      <c r="OZ271" s="871">
        <f t="shared" ref="OZ271" si="2558">OZ270</f>
        <v>1.3844310920791969E-3</v>
      </c>
      <c r="PA271" s="871">
        <f t="shared" ref="PA271" si="2559">PA270</f>
        <v>1.3844310920791969E-3</v>
      </c>
      <c r="PB271" s="871">
        <f t="shared" ref="PB271" si="2560">PB270</f>
        <v>0.55942208208571387</v>
      </c>
      <c r="PC271" s="871">
        <f t="shared" ref="PC271" si="2561">PC270</f>
        <v>0.55942208208571387</v>
      </c>
      <c r="PD271" s="871">
        <f t="shared" ref="PD271" si="2562">PD270</f>
        <v>0.55942208208571387</v>
      </c>
      <c r="PE271" s="871">
        <f t="shared" ref="PE271" si="2563">PE270</f>
        <v>0.55942208208571387</v>
      </c>
      <c r="PF271" s="871">
        <f t="shared" ref="PF271" si="2564">PF270</f>
        <v>0.37585730846793375</v>
      </c>
      <c r="PG271" s="871">
        <f t="shared" ref="PG271" si="2565">PG270</f>
        <v>0.37585730846793375</v>
      </c>
      <c r="PH271" s="871">
        <f t="shared" ref="PH271" si="2566">PH270</f>
        <v>0.37585730846793375</v>
      </c>
      <c r="PI271" s="871">
        <f t="shared" ref="PI271" si="2567">PI270</f>
        <v>0.37585730846793375</v>
      </c>
      <c r="PJ271" s="871">
        <f t="shared" ref="PJ271" si="2568">PJ270</f>
        <v>0.37585730846793375</v>
      </c>
      <c r="PK271" s="871">
        <f t="shared" ref="PK271" si="2569">PK270</f>
        <v>0.37585730846793375</v>
      </c>
      <c r="PL271" s="871">
        <f t="shared" ref="PL271" si="2570">PL270</f>
        <v>0.37585730846793375</v>
      </c>
      <c r="PM271" s="871">
        <f t="shared" ref="PM271" si="2571">PM270</f>
        <v>0.37585730846793375</v>
      </c>
      <c r="PN271" s="871">
        <f t="shared" ref="PN271" si="2572">PN270</f>
        <v>7.6418004126054484E-2</v>
      </c>
      <c r="PO271" s="871">
        <f t="shared" ref="PO271" si="2573">PO270</f>
        <v>7.6418004126054484E-2</v>
      </c>
      <c r="PP271" s="871">
        <f t="shared" ref="PP271" si="2574">PP270</f>
        <v>7.6418004126054484E-2</v>
      </c>
      <c r="PQ271" s="871">
        <f t="shared" ref="PQ271" si="2575">PQ270</f>
        <v>7.6418004126054484E-2</v>
      </c>
      <c r="PR271" s="871">
        <f t="shared" ref="PR271" si="2576">PR270</f>
        <v>7.6418004126054484E-2</v>
      </c>
      <c r="PS271" s="871">
        <f t="shared" ref="PS271" si="2577">PS270</f>
        <v>7.6418004126054484E-2</v>
      </c>
      <c r="PT271" s="871">
        <f t="shared" ref="PT271" si="2578">PT270</f>
        <v>7.6418004126054484E-2</v>
      </c>
      <c r="PU271" s="871">
        <f t="shared" ref="PU271" si="2579">PU270</f>
        <v>0.13947195727099615</v>
      </c>
      <c r="PV271" s="871">
        <f t="shared" ref="PV271" si="2580">PV270</f>
        <v>0.13947195727099615</v>
      </c>
      <c r="PW271" s="871">
        <f t="shared" ref="PW271" si="2581">PW270</f>
        <v>0.13947195727099615</v>
      </c>
      <c r="PX271" s="871">
        <f t="shared" ref="PX271" si="2582">PX270</f>
        <v>0.13947195727099615</v>
      </c>
      <c r="PY271" s="871">
        <f t="shared" ref="PY271" si="2583">PY270</f>
        <v>0.1384103604753113</v>
      </c>
      <c r="PZ271" s="871">
        <f t="shared" ref="PZ271" si="2584">PZ270</f>
        <v>0.1384103604753113</v>
      </c>
      <c r="QA271" s="871">
        <f t="shared" ref="QA271" si="2585">QA270</f>
        <v>7.8780955448605638E-2</v>
      </c>
      <c r="QB271" s="871">
        <f t="shared" ref="QB271" si="2586">QB270</f>
        <v>7.8780955448605638E-2</v>
      </c>
      <c r="QC271" s="871">
        <f t="shared" ref="QC271" si="2587">QC270</f>
        <v>7.8780955448605638E-2</v>
      </c>
      <c r="QD271" s="871">
        <f t="shared" ref="QD271" si="2588">QD270</f>
        <v>0.87755290236498062</v>
      </c>
      <c r="QE271" s="871">
        <f t="shared" ref="QE271" si="2589">QE270</f>
        <v>0.87755290236498062</v>
      </c>
      <c r="QF271" s="871">
        <f t="shared" ref="QF271" si="2590">QF270</f>
        <v>0.87755290236498062</v>
      </c>
      <c r="QG271" s="871">
        <f t="shared" ref="QG271" si="2591">QG270</f>
        <v>0.87755290236498062</v>
      </c>
      <c r="QH271" s="871">
        <f t="shared" ref="QH271" si="2592">QH270</f>
        <v>0.93483586683107411</v>
      </c>
      <c r="QI271" s="871">
        <f t="shared" ref="QI271" si="2593">QI270</f>
        <v>0.93483586683107411</v>
      </c>
      <c r="QJ271" s="871">
        <f t="shared" ref="QJ271" si="2594">QJ270</f>
        <v>0.93483586683107411</v>
      </c>
      <c r="QK271" s="871">
        <f t="shared" ref="QK271" si="2595">QK270</f>
        <v>0.93483586683107411</v>
      </c>
      <c r="QL271" s="871">
        <f t="shared" ref="QL271" si="2596">QL270</f>
        <v>0.93483586683107411</v>
      </c>
      <c r="QM271" s="871">
        <f t="shared" ref="QM271" si="2597">QM270</f>
        <v>0.93483586683107411</v>
      </c>
      <c r="QN271" s="871">
        <f t="shared" ref="QN271" si="2598">QN270</f>
        <v>0.93483586683107411</v>
      </c>
      <c r="QO271" s="871">
        <f t="shared" ref="QO271" si="2599">QO270</f>
        <v>0.93483586683107411</v>
      </c>
      <c r="QP271" s="871">
        <f t="shared" ref="QP271" si="2600">QP270</f>
        <v>-2.445934491190016E-3</v>
      </c>
      <c r="QQ271" s="871">
        <f t="shared" ref="QQ271" si="2601">QQ270</f>
        <v>-2.445934491190016E-3</v>
      </c>
      <c r="QR271" s="871">
        <f t="shared" ref="QR271" si="2602">QR270</f>
        <v>-2.445934491190016E-3</v>
      </c>
      <c r="QS271" s="871">
        <f t="shared" ref="QS271" si="2603">QS270</f>
        <v>-2.445934491190016E-3</v>
      </c>
      <c r="QT271" s="871">
        <f t="shared" ref="QT271" si="2604">QT270</f>
        <v>-2.445934491190016E-3</v>
      </c>
      <c r="QU271" s="871">
        <f t="shared" ref="QU271" si="2605">QU270</f>
        <v>-2.445934491190016E-3</v>
      </c>
      <c r="QV271" s="871">
        <f t="shared" ref="QV271" si="2606">QV270</f>
        <v>-2.445934491190016E-3</v>
      </c>
      <c r="QW271" s="871">
        <f t="shared" ref="QW271" si="2607">QW270</f>
        <v>1.3844310920791969E-3</v>
      </c>
      <c r="QX271" s="871">
        <f t="shared" ref="QX271" si="2608">QX270</f>
        <v>1.3844310920791969E-3</v>
      </c>
      <c r="QY271" s="871">
        <f t="shared" ref="QY271" si="2609">QY270</f>
        <v>1.3844310920791969E-3</v>
      </c>
      <c r="QZ271" s="871">
        <f t="shared" ref="QZ271" si="2610">QZ270</f>
        <v>1.3844310920791969E-3</v>
      </c>
      <c r="RA271" s="871">
        <f t="shared" ref="RA271" si="2611">RA270</f>
        <v>1.3844310920791969E-3</v>
      </c>
      <c r="RB271" s="871">
        <f t="shared" ref="RB271" si="2612">RB270</f>
        <v>0.55942208208571387</v>
      </c>
      <c r="RC271" s="871">
        <f t="shared" ref="RC271" si="2613">RC270</f>
        <v>0.55942208208571387</v>
      </c>
      <c r="RD271" s="871">
        <f t="shared" ref="RD271" si="2614">RD270</f>
        <v>0.55942208208571387</v>
      </c>
      <c r="RE271" s="871">
        <f t="shared" ref="RE271" si="2615">RE270</f>
        <v>0.55942208208571387</v>
      </c>
      <c r="RF271" s="871">
        <f t="shared" ref="RF271" si="2616">RF270</f>
        <v>0.37585730846793375</v>
      </c>
      <c r="RG271" s="871">
        <f t="shared" ref="RG271" si="2617">RG270</f>
        <v>0.37585730846793375</v>
      </c>
      <c r="RH271" s="871">
        <f t="shared" ref="RH271" si="2618">RH270</f>
        <v>0.37585730846793375</v>
      </c>
      <c r="RI271" s="871">
        <f t="shared" ref="RI271" si="2619">RI270</f>
        <v>0.37585730846793375</v>
      </c>
      <c r="RJ271" s="871">
        <f t="shared" ref="RJ271" si="2620">RJ270</f>
        <v>0.37585730846793375</v>
      </c>
      <c r="RK271" s="871">
        <f t="shared" ref="RK271" si="2621">RK270</f>
        <v>0.37585730846793375</v>
      </c>
      <c r="RL271" s="871">
        <f t="shared" ref="RL271" si="2622">RL270</f>
        <v>0.37585730846793375</v>
      </c>
      <c r="RM271" s="871">
        <f t="shared" ref="RM271" si="2623">RM270</f>
        <v>0.37585730846793375</v>
      </c>
      <c r="RN271" s="871">
        <f t="shared" ref="RN271" si="2624">RN270</f>
        <v>7.6418004126054484E-2</v>
      </c>
      <c r="RO271" s="871">
        <f t="shared" ref="RO271" si="2625">RO270</f>
        <v>7.6418004126054484E-2</v>
      </c>
      <c r="RP271" s="871">
        <f t="shared" ref="RP271" si="2626">RP270</f>
        <v>7.6418004126054484E-2</v>
      </c>
      <c r="RQ271" s="871">
        <f t="shared" ref="RQ271" si="2627">RQ270</f>
        <v>7.6418004126054484E-2</v>
      </c>
      <c r="RR271" s="871">
        <f t="shared" ref="RR271" si="2628">RR270</f>
        <v>7.6418004126054484E-2</v>
      </c>
      <c r="RS271" s="871">
        <f t="shared" ref="RS271" si="2629">RS270</f>
        <v>7.6418004126054484E-2</v>
      </c>
      <c r="RT271" s="871">
        <f t="shared" ref="RT271" si="2630">RT270</f>
        <v>7.6418004126054484E-2</v>
      </c>
      <c r="RU271" s="871">
        <f t="shared" ref="RU271" si="2631">RU270</f>
        <v>0.13947195727099615</v>
      </c>
      <c r="RV271" s="871">
        <f t="shared" ref="RV271" si="2632">RV270</f>
        <v>0.13947195727099615</v>
      </c>
      <c r="RW271" s="871">
        <f t="shared" ref="RW271" si="2633">RW270</f>
        <v>0.13947195727099615</v>
      </c>
      <c r="RX271" s="871">
        <f t="shared" ref="RX271" si="2634">RX270</f>
        <v>0.13947195727099615</v>
      </c>
      <c r="RY271" s="871">
        <f t="shared" ref="RY271" si="2635">RY270</f>
        <v>0.1384103604753113</v>
      </c>
      <c r="RZ271" s="871">
        <f t="shared" ref="RZ271" si="2636">RZ270</f>
        <v>0.1384103604753113</v>
      </c>
      <c r="SA271" s="871">
        <f t="shared" ref="SA271" si="2637">SA270</f>
        <v>7.8780955448605638E-2</v>
      </c>
      <c r="SB271" s="871">
        <f t="shared" ref="SB271" si="2638">SB270</f>
        <v>7.8780955448605638E-2</v>
      </c>
      <c r="SC271" s="871">
        <f t="shared" ref="SC271" si="2639">SC270</f>
        <v>7.8780955448605638E-2</v>
      </c>
      <c r="SD271" s="871">
        <f t="shared" ref="SD271" si="2640">SD270</f>
        <v>0.87755290236498062</v>
      </c>
      <c r="SE271" s="871">
        <f t="shared" ref="SE271" si="2641">SE270</f>
        <v>0.87755290236498062</v>
      </c>
      <c r="SF271" s="871">
        <f t="shared" ref="SF271" si="2642">SF270</f>
        <v>0.87755290236498062</v>
      </c>
      <c r="SG271" s="871">
        <f t="shared" ref="SG271" si="2643">SG270</f>
        <v>0.87755290236498062</v>
      </c>
      <c r="SH271" s="871">
        <f t="shared" ref="SH271" si="2644">SH270</f>
        <v>0.93483586683107411</v>
      </c>
      <c r="SI271" s="871">
        <f t="shared" ref="SI271" si="2645">SI270</f>
        <v>0.93483586683107411</v>
      </c>
      <c r="SJ271" s="280">
        <f t="shared" si="1088"/>
        <v>0.93483586683107411</v>
      </c>
      <c r="SK271" s="267"/>
      <c r="SL271" s="255"/>
      <c r="SM271" s="255"/>
      <c r="SN271" s="255"/>
    </row>
    <row r="272" spans="1:508" outlineLevel="3" x14ac:dyDescent="0.25">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25">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25">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25">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25">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25">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25">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25">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25">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25">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25">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25">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25">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25">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25">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25">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25">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25">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25">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25">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25">
      <c r="A292" s="255"/>
      <c r="B292" s="264"/>
      <c r="C292" s="449">
        <f t="shared" si="2648"/>
        <v>4</v>
      </c>
      <c r="D292" s="280"/>
      <c r="E292" s="329">
        <f t="shared" si="2153"/>
        <v>151</v>
      </c>
      <c r="F292" s="335"/>
      <c r="G292" s="280"/>
      <c r="H292" s="551"/>
      <c r="I292" s="566" t="s">
        <v>912</v>
      </c>
      <c r="J292" s="552"/>
      <c r="K292" s="870">
        <f>K289</f>
        <v>0</v>
      </c>
      <c r="L292" s="870">
        <f t="shared" ref="L292:BW292" si="2649">L289</f>
        <v>0</v>
      </c>
      <c r="M292" s="870">
        <f t="shared" si="2649"/>
        <v>0</v>
      </c>
      <c r="N292" s="870">
        <f t="shared" si="2649"/>
        <v>0</v>
      </c>
      <c r="O292" s="870">
        <f t="shared" si="2649"/>
        <v>0</v>
      </c>
      <c r="P292" s="870">
        <f t="shared" si="2649"/>
        <v>0</v>
      </c>
      <c r="Q292" s="870">
        <f t="shared" si="2649"/>
        <v>0</v>
      </c>
      <c r="R292" s="870">
        <f t="shared" si="2649"/>
        <v>0</v>
      </c>
      <c r="S292" s="870">
        <f t="shared" si="2649"/>
        <v>0</v>
      </c>
      <c r="T292" s="870">
        <f t="shared" si="2649"/>
        <v>0</v>
      </c>
      <c r="U292" s="870">
        <f t="shared" si="2649"/>
        <v>0</v>
      </c>
      <c r="V292" s="870">
        <f t="shared" si="2649"/>
        <v>0</v>
      </c>
      <c r="W292" s="870">
        <f t="shared" si="2649"/>
        <v>0</v>
      </c>
      <c r="X292" s="870">
        <f t="shared" si="2649"/>
        <v>0</v>
      </c>
      <c r="Y292" s="870">
        <f t="shared" si="2649"/>
        <v>0</v>
      </c>
      <c r="Z292" s="870">
        <f t="shared" si="2649"/>
        <v>0</v>
      </c>
      <c r="AA292" s="870">
        <f t="shared" si="2649"/>
        <v>0</v>
      </c>
      <c r="AB292" s="870">
        <f t="shared" si="2649"/>
        <v>0</v>
      </c>
      <c r="AC292" s="870">
        <f t="shared" si="2649"/>
        <v>0</v>
      </c>
      <c r="AD292" s="870">
        <f t="shared" si="2649"/>
        <v>0</v>
      </c>
      <c r="AE292" s="870">
        <f t="shared" si="2649"/>
        <v>0</v>
      </c>
      <c r="AF292" s="870">
        <f t="shared" si="2649"/>
        <v>0</v>
      </c>
      <c r="AG292" s="870">
        <f t="shared" si="2649"/>
        <v>0</v>
      </c>
      <c r="AH292" s="870">
        <f t="shared" si="2649"/>
        <v>0</v>
      </c>
      <c r="AI292" s="870">
        <f t="shared" si="2649"/>
        <v>0</v>
      </c>
      <c r="AJ292" s="870">
        <f t="shared" si="2649"/>
        <v>0</v>
      </c>
      <c r="AK292" s="870">
        <f t="shared" si="2649"/>
        <v>0</v>
      </c>
      <c r="AL292" s="870">
        <f t="shared" si="2649"/>
        <v>0</v>
      </c>
      <c r="AM292" s="870">
        <f t="shared" si="2649"/>
        <v>0</v>
      </c>
      <c r="AN292" s="870">
        <f t="shared" si="2649"/>
        <v>0</v>
      </c>
      <c r="AO292" s="870">
        <f t="shared" si="2649"/>
        <v>0</v>
      </c>
      <c r="AP292" s="870">
        <f t="shared" si="2649"/>
        <v>0</v>
      </c>
      <c r="AQ292" s="870">
        <f t="shared" si="2649"/>
        <v>0</v>
      </c>
      <c r="AR292" s="870">
        <f t="shared" si="2649"/>
        <v>0</v>
      </c>
      <c r="AS292" s="870">
        <f t="shared" si="2649"/>
        <v>0</v>
      </c>
      <c r="AT292" s="870">
        <f t="shared" si="2649"/>
        <v>0</v>
      </c>
      <c r="AU292" s="870">
        <f t="shared" si="2649"/>
        <v>0</v>
      </c>
      <c r="AV292" s="870">
        <f t="shared" si="2649"/>
        <v>0</v>
      </c>
      <c r="AW292" s="870">
        <f t="shared" si="2649"/>
        <v>0</v>
      </c>
      <c r="AX292" s="870">
        <f t="shared" si="2649"/>
        <v>0</v>
      </c>
      <c r="AY292" s="870">
        <f t="shared" si="2649"/>
        <v>0</v>
      </c>
      <c r="AZ292" s="870">
        <f t="shared" si="2649"/>
        <v>0</v>
      </c>
      <c r="BA292" s="870">
        <f t="shared" si="2649"/>
        <v>0</v>
      </c>
      <c r="BB292" s="870">
        <f t="shared" si="2649"/>
        <v>0</v>
      </c>
      <c r="BC292" s="870">
        <f t="shared" si="2649"/>
        <v>0</v>
      </c>
      <c r="BD292" s="870">
        <f t="shared" si="2649"/>
        <v>0</v>
      </c>
      <c r="BE292" s="870">
        <f t="shared" si="2649"/>
        <v>0</v>
      </c>
      <c r="BF292" s="870">
        <f t="shared" si="2649"/>
        <v>0</v>
      </c>
      <c r="BG292" s="870">
        <f t="shared" si="2649"/>
        <v>0</v>
      </c>
      <c r="BH292" s="870">
        <f t="shared" si="2649"/>
        <v>0</v>
      </c>
      <c r="BI292" s="870">
        <f t="shared" si="2649"/>
        <v>0</v>
      </c>
      <c r="BJ292" s="870">
        <f t="shared" si="2649"/>
        <v>0</v>
      </c>
      <c r="BK292" s="870">
        <f t="shared" si="2649"/>
        <v>0</v>
      </c>
      <c r="BL292" s="870">
        <f t="shared" si="2649"/>
        <v>0</v>
      </c>
      <c r="BM292" s="870">
        <f t="shared" si="2649"/>
        <v>0</v>
      </c>
      <c r="BN292" s="870">
        <f t="shared" si="2649"/>
        <v>-0.41605357801961595</v>
      </c>
      <c r="BO292" s="870">
        <f t="shared" si="2649"/>
        <v>-0.41605357801961595</v>
      </c>
      <c r="BP292" s="870">
        <f t="shared" si="2649"/>
        <v>-0.41605357801961595</v>
      </c>
      <c r="BQ292" s="870">
        <f t="shared" si="2649"/>
        <v>-0.41605357801961595</v>
      </c>
      <c r="BR292" s="870">
        <f t="shared" si="2649"/>
        <v>-0.41605357801961595</v>
      </c>
      <c r="BS292" s="870">
        <f t="shared" si="2649"/>
        <v>-0.41605357801961595</v>
      </c>
      <c r="BT292" s="870">
        <f t="shared" si="2649"/>
        <v>-0.41605357801961595</v>
      </c>
      <c r="BU292" s="870">
        <f t="shared" si="2649"/>
        <v>-0.25901934921756631</v>
      </c>
      <c r="BV292" s="870">
        <f t="shared" si="2649"/>
        <v>-0.25901934921756631</v>
      </c>
      <c r="BW292" s="870">
        <f t="shared" si="2649"/>
        <v>-0.25901934921756631</v>
      </c>
      <c r="BX292" s="870">
        <f t="shared" ref="BX292:EI292" si="2650">BX289</f>
        <v>-0.25901934921756631</v>
      </c>
      <c r="BY292" s="870">
        <f t="shared" si="2650"/>
        <v>-1.1534196706273647E-2</v>
      </c>
      <c r="BZ292" s="870">
        <f t="shared" si="2650"/>
        <v>-1.1534196706273647E-2</v>
      </c>
      <c r="CA292" s="870">
        <f t="shared" si="2650"/>
        <v>-1.969523886215363E-2</v>
      </c>
      <c r="CB292" s="870">
        <f t="shared" si="2650"/>
        <v>-1.969523886215363E-2</v>
      </c>
      <c r="CC292" s="870">
        <f t="shared" si="2650"/>
        <v>-1.969523886215363E-2</v>
      </c>
      <c r="CD292" s="870">
        <f t="shared" si="2650"/>
        <v>-2.3811764307810308</v>
      </c>
      <c r="CE292" s="870">
        <f t="shared" si="2650"/>
        <v>-2.3811764307810308</v>
      </c>
      <c r="CF292" s="870">
        <f t="shared" si="2650"/>
        <v>-2.3811764307810308</v>
      </c>
      <c r="CG292" s="870">
        <f t="shared" si="2650"/>
        <v>-2.3811764307810308</v>
      </c>
      <c r="CH292" s="870">
        <f t="shared" si="2650"/>
        <v>-2.6771387478258832</v>
      </c>
      <c r="CI292" s="870">
        <f t="shared" si="2650"/>
        <v>-2.6872023611512645</v>
      </c>
      <c r="CJ292" s="870">
        <f t="shared" si="2650"/>
        <v>-2.6872023611512645</v>
      </c>
      <c r="CK292" s="870">
        <f t="shared" si="2650"/>
        <v>-2.6872023611512645</v>
      </c>
      <c r="CL292" s="870">
        <f t="shared" si="2650"/>
        <v>-2.6872023611512645</v>
      </c>
      <c r="CM292" s="870">
        <f t="shared" si="2650"/>
        <v>-2.6872023611512645</v>
      </c>
      <c r="CN292" s="870">
        <f t="shared" si="2650"/>
        <v>-2.6872023611512645</v>
      </c>
      <c r="CO292" s="870">
        <f t="shared" si="2650"/>
        <v>-2.6872023611512645</v>
      </c>
      <c r="CP292" s="870">
        <f t="shared" si="2650"/>
        <v>0.17366134887455154</v>
      </c>
      <c r="CQ292" s="870">
        <f t="shared" si="2650"/>
        <v>0.17366134887455154</v>
      </c>
      <c r="CR292" s="870">
        <f t="shared" si="2650"/>
        <v>0.17366134887455154</v>
      </c>
      <c r="CS292" s="870">
        <f t="shared" si="2650"/>
        <v>0.17366134887455154</v>
      </c>
      <c r="CT292" s="870">
        <f t="shared" si="2650"/>
        <v>0.17366134887455154</v>
      </c>
      <c r="CU292" s="870">
        <f t="shared" si="2650"/>
        <v>0.17366134887455154</v>
      </c>
      <c r="CV292" s="870">
        <f t="shared" si="2650"/>
        <v>0.17366134887455154</v>
      </c>
      <c r="CW292" s="870">
        <f t="shared" si="2650"/>
        <v>8.2128211045120025E-2</v>
      </c>
      <c r="CX292" s="870">
        <f t="shared" si="2650"/>
        <v>8.2128211045120025E-2</v>
      </c>
      <c r="CY292" s="870">
        <f t="shared" si="2650"/>
        <v>8.2128211045120025E-2</v>
      </c>
      <c r="CZ292" s="870">
        <f t="shared" si="2650"/>
        <v>8.2128211045120025E-2</v>
      </c>
      <c r="DA292" s="870">
        <f t="shared" si="2650"/>
        <v>8.2128211045120025E-2</v>
      </c>
      <c r="DB292" s="870">
        <f t="shared" si="2650"/>
        <v>-0.23865783693496567</v>
      </c>
      <c r="DC292" s="870">
        <f t="shared" si="2650"/>
        <v>-0.23865783693496567</v>
      </c>
      <c r="DD292" s="870">
        <f t="shared" si="2650"/>
        <v>-0.23865783693496567</v>
      </c>
      <c r="DE292" s="870">
        <f t="shared" si="2650"/>
        <v>-0.23865783693496567</v>
      </c>
      <c r="DF292" s="870">
        <f t="shared" si="2650"/>
        <v>-4.6841819940902418E-2</v>
      </c>
      <c r="DG292" s="870">
        <f t="shared" si="2650"/>
        <v>-3.3458442814930045E-2</v>
      </c>
      <c r="DH292" s="870">
        <f t="shared" si="2650"/>
        <v>-3.3458442814930045E-2</v>
      </c>
      <c r="DI292" s="870">
        <f t="shared" si="2650"/>
        <v>-3.3458442814930045E-2</v>
      </c>
      <c r="DJ292" s="870">
        <f t="shared" si="2650"/>
        <v>-3.3458442814930045E-2</v>
      </c>
      <c r="DK292" s="870">
        <f t="shared" si="2650"/>
        <v>-3.3458442814930045E-2</v>
      </c>
      <c r="DL292" s="870">
        <f t="shared" si="2650"/>
        <v>-3.3458442814930045E-2</v>
      </c>
      <c r="DM292" s="870">
        <f t="shared" si="2650"/>
        <v>-3.3458442814930045E-2</v>
      </c>
      <c r="DN292" s="870">
        <f t="shared" si="2650"/>
        <v>0</v>
      </c>
      <c r="DO292" s="870">
        <f t="shared" si="2650"/>
        <v>0</v>
      </c>
      <c r="DP292" s="870">
        <f t="shared" si="2650"/>
        <v>0</v>
      </c>
      <c r="DQ292" s="870">
        <f t="shared" si="2650"/>
        <v>0</v>
      </c>
      <c r="DR292" s="870">
        <f t="shared" si="2650"/>
        <v>0</v>
      </c>
      <c r="DS292" s="870">
        <f t="shared" si="2650"/>
        <v>0</v>
      </c>
      <c r="DT292" s="870">
        <f t="shared" si="2650"/>
        <v>0</v>
      </c>
      <c r="DU292" s="870">
        <f t="shared" si="2650"/>
        <v>-0.9563791355725586</v>
      </c>
      <c r="DV292" s="870">
        <f t="shared" si="2650"/>
        <v>-0.9563791355725586</v>
      </c>
      <c r="DW292" s="870">
        <f t="shared" si="2650"/>
        <v>-0.9563791355725586</v>
      </c>
      <c r="DX292" s="870">
        <f t="shared" si="2650"/>
        <v>-0.9563791355725586</v>
      </c>
      <c r="DY292" s="870">
        <f t="shared" si="2650"/>
        <v>-1.2687616376903543</v>
      </c>
      <c r="DZ292" s="870">
        <f t="shared" si="2650"/>
        <v>-1.2687616376903543</v>
      </c>
      <c r="EA292" s="870">
        <f t="shared" si="2650"/>
        <v>-1.6937905421450274</v>
      </c>
      <c r="EB292" s="870">
        <f t="shared" si="2650"/>
        <v>-1.6937905421450274</v>
      </c>
      <c r="EC292" s="870">
        <f t="shared" si="2650"/>
        <v>-1.6937905421450274</v>
      </c>
      <c r="ED292" s="870">
        <f t="shared" si="2650"/>
        <v>-3.6789951952461952</v>
      </c>
      <c r="EE292" s="870">
        <f t="shared" si="2650"/>
        <v>-3.6789951952461952</v>
      </c>
      <c r="EF292" s="870">
        <f t="shared" si="2650"/>
        <v>-3.6789951952461952</v>
      </c>
      <c r="EG292" s="870">
        <f t="shared" si="2650"/>
        <v>-3.6789951952461952</v>
      </c>
      <c r="EH292" s="870">
        <f t="shared" si="2650"/>
        <v>-0.54024243691974938</v>
      </c>
      <c r="EI292" s="870">
        <f t="shared" si="2650"/>
        <v>-0.54024243691974938</v>
      </c>
      <c r="EJ292" s="870">
        <f t="shared" ref="EJ292:GU292" si="2651">EJ289</f>
        <v>-0.54024243691974938</v>
      </c>
      <c r="EK292" s="870">
        <f t="shared" si="2651"/>
        <v>-0.54024243691974938</v>
      </c>
      <c r="EL292" s="870">
        <f t="shared" si="2651"/>
        <v>-0.54024243691974938</v>
      </c>
      <c r="EM292" s="870">
        <f t="shared" si="2651"/>
        <v>-0.54024243691974938</v>
      </c>
      <c r="EN292" s="870">
        <f t="shared" si="2651"/>
        <v>-0.54024243691974938</v>
      </c>
      <c r="EO292" s="870">
        <f t="shared" si="2651"/>
        <v>-0.54024243691974938</v>
      </c>
      <c r="EP292" s="870">
        <f t="shared" si="2651"/>
        <v>-0.19812069378646058</v>
      </c>
      <c r="EQ292" s="870">
        <f t="shared" si="2651"/>
        <v>-0.19812069378646058</v>
      </c>
      <c r="ER292" s="870">
        <f t="shared" si="2651"/>
        <v>-0.19812069378646058</v>
      </c>
      <c r="ES292" s="870">
        <f t="shared" si="2651"/>
        <v>-0.19812069378646058</v>
      </c>
      <c r="ET292" s="870">
        <f t="shared" si="2651"/>
        <v>-0.19812069378646058</v>
      </c>
      <c r="EU292" s="870">
        <f t="shared" si="2651"/>
        <v>-0.19812069378646058</v>
      </c>
      <c r="EV292" s="870">
        <f t="shared" si="2651"/>
        <v>-0.19812069378646058</v>
      </c>
      <c r="EW292" s="870">
        <f t="shared" si="2651"/>
        <v>-3.0147139954848967E-2</v>
      </c>
      <c r="EX292" s="870">
        <f t="shared" si="2651"/>
        <v>-3.0147139954848967E-2</v>
      </c>
      <c r="EY292" s="870">
        <f t="shared" si="2651"/>
        <v>-3.0147139954848967E-2</v>
      </c>
      <c r="EZ292" s="870">
        <f t="shared" si="2651"/>
        <v>-3.0147139954848967E-2</v>
      </c>
      <c r="FA292" s="870">
        <f t="shared" si="2651"/>
        <v>-3.0147139954848967E-2</v>
      </c>
      <c r="FB292" s="870">
        <f t="shared" si="2651"/>
        <v>-4.9385330951330353E-2</v>
      </c>
      <c r="FC292" s="870">
        <f t="shared" si="2651"/>
        <v>-4.9385330951330353E-2</v>
      </c>
      <c r="FD292" s="870">
        <f t="shared" si="2651"/>
        <v>-4.9385330951330353E-2</v>
      </c>
      <c r="FE292" s="870">
        <f t="shared" si="2651"/>
        <v>-4.9385330951330353E-2</v>
      </c>
      <c r="FF292" s="870">
        <f t="shared" si="2651"/>
        <v>-6.3636424937017821E-2</v>
      </c>
      <c r="FG292" s="870">
        <f t="shared" si="2651"/>
        <v>-5.6569448098543695E-2</v>
      </c>
      <c r="FH292" s="870">
        <f t="shared" si="2651"/>
        <v>-5.6569448098543695E-2</v>
      </c>
      <c r="FI292" s="870">
        <f t="shared" si="2651"/>
        <v>-5.6569448098543695E-2</v>
      </c>
      <c r="FJ292" s="870">
        <f t="shared" si="2651"/>
        <v>-5.6569448098543695E-2</v>
      </c>
      <c r="FK292" s="870">
        <f t="shared" si="2651"/>
        <v>-5.6569448098543695E-2</v>
      </c>
      <c r="FL292" s="870">
        <f t="shared" si="2651"/>
        <v>-5.6569448098543695E-2</v>
      </c>
      <c r="FM292" s="870">
        <f t="shared" si="2651"/>
        <v>-5.6569448098543695E-2</v>
      </c>
      <c r="FN292" s="870">
        <f t="shared" si="2651"/>
        <v>0</v>
      </c>
      <c r="FO292" s="870">
        <f t="shared" si="2651"/>
        <v>0</v>
      </c>
      <c r="FP292" s="870">
        <f t="shared" si="2651"/>
        <v>0</v>
      </c>
      <c r="FQ292" s="870">
        <f t="shared" si="2651"/>
        <v>0</v>
      </c>
      <c r="FR292" s="870">
        <f t="shared" si="2651"/>
        <v>0</v>
      </c>
      <c r="FS292" s="870">
        <f t="shared" si="2651"/>
        <v>0</v>
      </c>
      <c r="FT292" s="870">
        <f t="shared" si="2651"/>
        <v>0</v>
      </c>
      <c r="FU292" s="870">
        <f t="shared" si="2651"/>
        <v>-1.0858888101813422</v>
      </c>
      <c r="FV292" s="870">
        <f t="shared" si="2651"/>
        <v>-1.0858888101813422</v>
      </c>
      <c r="FW292" s="870">
        <f t="shared" si="2651"/>
        <v>-1.0858888101813422</v>
      </c>
      <c r="FX292" s="870">
        <f t="shared" si="2651"/>
        <v>-1.0858888101813422</v>
      </c>
      <c r="FY292" s="870">
        <f t="shared" si="2651"/>
        <v>-2.3068393412551877</v>
      </c>
      <c r="FZ292" s="870">
        <f t="shared" si="2651"/>
        <v>-2.3068393412551877</v>
      </c>
      <c r="GA292" s="870">
        <f t="shared" si="2651"/>
        <v>-2.117238177681287</v>
      </c>
      <c r="GB292" s="870">
        <f t="shared" si="2651"/>
        <v>-2.117238177681287</v>
      </c>
      <c r="GC292" s="870">
        <f t="shared" si="2651"/>
        <v>-2.117238177681287</v>
      </c>
      <c r="GD292" s="870">
        <f t="shared" si="2651"/>
        <v>-4.0274654829047556</v>
      </c>
      <c r="GE292" s="870">
        <f t="shared" si="2651"/>
        <v>-4.0274654829047556</v>
      </c>
      <c r="GF292" s="870">
        <f t="shared" si="2651"/>
        <v>-4.0274654829047556</v>
      </c>
      <c r="GG292" s="870">
        <f t="shared" si="2651"/>
        <v>-4.0274654829047556</v>
      </c>
      <c r="GH292" s="870">
        <f t="shared" si="2651"/>
        <v>0.94892558316297482</v>
      </c>
      <c r="GI292" s="870">
        <f t="shared" si="2651"/>
        <v>0.94892558316297482</v>
      </c>
      <c r="GJ292" s="870">
        <f t="shared" si="2651"/>
        <v>0.94892558316297482</v>
      </c>
      <c r="GK292" s="870">
        <f t="shared" si="2651"/>
        <v>0.94892558316297482</v>
      </c>
      <c r="GL292" s="870">
        <f t="shared" si="2651"/>
        <v>0.94892558316297482</v>
      </c>
      <c r="GM292" s="870">
        <f t="shared" si="2651"/>
        <v>0.94892558316297482</v>
      </c>
      <c r="GN292" s="870">
        <f t="shared" si="2651"/>
        <v>0.94892558316297482</v>
      </c>
      <c r="GO292" s="870">
        <f t="shared" si="2651"/>
        <v>0.94892558316297482</v>
      </c>
      <c r="GP292" s="870">
        <f t="shared" si="2651"/>
        <v>0.37422797715220035</v>
      </c>
      <c r="GQ292" s="870">
        <f t="shared" si="2651"/>
        <v>0.37422797715220035</v>
      </c>
      <c r="GR292" s="870">
        <f t="shared" si="2651"/>
        <v>0.37422797715220035</v>
      </c>
      <c r="GS292" s="870">
        <f t="shared" si="2651"/>
        <v>0.37422797715220035</v>
      </c>
      <c r="GT292" s="870">
        <f t="shared" si="2651"/>
        <v>0.37422797715220035</v>
      </c>
      <c r="GU292" s="870">
        <f t="shared" si="2651"/>
        <v>0.37422797715220035</v>
      </c>
      <c r="GV292" s="870">
        <f t="shared" ref="GV292:JG292" si="2652">GV289</f>
        <v>0.37422797715220035</v>
      </c>
      <c r="GW292" s="870">
        <f t="shared" si="2652"/>
        <v>0.30856227843536921</v>
      </c>
      <c r="GX292" s="870">
        <f t="shared" si="2652"/>
        <v>0.30856227843536921</v>
      </c>
      <c r="GY292" s="870">
        <f t="shared" si="2652"/>
        <v>0.30856227843536921</v>
      </c>
      <c r="GZ292" s="870">
        <f t="shared" si="2652"/>
        <v>0.30856227843536921</v>
      </c>
      <c r="HA292" s="870">
        <f t="shared" si="2652"/>
        <v>0.30856227843536921</v>
      </c>
      <c r="HB292" s="870">
        <f t="shared" si="2652"/>
        <v>0.74036963365303432</v>
      </c>
      <c r="HC292" s="870">
        <f t="shared" si="2652"/>
        <v>0.74036963365303432</v>
      </c>
      <c r="HD292" s="870">
        <f t="shared" si="2652"/>
        <v>0.74036963365303432</v>
      </c>
      <c r="HE292" s="870">
        <f t="shared" si="2652"/>
        <v>0.74036963365303432</v>
      </c>
      <c r="HF292" s="870">
        <f t="shared" si="2652"/>
        <v>0.14139871708496887</v>
      </c>
      <c r="HG292" s="870">
        <f t="shared" si="2652"/>
        <v>0.13902674384280544</v>
      </c>
      <c r="HH292" s="870">
        <f t="shared" si="2652"/>
        <v>0.13902674384280544</v>
      </c>
      <c r="HI292" s="870">
        <f t="shared" si="2652"/>
        <v>0.13902674384280544</v>
      </c>
      <c r="HJ292" s="870">
        <f t="shared" si="2652"/>
        <v>0.13902674384280544</v>
      </c>
      <c r="HK292" s="870">
        <f t="shared" si="2652"/>
        <v>0.13902674384280544</v>
      </c>
      <c r="HL292" s="870">
        <f t="shared" si="2652"/>
        <v>0.13902674384280544</v>
      </c>
      <c r="HM292" s="870">
        <f t="shared" si="2652"/>
        <v>0.13902674384280544</v>
      </c>
      <c r="HN292" s="870">
        <f t="shared" si="2652"/>
        <v>0.16981778694678251</v>
      </c>
      <c r="HO292" s="870">
        <f t="shared" si="2652"/>
        <v>0.16981778694678251</v>
      </c>
      <c r="HP292" s="870">
        <f t="shared" si="2652"/>
        <v>0.16981778694678251</v>
      </c>
      <c r="HQ292" s="870">
        <f t="shared" si="2652"/>
        <v>0.16981778694678251</v>
      </c>
      <c r="HR292" s="870">
        <f t="shared" si="2652"/>
        <v>0.16981778694678251</v>
      </c>
      <c r="HS292" s="870">
        <f t="shared" si="2652"/>
        <v>0.16981778694678251</v>
      </c>
      <c r="HT292" s="870">
        <f t="shared" si="2652"/>
        <v>0.16981778694678251</v>
      </c>
      <c r="HU292" s="870">
        <f t="shared" si="2652"/>
        <v>-1.0560019621946992</v>
      </c>
      <c r="HV292" s="870">
        <f t="shared" si="2652"/>
        <v>-1.0560019621946992</v>
      </c>
      <c r="HW292" s="870">
        <f t="shared" si="2652"/>
        <v>-1.0560019621946992</v>
      </c>
      <c r="HX292" s="870">
        <f t="shared" si="2652"/>
        <v>-1.0560019621946992</v>
      </c>
      <c r="HY292" s="870">
        <f t="shared" si="2652"/>
        <v>-1.868539866416703</v>
      </c>
      <c r="HZ292" s="870">
        <f t="shared" si="2652"/>
        <v>-1.868539866416703</v>
      </c>
      <c r="IA292" s="870">
        <f t="shared" si="2652"/>
        <v>-1.9005905501976192</v>
      </c>
      <c r="IB292" s="870">
        <f t="shared" si="2652"/>
        <v>-1.9005905501976192</v>
      </c>
      <c r="IC292" s="870">
        <f t="shared" si="2652"/>
        <v>-1.9005905501976192</v>
      </c>
      <c r="ID292" s="870">
        <f t="shared" si="2652"/>
        <v>-4.2480913927908546</v>
      </c>
      <c r="IE292" s="870">
        <f t="shared" si="2652"/>
        <v>-4.2480913927908546</v>
      </c>
      <c r="IF292" s="870">
        <f t="shared" si="2652"/>
        <v>-4.2480913927908546</v>
      </c>
      <c r="IG292" s="870">
        <f t="shared" si="2652"/>
        <v>-4.2480913927908546</v>
      </c>
      <c r="IH292" s="870">
        <f t="shared" si="2652"/>
        <v>-0.83238667158127022</v>
      </c>
      <c r="II292" s="870">
        <f t="shared" si="2652"/>
        <v>-0.83238667158127022</v>
      </c>
      <c r="IJ292" s="870">
        <f t="shared" si="2652"/>
        <v>-0.83238667158127022</v>
      </c>
      <c r="IK292" s="870">
        <f t="shared" si="2652"/>
        <v>-0.83238667158127022</v>
      </c>
      <c r="IL292" s="870">
        <f t="shared" si="2652"/>
        <v>-0.83238667158127022</v>
      </c>
      <c r="IM292" s="870">
        <f t="shared" si="2652"/>
        <v>-0.83238667158127022</v>
      </c>
      <c r="IN292" s="870">
        <f t="shared" si="2652"/>
        <v>-0.83238667158127022</v>
      </c>
      <c r="IO292" s="870">
        <f t="shared" si="2652"/>
        <v>-0.83238667158127022</v>
      </c>
      <c r="IP292" s="870">
        <f t="shared" si="2652"/>
        <v>-1.0295752788303094</v>
      </c>
      <c r="IQ292" s="870">
        <f t="shared" si="2652"/>
        <v>-1.0295752788303094</v>
      </c>
      <c r="IR292" s="870">
        <f t="shared" si="2652"/>
        <v>-1.0295752788303094</v>
      </c>
      <c r="IS292" s="870">
        <f t="shared" si="2652"/>
        <v>-1.0295752788303094</v>
      </c>
      <c r="IT292" s="870">
        <f t="shared" si="2652"/>
        <v>-1.0295752788303094</v>
      </c>
      <c r="IU292" s="870">
        <f t="shared" si="2652"/>
        <v>-1.0295752788303094</v>
      </c>
      <c r="IV292" s="870">
        <f t="shared" si="2652"/>
        <v>-1.0295752788303094</v>
      </c>
      <c r="IW292" s="870">
        <f t="shared" si="2652"/>
        <v>-7.1955085796739482E-2</v>
      </c>
      <c r="IX292" s="870">
        <f t="shared" si="2652"/>
        <v>-7.1955085796739482E-2</v>
      </c>
      <c r="IY292" s="870">
        <f t="shared" si="2652"/>
        <v>-7.1955085796739482E-2</v>
      </c>
      <c r="IZ292" s="870">
        <f t="shared" si="2652"/>
        <v>-7.1955085796739482E-2</v>
      </c>
      <c r="JA292" s="870">
        <f t="shared" si="2652"/>
        <v>-7.1955085796739482E-2</v>
      </c>
      <c r="JB292" s="870">
        <f t="shared" si="2652"/>
        <v>-2.8655418431621449E-2</v>
      </c>
      <c r="JC292" s="870">
        <f t="shared" si="2652"/>
        <v>-2.8655418431621449E-2</v>
      </c>
      <c r="JD292" s="870">
        <f t="shared" si="2652"/>
        <v>-2.8655418431621449E-2</v>
      </c>
      <c r="JE292" s="870">
        <f t="shared" si="2652"/>
        <v>-2.8655418431621449E-2</v>
      </c>
      <c r="JF292" s="870">
        <f t="shared" si="2652"/>
        <v>4.0012628939918748E-2</v>
      </c>
      <c r="JG292" s="870">
        <f t="shared" si="2652"/>
        <v>4.9431733787214327E-2</v>
      </c>
      <c r="JH292" s="870">
        <f t="shared" ref="JH292:LS292" si="2653">JH289</f>
        <v>4.9431733787214327E-2</v>
      </c>
      <c r="JI292" s="870">
        <f t="shared" si="2653"/>
        <v>4.9431733787214327E-2</v>
      </c>
      <c r="JJ292" s="870">
        <f t="shared" si="2653"/>
        <v>4.9431733787214327E-2</v>
      </c>
      <c r="JK292" s="870">
        <f t="shared" si="2653"/>
        <v>4.9431733787214327E-2</v>
      </c>
      <c r="JL292" s="870">
        <f t="shared" si="2653"/>
        <v>4.9431733787214327E-2</v>
      </c>
      <c r="JM292" s="870">
        <f t="shared" si="2653"/>
        <v>4.9431733787214327E-2</v>
      </c>
      <c r="JN292" s="870">
        <f t="shared" si="2653"/>
        <v>0.16132689759943819</v>
      </c>
      <c r="JO292" s="870">
        <f t="shared" si="2653"/>
        <v>0.16132689759943819</v>
      </c>
      <c r="JP292" s="870">
        <f t="shared" si="2653"/>
        <v>0.16132689759943819</v>
      </c>
      <c r="JQ292" s="870">
        <f t="shared" si="2653"/>
        <v>0.16132689759943819</v>
      </c>
      <c r="JR292" s="870">
        <f t="shared" si="2653"/>
        <v>0.16132689759943819</v>
      </c>
      <c r="JS292" s="870">
        <f t="shared" si="2653"/>
        <v>0.16132689759943819</v>
      </c>
      <c r="JT292" s="870">
        <f t="shared" si="2653"/>
        <v>0.16132689759943819</v>
      </c>
      <c r="JU292" s="870">
        <f t="shared" si="2653"/>
        <v>-0.7969826129771338</v>
      </c>
      <c r="JV292" s="870">
        <f t="shared" si="2653"/>
        <v>-0.7969826129771338</v>
      </c>
      <c r="JW292" s="870">
        <f t="shared" si="2653"/>
        <v>-0.7969826129771338</v>
      </c>
      <c r="JX292" s="870">
        <f t="shared" si="2653"/>
        <v>-0.7969826129771338</v>
      </c>
      <c r="JY292" s="870">
        <f t="shared" si="2653"/>
        <v>-2.2837709478426391</v>
      </c>
      <c r="JZ292" s="870">
        <f t="shared" si="2653"/>
        <v>-2.2837709478426391</v>
      </c>
      <c r="KA292" s="870">
        <f t="shared" si="2653"/>
        <v>-1.9498286473529989</v>
      </c>
      <c r="KB292" s="870">
        <f t="shared" si="2653"/>
        <v>-1.9498286473529989</v>
      </c>
      <c r="KC292" s="870">
        <f t="shared" si="2653"/>
        <v>-1.9498286473529989</v>
      </c>
      <c r="KD292" s="870">
        <f t="shared" si="2653"/>
        <v>-3.9424001866263318</v>
      </c>
      <c r="KE292" s="870">
        <f t="shared" si="2653"/>
        <v>-3.9424001866263318</v>
      </c>
      <c r="KF292" s="870">
        <f t="shared" si="2653"/>
        <v>-3.9424001866263318</v>
      </c>
      <c r="KG292" s="870">
        <f t="shared" si="2653"/>
        <v>-3.9424001866263318</v>
      </c>
      <c r="KH292" s="870">
        <f t="shared" si="2653"/>
        <v>0.81509689852154743</v>
      </c>
      <c r="KI292" s="870">
        <f t="shared" si="2653"/>
        <v>0.81509689852154743</v>
      </c>
      <c r="KJ292" s="870">
        <f t="shared" si="2653"/>
        <v>0.81509689852154743</v>
      </c>
      <c r="KK292" s="870">
        <f t="shared" si="2653"/>
        <v>0.81509689852154743</v>
      </c>
      <c r="KL292" s="870">
        <f t="shared" si="2653"/>
        <v>0.81509689852154743</v>
      </c>
      <c r="KM292" s="870">
        <f t="shared" si="2653"/>
        <v>0.81509689852154743</v>
      </c>
      <c r="KN292" s="870">
        <f t="shared" si="2653"/>
        <v>0.81509689852154743</v>
      </c>
      <c r="KO292" s="870">
        <f t="shared" si="2653"/>
        <v>0.81509689852154743</v>
      </c>
      <c r="KP292" s="870">
        <f t="shared" si="2653"/>
        <v>0.22258003869836074</v>
      </c>
      <c r="KQ292" s="870">
        <f t="shared" si="2653"/>
        <v>0.22258003869836074</v>
      </c>
      <c r="KR292" s="870">
        <f t="shared" si="2653"/>
        <v>0.22258003869836074</v>
      </c>
      <c r="KS292" s="870">
        <f t="shared" si="2653"/>
        <v>0.22258003869836074</v>
      </c>
      <c r="KT292" s="870">
        <f t="shared" si="2653"/>
        <v>0.22258003869836074</v>
      </c>
      <c r="KU292" s="870">
        <f t="shared" si="2653"/>
        <v>0.22258003869836074</v>
      </c>
      <c r="KV292" s="870">
        <f t="shared" si="2653"/>
        <v>0.22258003869836074</v>
      </c>
      <c r="KW292" s="870">
        <f t="shared" si="2653"/>
        <v>0.35882035658878131</v>
      </c>
      <c r="KX292" s="870">
        <f t="shared" si="2653"/>
        <v>0.35882035658878131</v>
      </c>
      <c r="KY292" s="870">
        <f t="shared" si="2653"/>
        <v>0.35882035658878131</v>
      </c>
      <c r="KZ292" s="870">
        <f t="shared" si="2653"/>
        <v>0.35882035658878131</v>
      </c>
      <c r="LA292" s="870">
        <f t="shared" si="2653"/>
        <v>0.35882035658878131</v>
      </c>
      <c r="LB292" s="870">
        <f t="shared" si="2653"/>
        <v>-2.8655418431621449E-2</v>
      </c>
      <c r="LC292" s="870">
        <f t="shared" si="2653"/>
        <v>-2.8655418431621449E-2</v>
      </c>
      <c r="LD292" s="870">
        <f t="shared" si="2653"/>
        <v>-2.8655418431621449E-2</v>
      </c>
      <c r="LE292" s="870">
        <f t="shared" si="2653"/>
        <v>-2.8655418431621449E-2</v>
      </c>
      <c r="LF292" s="870">
        <f t="shared" si="2653"/>
        <v>0.22789811462261333</v>
      </c>
      <c r="LG292" s="870">
        <f t="shared" si="2653"/>
        <v>0.24669336641934336</v>
      </c>
      <c r="LH292" s="870">
        <f t="shared" si="2653"/>
        <v>0.24669336641934336</v>
      </c>
      <c r="LI292" s="870">
        <f t="shared" si="2653"/>
        <v>0.24669336641934336</v>
      </c>
      <c r="LJ292" s="870">
        <f t="shared" si="2653"/>
        <v>0.24669336641934336</v>
      </c>
      <c r="LK292" s="870">
        <f t="shared" si="2653"/>
        <v>0.24669336641934336</v>
      </c>
      <c r="LL292" s="870">
        <f t="shared" si="2653"/>
        <v>0.24669336641934336</v>
      </c>
      <c r="LM292" s="870">
        <f t="shared" si="2653"/>
        <v>0.24669336641934336</v>
      </c>
      <c r="LN292" s="870">
        <f t="shared" si="2653"/>
        <v>0.51794425018768386</v>
      </c>
      <c r="LO292" s="870">
        <f t="shared" si="2653"/>
        <v>0.51794425018768386</v>
      </c>
      <c r="LP292" s="870">
        <f t="shared" si="2653"/>
        <v>0.51794425018768386</v>
      </c>
      <c r="LQ292" s="870">
        <f t="shared" si="2653"/>
        <v>0.51794425018768386</v>
      </c>
      <c r="LR292" s="870">
        <f t="shared" si="2653"/>
        <v>0.51794425018768386</v>
      </c>
      <c r="LS292" s="870">
        <f t="shared" si="2653"/>
        <v>0.51794425018768386</v>
      </c>
      <c r="LT292" s="870">
        <f t="shared" ref="LT292:OE292" si="2654">LT289</f>
        <v>0.51794425018768386</v>
      </c>
      <c r="LU292" s="870">
        <f t="shared" si="2654"/>
        <v>-0.73720891700384605</v>
      </c>
      <c r="LV292" s="870">
        <f t="shared" si="2654"/>
        <v>-0.73720891700384605</v>
      </c>
      <c r="LW292" s="870">
        <f t="shared" si="2654"/>
        <v>-0.73720891700384605</v>
      </c>
      <c r="LX292" s="870">
        <f t="shared" si="2654"/>
        <v>-0.73720891700384605</v>
      </c>
      <c r="LY292" s="870">
        <f t="shared" si="2654"/>
        <v>-2.2837709478426391</v>
      </c>
      <c r="LZ292" s="870">
        <f t="shared" si="2654"/>
        <v>-2.2837709478426391</v>
      </c>
      <c r="MA292" s="870">
        <f t="shared" si="2654"/>
        <v>-1.9498286473529989</v>
      </c>
      <c r="MB292" s="870">
        <f t="shared" si="2654"/>
        <v>-1.9498286473529989</v>
      </c>
      <c r="MC292" s="870">
        <f t="shared" si="2654"/>
        <v>-1.9498286473529989</v>
      </c>
      <c r="MD292" s="870">
        <f t="shared" si="2654"/>
        <v>-3.9394311284137511</v>
      </c>
      <c r="ME292" s="870">
        <f t="shared" si="2654"/>
        <v>-3.9394311284137511</v>
      </c>
      <c r="MF292" s="870">
        <f t="shared" si="2654"/>
        <v>-3.9394311284137511</v>
      </c>
      <c r="MG292" s="870">
        <f t="shared" si="2654"/>
        <v>-3.9394311284137511</v>
      </c>
      <c r="MH292" s="870">
        <f t="shared" si="2654"/>
        <v>0.81509689852154743</v>
      </c>
      <c r="MI292" s="870">
        <f t="shared" si="2654"/>
        <v>0.81509689852154743</v>
      </c>
      <c r="MJ292" s="870">
        <f t="shared" si="2654"/>
        <v>0.81509689852154743</v>
      </c>
      <c r="MK292" s="870">
        <f t="shared" si="2654"/>
        <v>0.81509689852154743</v>
      </c>
      <c r="ML292" s="870">
        <f t="shared" si="2654"/>
        <v>0.81509689852154743</v>
      </c>
      <c r="MM292" s="870">
        <f t="shared" si="2654"/>
        <v>0.81509689852154743</v>
      </c>
      <c r="MN292" s="870">
        <f t="shared" si="2654"/>
        <v>0.81509689852154743</v>
      </c>
      <c r="MO292" s="870">
        <f t="shared" si="2654"/>
        <v>0.81509689852154743</v>
      </c>
      <c r="MP292" s="870">
        <f t="shared" si="2654"/>
        <v>-0.44516007739673036</v>
      </c>
      <c r="MQ292" s="870">
        <f t="shared" si="2654"/>
        <v>-0.44516007739673036</v>
      </c>
      <c r="MR292" s="870">
        <f t="shared" si="2654"/>
        <v>-0.44516007739673036</v>
      </c>
      <c r="MS292" s="870">
        <f t="shared" si="2654"/>
        <v>-0.44516007739673036</v>
      </c>
      <c r="MT292" s="870">
        <f t="shared" si="2654"/>
        <v>-0.44516007739673036</v>
      </c>
      <c r="MU292" s="870">
        <f t="shared" si="2654"/>
        <v>-0.44516007739673036</v>
      </c>
      <c r="MV292" s="870">
        <f t="shared" si="2654"/>
        <v>-0.44516007739673036</v>
      </c>
      <c r="MW292" s="870">
        <f t="shared" si="2654"/>
        <v>4.7987718622421127E-2</v>
      </c>
      <c r="MX292" s="870">
        <f t="shared" si="2654"/>
        <v>4.7987718622421127E-2</v>
      </c>
      <c r="MY292" s="870">
        <f t="shared" si="2654"/>
        <v>4.7987718622421127E-2</v>
      </c>
      <c r="MZ292" s="870">
        <f t="shared" si="2654"/>
        <v>4.7987718622421127E-2</v>
      </c>
      <c r="NA292" s="870">
        <f t="shared" si="2654"/>
        <v>4.7987718622421127E-2</v>
      </c>
      <c r="NB292" s="870">
        <f t="shared" si="2654"/>
        <v>-2.8655418431621449E-2</v>
      </c>
      <c r="NC292" s="870">
        <f t="shared" si="2654"/>
        <v>-2.8655418431621449E-2</v>
      </c>
      <c r="ND292" s="870">
        <f t="shared" si="2654"/>
        <v>-2.8655418431621449E-2</v>
      </c>
      <c r="NE292" s="870">
        <f t="shared" si="2654"/>
        <v>-2.8655418431621449E-2</v>
      </c>
      <c r="NF292" s="870">
        <f t="shared" si="2654"/>
        <v>0.22789811462261333</v>
      </c>
      <c r="NG292" s="870">
        <f t="shared" si="2654"/>
        <v>0.24669336641934336</v>
      </c>
      <c r="NH292" s="870">
        <f t="shared" si="2654"/>
        <v>0.24669336641934336</v>
      </c>
      <c r="NI292" s="870">
        <f t="shared" si="2654"/>
        <v>0.24669336641934336</v>
      </c>
      <c r="NJ292" s="870">
        <f t="shared" si="2654"/>
        <v>0.24669336641934336</v>
      </c>
      <c r="NK292" s="870">
        <f t="shared" si="2654"/>
        <v>0.24669336641934336</v>
      </c>
      <c r="NL292" s="870">
        <f t="shared" si="2654"/>
        <v>0.24669336641934336</v>
      </c>
      <c r="NM292" s="870">
        <f t="shared" si="2654"/>
        <v>0.24669336641934336</v>
      </c>
      <c r="NN292" s="870">
        <f t="shared" si="2654"/>
        <v>0.51794425018768386</v>
      </c>
      <c r="NO292" s="870">
        <f t="shared" si="2654"/>
        <v>0.51794425018768386</v>
      </c>
      <c r="NP292" s="870">
        <f t="shared" si="2654"/>
        <v>0.51794425018768386</v>
      </c>
      <c r="NQ292" s="870">
        <f t="shared" si="2654"/>
        <v>0.51794425018768386</v>
      </c>
      <c r="NR292" s="870">
        <f t="shared" si="2654"/>
        <v>0.51794425018768386</v>
      </c>
      <c r="NS292" s="870">
        <f t="shared" si="2654"/>
        <v>0.51794425018768386</v>
      </c>
      <c r="NT292" s="870">
        <f t="shared" si="2654"/>
        <v>0.51794425018768386</v>
      </c>
      <c r="NU292" s="870">
        <f t="shared" si="2654"/>
        <v>-0.73720891700384605</v>
      </c>
      <c r="NV292" s="870">
        <f t="shared" si="2654"/>
        <v>-0.73720891700384605</v>
      </c>
      <c r="NW292" s="870">
        <f t="shared" si="2654"/>
        <v>-0.73720891700384605</v>
      </c>
      <c r="NX292" s="870">
        <f t="shared" si="2654"/>
        <v>-0.73720891700384605</v>
      </c>
      <c r="NY292" s="870">
        <f t="shared" si="2654"/>
        <v>-2.2837709478426391</v>
      </c>
      <c r="NZ292" s="870">
        <f t="shared" si="2654"/>
        <v>-2.2837709478426391</v>
      </c>
      <c r="OA292" s="870">
        <f t="shared" si="2654"/>
        <v>-1.9498286473529989</v>
      </c>
      <c r="OB292" s="870">
        <f t="shared" si="2654"/>
        <v>-1.9498286473529989</v>
      </c>
      <c r="OC292" s="870">
        <f t="shared" si="2654"/>
        <v>-1.9498286473529989</v>
      </c>
      <c r="OD292" s="870">
        <f t="shared" si="2654"/>
        <v>-3.9394311284137511</v>
      </c>
      <c r="OE292" s="870">
        <f t="shared" si="2654"/>
        <v>-3.9394311284137511</v>
      </c>
      <c r="OF292" s="870">
        <f t="shared" ref="OF292:QQ292" si="2655">OF289</f>
        <v>-3.9394311284137511</v>
      </c>
      <c r="OG292" s="870">
        <f t="shared" si="2655"/>
        <v>-3.9394311284137511</v>
      </c>
      <c r="OH292" s="870">
        <f t="shared" si="2655"/>
        <v>0.81509689852154743</v>
      </c>
      <c r="OI292" s="870">
        <f t="shared" si="2655"/>
        <v>0.81509689852154743</v>
      </c>
      <c r="OJ292" s="870">
        <f t="shared" si="2655"/>
        <v>0.81509689852154743</v>
      </c>
      <c r="OK292" s="870">
        <f t="shared" si="2655"/>
        <v>0.81509689852154743</v>
      </c>
      <c r="OL292" s="870">
        <f t="shared" si="2655"/>
        <v>0.81509689852154743</v>
      </c>
      <c r="OM292" s="870">
        <f t="shared" si="2655"/>
        <v>0.81509689852154743</v>
      </c>
      <c r="ON292" s="870">
        <f t="shared" si="2655"/>
        <v>0.81509689852154743</v>
      </c>
      <c r="OO292" s="870">
        <f t="shared" si="2655"/>
        <v>0.81509689852154743</v>
      </c>
      <c r="OP292" s="870">
        <f t="shared" si="2655"/>
        <v>-0.44516007739673036</v>
      </c>
      <c r="OQ292" s="870">
        <f t="shared" si="2655"/>
        <v>-0.44516007739673036</v>
      </c>
      <c r="OR292" s="870">
        <f t="shared" si="2655"/>
        <v>-0.44516007739673036</v>
      </c>
      <c r="OS292" s="870">
        <f t="shared" si="2655"/>
        <v>-0.44516007739673036</v>
      </c>
      <c r="OT292" s="870">
        <f t="shared" si="2655"/>
        <v>-0.44516007739673036</v>
      </c>
      <c r="OU292" s="870">
        <f t="shared" si="2655"/>
        <v>-0.44516007739673036</v>
      </c>
      <c r="OV292" s="870">
        <f t="shared" si="2655"/>
        <v>-0.44516007739673036</v>
      </c>
      <c r="OW292" s="870">
        <f t="shared" si="2655"/>
        <v>4.7987718622421127E-2</v>
      </c>
      <c r="OX292" s="870">
        <f t="shared" si="2655"/>
        <v>4.7987718622421127E-2</v>
      </c>
      <c r="OY292" s="870">
        <f t="shared" si="2655"/>
        <v>4.7987718622421127E-2</v>
      </c>
      <c r="OZ292" s="870">
        <f t="shared" si="2655"/>
        <v>4.7987718622421127E-2</v>
      </c>
      <c r="PA292" s="870">
        <f t="shared" si="2655"/>
        <v>4.7987718622421127E-2</v>
      </c>
      <c r="PB292" s="870">
        <f t="shared" si="2655"/>
        <v>-2.8655418431621449E-2</v>
      </c>
      <c r="PC292" s="870">
        <f t="shared" si="2655"/>
        <v>-2.8655418431621449E-2</v>
      </c>
      <c r="PD292" s="870">
        <f t="shared" si="2655"/>
        <v>-2.8655418431621449E-2</v>
      </c>
      <c r="PE292" s="870">
        <f t="shared" si="2655"/>
        <v>-2.8655418431621449E-2</v>
      </c>
      <c r="PF292" s="870">
        <f t="shared" si="2655"/>
        <v>0.22789811462261333</v>
      </c>
      <c r="PG292" s="870">
        <f t="shared" si="2655"/>
        <v>0.24669336641934336</v>
      </c>
      <c r="PH292" s="870">
        <f t="shared" si="2655"/>
        <v>0.24669336641934336</v>
      </c>
      <c r="PI292" s="870">
        <f t="shared" si="2655"/>
        <v>0.24669336641934336</v>
      </c>
      <c r="PJ292" s="870">
        <f t="shared" si="2655"/>
        <v>0.24669336641934336</v>
      </c>
      <c r="PK292" s="870">
        <f t="shared" si="2655"/>
        <v>0.24669336641934336</v>
      </c>
      <c r="PL292" s="870">
        <f t="shared" si="2655"/>
        <v>0.24669336641934336</v>
      </c>
      <c r="PM292" s="870">
        <f t="shared" si="2655"/>
        <v>0.24669336641934336</v>
      </c>
      <c r="PN292" s="870">
        <f t="shared" si="2655"/>
        <v>0.51794425018768386</v>
      </c>
      <c r="PO292" s="870">
        <f t="shared" si="2655"/>
        <v>0.51794425018768386</v>
      </c>
      <c r="PP292" s="870">
        <f t="shared" si="2655"/>
        <v>0.51794425018768386</v>
      </c>
      <c r="PQ292" s="870">
        <f t="shared" si="2655"/>
        <v>0.51794425018768386</v>
      </c>
      <c r="PR292" s="870">
        <f t="shared" si="2655"/>
        <v>0.51794425018768386</v>
      </c>
      <c r="PS292" s="870">
        <f t="shared" si="2655"/>
        <v>0.51794425018768386</v>
      </c>
      <c r="PT292" s="870">
        <f t="shared" si="2655"/>
        <v>0.51794425018768386</v>
      </c>
      <c r="PU292" s="870">
        <f t="shared" si="2655"/>
        <v>-0.73720891700384605</v>
      </c>
      <c r="PV292" s="870">
        <f t="shared" si="2655"/>
        <v>-0.73720891700384605</v>
      </c>
      <c r="PW292" s="870">
        <f t="shared" si="2655"/>
        <v>-0.73720891700384605</v>
      </c>
      <c r="PX292" s="870">
        <f t="shared" si="2655"/>
        <v>-0.73720891700384605</v>
      </c>
      <c r="PY292" s="870">
        <f t="shared" si="2655"/>
        <v>-2.2837709478426391</v>
      </c>
      <c r="PZ292" s="870">
        <f t="shared" si="2655"/>
        <v>-2.2837709478426391</v>
      </c>
      <c r="QA292" s="870">
        <f t="shared" si="2655"/>
        <v>-1.9498286473529989</v>
      </c>
      <c r="QB292" s="870">
        <f t="shared" si="2655"/>
        <v>-1.9498286473529989</v>
      </c>
      <c r="QC292" s="870">
        <f t="shared" si="2655"/>
        <v>-1.9498286473529989</v>
      </c>
      <c r="QD292" s="870">
        <f t="shared" si="2655"/>
        <v>-3.9394311284137511</v>
      </c>
      <c r="QE292" s="870">
        <f t="shared" si="2655"/>
        <v>-3.9394311284137511</v>
      </c>
      <c r="QF292" s="870">
        <f t="shared" si="2655"/>
        <v>-3.9394311284137511</v>
      </c>
      <c r="QG292" s="870">
        <f t="shared" si="2655"/>
        <v>-3.9394311284137511</v>
      </c>
      <c r="QH292" s="870">
        <f t="shared" si="2655"/>
        <v>0.81509689852154743</v>
      </c>
      <c r="QI292" s="870">
        <f t="shared" si="2655"/>
        <v>0.81509689852154743</v>
      </c>
      <c r="QJ292" s="870">
        <f t="shared" si="2655"/>
        <v>0.81509689852154743</v>
      </c>
      <c r="QK292" s="870">
        <f t="shared" si="2655"/>
        <v>0.81509689852154743</v>
      </c>
      <c r="QL292" s="870">
        <f t="shared" si="2655"/>
        <v>0.81509689852154743</v>
      </c>
      <c r="QM292" s="870">
        <f t="shared" si="2655"/>
        <v>0.81509689852154743</v>
      </c>
      <c r="QN292" s="870">
        <f t="shared" si="2655"/>
        <v>0.81509689852154743</v>
      </c>
      <c r="QO292" s="870">
        <f t="shared" si="2655"/>
        <v>0.81509689852154743</v>
      </c>
      <c r="QP292" s="870">
        <f t="shared" si="2655"/>
        <v>-0.44516007739673036</v>
      </c>
      <c r="QQ292" s="870">
        <f t="shared" si="2655"/>
        <v>-0.44516007739673036</v>
      </c>
      <c r="QR292" s="870">
        <f t="shared" ref="QR292:SI292" si="2656">QR289</f>
        <v>-0.44516007739673036</v>
      </c>
      <c r="QS292" s="870">
        <f t="shared" si="2656"/>
        <v>-0.44516007739673036</v>
      </c>
      <c r="QT292" s="870">
        <f t="shared" si="2656"/>
        <v>-0.44516007739673036</v>
      </c>
      <c r="QU292" s="870">
        <f t="shared" si="2656"/>
        <v>-0.44516007739673036</v>
      </c>
      <c r="QV292" s="870">
        <f t="shared" si="2656"/>
        <v>-0.44516007739673036</v>
      </c>
      <c r="QW292" s="870">
        <f t="shared" si="2656"/>
        <v>4.7987718622421127E-2</v>
      </c>
      <c r="QX292" s="870">
        <f t="shared" si="2656"/>
        <v>4.7987718622421127E-2</v>
      </c>
      <c r="QY292" s="870">
        <f t="shared" si="2656"/>
        <v>4.7987718622421127E-2</v>
      </c>
      <c r="QZ292" s="870">
        <f t="shared" si="2656"/>
        <v>4.7987718622421127E-2</v>
      </c>
      <c r="RA292" s="870">
        <f t="shared" si="2656"/>
        <v>4.7987718622421127E-2</v>
      </c>
      <c r="RB292" s="870">
        <f t="shared" si="2656"/>
        <v>-2.8655418431621449E-2</v>
      </c>
      <c r="RC292" s="870">
        <f t="shared" si="2656"/>
        <v>-2.8655418431621449E-2</v>
      </c>
      <c r="RD292" s="870">
        <f t="shared" si="2656"/>
        <v>-2.8655418431621449E-2</v>
      </c>
      <c r="RE292" s="870">
        <f t="shared" si="2656"/>
        <v>-2.8655418431621449E-2</v>
      </c>
      <c r="RF292" s="870">
        <f t="shared" si="2656"/>
        <v>0.22789811462261333</v>
      </c>
      <c r="RG292" s="870">
        <f t="shared" si="2656"/>
        <v>0.24669336641934336</v>
      </c>
      <c r="RH292" s="870">
        <f t="shared" si="2656"/>
        <v>0.24669336641934336</v>
      </c>
      <c r="RI292" s="870">
        <f t="shared" si="2656"/>
        <v>0.24669336641934336</v>
      </c>
      <c r="RJ292" s="870">
        <f t="shared" si="2656"/>
        <v>0.24669336641934336</v>
      </c>
      <c r="RK292" s="870">
        <f t="shared" si="2656"/>
        <v>0.24669336641934336</v>
      </c>
      <c r="RL292" s="870">
        <f t="shared" si="2656"/>
        <v>0.24669336641934336</v>
      </c>
      <c r="RM292" s="870">
        <f t="shared" si="2656"/>
        <v>0.24669336641934336</v>
      </c>
      <c r="RN292" s="870">
        <f t="shared" si="2656"/>
        <v>0.51794425018768386</v>
      </c>
      <c r="RO292" s="870">
        <f t="shared" si="2656"/>
        <v>0.51794425018768386</v>
      </c>
      <c r="RP292" s="870">
        <f t="shared" si="2656"/>
        <v>0.51794425018768386</v>
      </c>
      <c r="RQ292" s="870">
        <f t="shared" si="2656"/>
        <v>0.51794425018768386</v>
      </c>
      <c r="RR292" s="870">
        <f t="shared" si="2656"/>
        <v>0.51794425018768386</v>
      </c>
      <c r="RS292" s="870">
        <f t="shared" si="2656"/>
        <v>0.51794425018768386</v>
      </c>
      <c r="RT292" s="870">
        <f t="shared" si="2656"/>
        <v>0.51794425018768386</v>
      </c>
      <c r="RU292" s="870">
        <f t="shared" si="2656"/>
        <v>-0.73720891700384605</v>
      </c>
      <c r="RV292" s="870">
        <f t="shared" si="2656"/>
        <v>-0.73720891700384605</v>
      </c>
      <c r="RW292" s="870">
        <f t="shared" si="2656"/>
        <v>-0.73720891700384605</v>
      </c>
      <c r="RX292" s="870">
        <f t="shared" si="2656"/>
        <v>-0.73720891700384605</v>
      </c>
      <c r="RY292" s="870">
        <f t="shared" si="2656"/>
        <v>-2.2837709478426391</v>
      </c>
      <c r="RZ292" s="870">
        <f t="shared" si="2656"/>
        <v>-2.2837709478426391</v>
      </c>
      <c r="SA292" s="870">
        <f t="shared" si="2656"/>
        <v>-1.9498286473529989</v>
      </c>
      <c r="SB292" s="870">
        <f t="shared" si="2656"/>
        <v>-1.9498286473529989</v>
      </c>
      <c r="SC292" s="870">
        <f t="shared" si="2656"/>
        <v>-1.9498286473529989</v>
      </c>
      <c r="SD292" s="870">
        <f t="shared" si="2656"/>
        <v>-3.9394311284137511</v>
      </c>
      <c r="SE292" s="870">
        <f t="shared" si="2656"/>
        <v>-3.9394311284137511</v>
      </c>
      <c r="SF292" s="870">
        <f t="shared" si="2656"/>
        <v>-3.9394311284137511</v>
      </c>
      <c r="SG292" s="870">
        <f t="shared" si="2656"/>
        <v>-3.9394311284137511</v>
      </c>
      <c r="SH292" s="870">
        <f t="shared" si="2656"/>
        <v>0.81509689852154743</v>
      </c>
      <c r="SI292" s="870">
        <f t="shared" si="2656"/>
        <v>0.81509689852154743</v>
      </c>
      <c r="SJ292" s="280">
        <f t="shared" si="2647"/>
        <v>0.81509689852154743</v>
      </c>
      <c r="SK292" s="267"/>
      <c r="SL292" s="255"/>
      <c r="SM292" s="255"/>
      <c r="SN292" s="255"/>
    </row>
    <row r="293" spans="1:508" outlineLevel="3" x14ac:dyDescent="0.25">
      <c r="A293" s="255"/>
      <c r="B293" s="264"/>
      <c r="C293" s="449">
        <f>INT($C$29)+3</f>
        <v>4</v>
      </c>
      <c r="D293" s="280"/>
      <c r="E293" s="329">
        <f t="shared" si="2153"/>
        <v>152</v>
      </c>
      <c r="F293" s="335"/>
      <c r="G293" s="280"/>
      <c r="H293" s="551"/>
      <c r="I293" s="563" t="s">
        <v>908</v>
      </c>
      <c r="J293" s="552"/>
      <c r="K293" s="870">
        <f t="shared" ref="K293:BV293" si="2657">K290</f>
        <v>0</v>
      </c>
      <c r="L293" s="870">
        <f t="shared" si="2657"/>
        <v>0</v>
      </c>
      <c r="M293" s="870">
        <f t="shared" si="2657"/>
        <v>0</v>
      </c>
      <c r="N293" s="870">
        <f t="shared" si="2657"/>
        <v>0</v>
      </c>
      <c r="O293" s="870">
        <f t="shared" si="2657"/>
        <v>0</v>
      </c>
      <c r="P293" s="870">
        <f t="shared" si="2657"/>
        <v>0</v>
      </c>
      <c r="Q293" s="870">
        <f t="shared" si="2657"/>
        <v>0</v>
      </c>
      <c r="R293" s="870">
        <f t="shared" si="2657"/>
        <v>0</v>
      </c>
      <c r="S293" s="870">
        <f t="shared" si="2657"/>
        <v>0</v>
      </c>
      <c r="T293" s="870">
        <f t="shared" si="2657"/>
        <v>0</v>
      </c>
      <c r="U293" s="870">
        <f t="shared" si="2657"/>
        <v>0</v>
      </c>
      <c r="V293" s="870">
        <f t="shared" si="2657"/>
        <v>0</v>
      </c>
      <c r="W293" s="870">
        <f t="shared" si="2657"/>
        <v>0</v>
      </c>
      <c r="X293" s="870">
        <f t="shared" si="2657"/>
        <v>0</v>
      </c>
      <c r="Y293" s="870">
        <f t="shared" si="2657"/>
        <v>0</v>
      </c>
      <c r="Z293" s="870">
        <f t="shared" si="2657"/>
        <v>0</v>
      </c>
      <c r="AA293" s="870">
        <f t="shared" si="2657"/>
        <v>0</v>
      </c>
      <c r="AB293" s="870">
        <f t="shared" si="2657"/>
        <v>0</v>
      </c>
      <c r="AC293" s="870">
        <f t="shared" si="2657"/>
        <v>0</v>
      </c>
      <c r="AD293" s="870">
        <f t="shared" si="2657"/>
        <v>0</v>
      </c>
      <c r="AE293" s="870">
        <f t="shared" si="2657"/>
        <v>0</v>
      </c>
      <c r="AF293" s="870">
        <f t="shared" si="2657"/>
        <v>0</v>
      </c>
      <c r="AG293" s="870">
        <f t="shared" si="2657"/>
        <v>0</v>
      </c>
      <c r="AH293" s="870">
        <f t="shared" si="2657"/>
        <v>0</v>
      </c>
      <c r="AI293" s="870">
        <f t="shared" si="2657"/>
        <v>0</v>
      </c>
      <c r="AJ293" s="870">
        <f t="shared" si="2657"/>
        <v>0</v>
      </c>
      <c r="AK293" s="870">
        <f t="shared" si="2657"/>
        <v>0</v>
      </c>
      <c r="AL293" s="870">
        <f t="shared" si="2657"/>
        <v>0</v>
      </c>
      <c r="AM293" s="870">
        <f t="shared" si="2657"/>
        <v>0</v>
      </c>
      <c r="AN293" s="870">
        <f t="shared" si="2657"/>
        <v>0</v>
      </c>
      <c r="AO293" s="870">
        <f t="shared" si="2657"/>
        <v>0</v>
      </c>
      <c r="AP293" s="870">
        <f t="shared" si="2657"/>
        <v>0</v>
      </c>
      <c r="AQ293" s="870">
        <f t="shared" si="2657"/>
        <v>0</v>
      </c>
      <c r="AR293" s="870">
        <f t="shared" si="2657"/>
        <v>0</v>
      </c>
      <c r="AS293" s="870">
        <f t="shared" si="2657"/>
        <v>0</v>
      </c>
      <c r="AT293" s="870">
        <f t="shared" si="2657"/>
        <v>0</v>
      </c>
      <c r="AU293" s="870">
        <f t="shared" si="2657"/>
        <v>0</v>
      </c>
      <c r="AV293" s="870">
        <f t="shared" si="2657"/>
        <v>0</v>
      </c>
      <c r="AW293" s="870">
        <f t="shared" si="2657"/>
        <v>0</v>
      </c>
      <c r="AX293" s="870">
        <f t="shared" si="2657"/>
        <v>0</v>
      </c>
      <c r="AY293" s="870">
        <f t="shared" si="2657"/>
        <v>0</v>
      </c>
      <c r="AZ293" s="870">
        <f t="shared" si="2657"/>
        <v>0</v>
      </c>
      <c r="BA293" s="870">
        <f t="shared" si="2657"/>
        <v>0</v>
      </c>
      <c r="BB293" s="870">
        <f t="shared" si="2657"/>
        <v>0</v>
      </c>
      <c r="BC293" s="870">
        <f t="shared" si="2657"/>
        <v>0</v>
      </c>
      <c r="BD293" s="870">
        <f t="shared" si="2657"/>
        <v>0</v>
      </c>
      <c r="BE293" s="870">
        <f t="shared" si="2657"/>
        <v>0</v>
      </c>
      <c r="BF293" s="870">
        <f t="shared" si="2657"/>
        <v>0</v>
      </c>
      <c r="BG293" s="870">
        <f t="shared" si="2657"/>
        <v>0</v>
      </c>
      <c r="BH293" s="870">
        <f t="shared" si="2657"/>
        <v>0</v>
      </c>
      <c r="BI293" s="870">
        <f t="shared" si="2657"/>
        <v>0</v>
      </c>
      <c r="BJ293" s="870">
        <f t="shared" si="2657"/>
        <v>0</v>
      </c>
      <c r="BK293" s="870">
        <f t="shared" si="2657"/>
        <v>0</v>
      </c>
      <c r="BL293" s="870">
        <f t="shared" si="2657"/>
        <v>0</v>
      </c>
      <c r="BM293" s="870">
        <f t="shared" si="2657"/>
        <v>0</v>
      </c>
      <c r="BN293" s="870">
        <f t="shared" si="2657"/>
        <v>-0.38209002063025999</v>
      </c>
      <c r="BO293" s="870">
        <f t="shared" si="2657"/>
        <v>-0.38209002063025999</v>
      </c>
      <c r="BP293" s="870">
        <f t="shared" si="2657"/>
        <v>-0.38209002063025999</v>
      </c>
      <c r="BQ293" s="870">
        <f t="shared" si="2657"/>
        <v>-0.38209002063025999</v>
      </c>
      <c r="BR293" s="870">
        <f t="shared" si="2657"/>
        <v>-0.38209002063025999</v>
      </c>
      <c r="BS293" s="870">
        <f t="shared" si="2657"/>
        <v>-0.38209002063025999</v>
      </c>
      <c r="BT293" s="870">
        <f t="shared" si="2657"/>
        <v>-0.38209002063025999</v>
      </c>
      <c r="BU293" s="870">
        <f t="shared" si="2657"/>
        <v>-0.23909478389314121</v>
      </c>
      <c r="BV293" s="870">
        <f t="shared" si="2657"/>
        <v>-0.23909478389314121</v>
      </c>
      <c r="BW293" s="870">
        <f t="shared" ref="BW293:EH293" si="2658">BW290</f>
        <v>-0.23909478389314121</v>
      </c>
      <c r="BX293" s="870">
        <f t="shared" si="2658"/>
        <v>-0.23909478389314121</v>
      </c>
      <c r="BY293" s="870">
        <f t="shared" si="2658"/>
        <v>-9.2273573650205165E-2</v>
      </c>
      <c r="BZ293" s="870">
        <f t="shared" si="2658"/>
        <v>-9.2273573650205165E-2</v>
      </c>
      <c r="CA293" s="870">
        <f t="shared" si="2658"/>
        <v>0</v>
      </c>
      <c r="CB293" s="870">
        <f t="shared" si="2658"/>
        <v>0</v>
      </c>
      <c r="CC293" s="870">
        <f t="shared" si="2658"/>
        <v>0</v>
      </c>
      <c r="CD293" s="870">
        <f t="shared" si="2658"/>
        <v>0</v>
      </c>
      <c r="CE293" s="870">
        <f t="shared" si="2658"/>
        <v>0</v>
      </c>
      <c r="CF293" s="870">
        <f t="shared" si="2658"/>
        <v>0</v>
      </c>
      <c r="CG293" s="870">
        <f t="shared" si="2658"/>
        <v>0</v>
      </c>
      <c r="CH293" s="870">
        <f t="shared" si="2658"/>
        <v>5.0340956128387404E-3</v>
      </c>
      <c r="CI293" s="870">
        <f t="shared" si="2658"/>
        <v>5.0249409142191226E-3</v>
      </c>
      <c r="CJ293" s="870">
        <f t="shared" si="2658"/>
        <v>5.0249409142191226E-3</v>
      </c>
      <c r="CK293" s="870">
        <f t="shared" si="2658"/>
        <v>5.0249409142191226E-3</v>
      </c>
      <c r="CL293" s="870">
        <f t="shared" si="2658"/>
        <v>5.0249409142191226E-3</v>
      </c>
      <c r="CM293" s="870">
        <f t="shared" si="2658"/>
        <v>5.0249409142191226E-3</v>
      </c>
      <c r="CN293" s="870">
        <f t="shared" si="2658"/>
        <v>5.0249409142191226E-3</v>
      </c>
      <c r="CO293" s="870">
        <f t="shared" si="2658"/>
        <v>5.0249409142191226E-3</v>
      </c>
      <c r="CP293" s="870">
        <f t="shared" si="2658"/>
        <v>0</v>
      </c>
      <c r="CQ293" s="870">
        <f t="shared" si="2658"/>
        <v>0</v>
      </c>
      <c r="CR293" s="870">
        <f t="shared" si="2658"/>
        <v>0</v>
      </c>
      <c r="CS293" s="870">
        <f t="shared" si="2658"/>
        <v>0</v>
      </c>
      <c r="CT293" s="870">
        <f t="shared" si="2658"/>
        <v>0</v>
      </c>
      <c r="CU293" s="870">
        <f t="shared" si="2658"/>
        <v>0</v>
      </c>
      <c r="CV293" s="870">
        <f t="shared" si="2658"/>
        <v>0</v>
      </c>
      <c r="CW293" s="870">
        <f t="shared" si="2658"/>
        <v>-8.813167494439611E-3</v>
      </c>
      <c r="CX293" s="870">
        <f t="shared" si="2658"/>
        <v>-8.813167494439611E-3</v>
      </c>
      <c r="CY293" s="870">
        <f t="shared" si="2658"/>
        <v>-8.813167494439611E-3</v>
      </c>
      <c r="CZ293" s="870">
        <f t="shared" si="2658"/>
        <v>-8.813167494439611E-3</v>
      </c>
      <c r="DA293" s="870">
        <f t="shared" si="2658"/>
        <v>-8.813167494439611E-3</v>
      </c>
      <c r="DB293" s="870">
        <f t="shared" si="2658"/>
        <v>-0.15540510312044198</v>
      </c>
      <c r="DC293" s="870">
        <f t="shared" si="2658"/>
        <v>-0.15540510312044198</v>
      </c>
      <c r="DD293" s="870">
        <f t="shared" si="2658"/>
        <v>-0.15540510312044198</v>
      </c>
      <c r="DE293" s="870">
        <f t="shared" si="2658"/>
        <v>-0.15540510312044198</v>
      </c>
      <c r="DF293" s="870">
        <f t="shared" si="2658"/>
        <v>-3.345844281493271E-2</v>
      </c>
      <c r="DG293" s="870">
        <f t="shared" si="2658"/>
        <v>-2.6766754251942082E-2</v>
      </c>
      <c r="DH293" s="870">
        <f t="shared" si="2658"/>
        <v>-2.6766754251942082E-2</v>
      </c>
      <c r="DI293" s="870">
        <f t="shared" si="2658"/>
        <v>-2.6766754251942082E-2</v>
      </c>
      <c r="DJ293" s="870">
        <f t="shared" si="2658"/>
        <v>-2.6766754251942082E-2</v>
      </c>
      <c r="DK293" s="870">
        <f t="shared" si="2658"/>
        <v>-2.6766754251942082E-2</v>
      </c>
      <c r="DL293" s="870">
        <f t="shared" si="2658"/>
        <v>-2.6766754251942082E-2</v>
      </c>
      <c r="DM293" s="870">
        <f t="shared" si="2658"/>
        <v>-2.6766754251942082E-2</v>
      </c>
      <c r="DN293" s="870">
        <f t="shared" si="2658"/>
        <v>0</v>
      </c>
      <c r="DO293" s="870">
        <f t="shared" si="2658"/>
        <v>0</v>
      </c>
      <c r="DP293" s="870">
        <f t="shared" si="2658"/>
        <v>0</v>
      </c>
      <c r="DQ293" s="870">
        <f t="shared" si="2658"/>
        <v>0</v>
      </c>
      <c r="DR293" s="870">
        <f t="shared" si="2658"/>
        <v>0</v>
      </c>
      <c r="DS293" s="870">
        <f t="shared" si="2658"/>
        <v>0</v>
      </c>
      <c r="DT293" s="870">
        <f t="shared" si="2658"/>
        <v>0</v>
      </c>
      <c r="DU293" s="870">
        <f t="shared" si="2658"/>
        <v>-0.70732206901720573</v>
      </c>
      <c r="DV293" s="870">
        <f t="shared" si="2658"/>
        <v>-0.70732206901720573</v>
      </c>
      <c r="DW293" s="870">
        <f t="shared" si="2658"/>
        <v>-0.70732206901720573</v>
      </c>
      <c r="DX293" s="870">
        <f t="shared" si="2658"/>
        <v>-0.70732206901720573</v>
      </c>
      <c r="DY293" s="870">
        <f t="shared" si="2658"/>
        <v>-1.0034751134460063</v>
      </c>
      <c r="DZ293" s="870">
        <f t="shared" si="2658"/>
        <v>-1.0034751134460063</v>
      </c>
      <c r="EA293" s="870">
        <f t="shared" si="2658"/>
        <v>-1.0438476596940278</v>
      </c>
      <c r="EB293" s="870">
        <f t="shared" si="2658"/>
        <v>-1.0438476596940278</v>
      </c>
      <c r="EC293" s="870">
        <f t="shared" si="2658"/>
        <v>-1.0438476596940278</v>
      </c>
      <c r="ED293" s="870">
        <f t="shared" si="2658"/>
        <v>-0.71832197627458694</v>
      </c>
      <c r="EE293" s="870">
        <f t="shared" si="2658"/>
        <v>-0.71832197627458694</v>
      </c>
      <c r="EF293" s="870">
        <f t="shared" si="2658"/>
        <v>-0.71832197627458694</v>
      </c>
      <c r="EG293" s="870">
        <f t="shared" si="2658"/>
        <v>-0.71832197627458694</v>
      </c>
      <c r="EH293" s="870">
        <f t="shared" si="2658"/>
        <v>0.1827224852254048</v>
      </c>
      <c r="EI293" s="870">
        <f t="shared" ref="EI293:GT293" si="2659">EI290</f>
        <v>0.1827224852254048</v>
      </c>
      <c r="EJ293" s="870">
        <f t="shared" si="2659"/>
        <v>0.1827224852254048</v>
      </c>
      <c r="EK293" s="870">
        <f t="shared" si="2659"/>
        <v>0.1827224852254048</v>
      </c>
      <c r="EL293" s="870">
        <f t="shared" si="2659"/>
        <v>0.1827224852254048</v>
      </c>
      <c r="EM293" s="870">
        <f t="shared" si="2659"/>
        <v>0.1827224852254048</v>
      </c>
      <c r="EN293" s="870">
        <f t="shared" si="2659"/>
        <v>0.1827224852254048</v>
      </c>
      <c r="EO293" s="870">
        <f t="shared" si="2659"/>
        <v>0.1827224852254048</v>
      </c>
      <c r="EP293" s="870">
        <f t="shared" si="2659"/>
        <v>0.21524223522478891</v>
      </c>
      <c r="EQ293" s="870">
        <f t="shared" si="2659"/>
        <v>0.21524223522478891</v>
      </c>
      <c r="ER293" s="870">
        <f t="shared" si="2659"/>
        <v>0.21524223522478891</v>
      </c>
      <c r="ES293" s="870">
        <f t="shared" si="2659"/>
        <v>0.21524223522478891</v>
      </c>
      <c r="ET293" s="870">
        <f t="shared" si="2659"/>
        <v>0.21524223522478891</v>
      </c>
      <c r="EU293" s="870">
        <f t="shared" si="2659"/>
        <v>0.21524223522478891</v>
      </c>
      <c r="EV293" s="870">
        <f t="shared" si="2659"/>
        <v>0.21524223522478891</v>
      </c>
      <c r="EW293" s="870">
        <f t="shared" si="2659"/>
        <v>2.1014590841691216E-2</v>
      </c>
      <c r="EX293" s="870">
        <f t="shared" si="2659"/>
        <v>2.1014590841691216E-2</v>
      </c>
      <c r="EY293" s="870">
        <f t="shared" si="2659"/>
        <v>2.1014590841691216E-2</v>
      </c>
      <c r="EZ293" s="870">
        <f t="shared" si="2659"/>
        <v>2.1014590841691216E-2</v>
      </c>
      <c r="FA293" s="870">
        <f t="shared" si="2659"/>
        <v>2.1014590841691216E-2</v>
      </c>
      <c r="FB293" s="870">
        <f t="shared" si="2659"/>
        <v>4.4215602950258948E-2</v>
      </c>
      <c r="FC293" s="870">
        <f t="shared" si="2659"/>
        <v>4.4215602950258948E-2</v>
      </c>
      <c r="FD293" s="870">
        <f t="shared" si="2659"/>
        <v>4.4215602950258948E-2</v>
      </c>
      <c r="FE293" s="870">
        <f t="shared" si="2659"/>
        <v>4.4215602950258948E-2</v>
      </c>
      <c r="FF293" s="870">
        <f t="shared" si="2659"/>
        <v>-6.8347223722800443E-2</v>
      </c>
      <c r="FG293" s="870">
        <f t="shared" si="2659"/>
        <v>-5.8925210856775045E-2</v>
      </c>
      <c r="FH293" s="870">
        <f t="shared" si="2659"/>
        <v>-5.8925210856775045E-2</v>
      </c>
      <c r="FI293" s="870">
        <f t="shared" si="2659"/>
        <v>-5.8925210856775045E-2</v>
      </c>
      <c r="FJ293" s="870">
        <f t="shared" si="2659"/>
        <v>-5.8925210856775045E-2</v>
      </c>
      <c r="FK293" s="870">
        <f t="shared" si="2659"/>
        <v>-5.8925210856775045E-2</v>
      </c>
      <c r="FL293" s="870">
        <f t="shared" si="2659"/>
        <v>-5.8925210856775045E-2</v>
      </c>
      <c r="FM293" s="870">
        <f t="shared" si="2659"/>
        <v>-5.8925210856775045E-2</v>
      </c>
      <c r="FN293" s="870">
        <f t="shared" si="2659"/>
        <v>0</v>
      </c>
      <c r="FO293" s="870">
        <f t="shared" si="2659"/>
        <v>0</v>
      </c>
      <c r="FP293" s="870">
        <f t="shared" si="2659"/>
        <v>0</v>
      </c>
      <c r="FQ293" s="870">
        <f t="shared" si="2659"/>
        <v>0</v>
      </c>
      <c r="FR293" s="870">
        <f t="shared" si="2659"/>
        <v>0</v>
      </c>
      <c r="FS293" s="870">
        <f t="shared" si="2659"/>
        <v>0</v>
      </c>
      <c r="FT293" s="870">
        <f t="shared" si="2659"/>
        <v>0</v>
      </c>
      <c r="FU293" s="870">
        <f t="shared" si="2659"/>
        <v>-1.4345687033588383</v>
      </c>
      <c r="FV293" s="870">
        <f t="shared" si="2659"/>
        <v>-1.4345687033588383</v>
      </c>
      <c r="FW293" s="870">
        <f t="shared" si="2659"/>
        <v>-1.4345687033588383</v>
      </c>
      <c r="FX293" s="870">
        <f t="shared" si="2659"/>
        <v>-1.4345687033588383</v>
      </c>
      <c r="FY293" s="870">
        <f t="shared" si="2659"/>
        <v>-1.4763771784033191</v>
      </c>
      <c r="FZ293" s="870">
        <f t="shared" si="2659"/>
        <v>-1.4763771784033191</v>
      </c>
      <c r="GA293" s="870">
        <f t="shared" si="2659"/>
        <v>-1.6051619672653468</v>
      </c>
      <c r="GB293" s="870">
        <f t="shared" si="2659"/>
        <v>-1.6051619672653468</v>
      </c>
      <c r="GC293" s="870">
        <f t="shared" si="2659"/>
        <v>-1.6051619672653468</v>
      </c>
      <c r="GD293" s="870">
        <f t="shared" si="2659"/>
        <v>-1.408038880337557</v>
      </c>
      <c r="GE293" s="870">
        <f t="shared" si="2659"/>
        <v>-1.408038880337557</v>
      </c>
      <c r="GF293" s="870">
        <f t="shared" si="2659"/>
        <v>-1.408038880337557</v>
      </c>
      <c r="GG293" s="870">
        <f t="shared" si="2659"/>
        <v>-1.408038880337557</v>
      </c>
      <c r="GH293" s="870">
        <f t="shared" si="2659"/>
        <v>-0.13713357808971338</v>
      </c>
      <c r="GI293" s="870">
        <f t="shared" si="2659"/>
        <v>-0.13713357808971338</v>
      </c>
      <c r="GJ293" s="870">
        <f t="shared" si="2659"/>
        <v>-0.13713357808971338</v>
      </c>
      <c r="GK293" s="870">
        <f t="shared" si="2659"/>
        <v>-0.13713357808971338</v>
      </c>
      <c r="GL293" s="870">
        <f t="shared" si="2659"/>
        <v>-0.13713357808971338</v>
      </c>
      <c r="GM293" s="870">
        <f t="shared" si="2659"/>
        <v>-0.13713357808971338</v>
      </c>
      <c r="GN293" s="870">
        <f t="shared" si="2659"/>
        <v>-0.13713357808971338</v>
      </c>
      <c r="GO293" s="870">
        <f t="shared" si="2659"/>
        <v>-0.13713357808971338</v>
      </c>
      <c r="GP293" s="870">
        <f t="shared" si="2659"/>
        <v>-0.22502597318955964</v>
      </c>
      <c r="GQ293" s="870">
        <f t="shared" si="2659"/>
        <v>-0.22502597318955964</v>
      </c>
      <c r="GR293" s="870">
        <f t="shared" si="2659"/>
        <v>-0.22502597318955964</v>
      </c>
      <c r="GS293" s="870">
        <f t="shared" si="2659"/>
        <v>-0.22502597318955964</v>
      </c>
      <c r="GT293" s="870">
        <f t="shared" si="2659"/>
        <v>-0.22502597318955964</v>
      </c>
      <c r="GU293" s="870">
        <f t="shared" ref="GU293:JF293" si="2660">GU290</f>
        <v>-0.22502597318955964</v>
      </c>
      <c r="GV293" s="870">
        <f t="shared" si="2660"/>
        <v>-0.22502597318955964</v>
      </c>
      <c r="GW293" s="870">
        <f t="shared" si="2660"/>
        <v>-7.199820636580867E-3</v>
      </c>
      <c r="GX293" s="870">
        <f t="shared" si="2660"/>
        <v>-7.199820636580867E-3</v>
      </c>
      <c r="GY293" s="870">
        <f t="shared" si="2660"/>
        <v>-7.199820636580867E-3</v>
      </c>
      <c r="GZ293" s="870">
        <f t="shared" si="2660"/>
        <v>-7.199820636580867E-3</v>
      </c>
      <c r="HA293" s="870">
        <f t="shared" si="2660"/>
        <v>-7.199820636580867E-3</v>
      </c>
      <c r="HB293" s="870">
        <f t="shared" si="2660"/>
        <v>-2.0803891145430242E-2</v>
      </c>
      <c r="HC293" s="870">
        <f t="shared" si="2660"/>
        <v>-2.0803891145430242E-2</v>
      </c>
      <c r="HD293" s="870">
        <f t="shared" si="2660"/>
        <v>-2.0803891145430242E-2</v>
      </c>
      <c r="HE293" s="870">
        <f t="shared" si="2660"/>
        <v>-2.0803891145430242E-2</v>
      </c>
      <c r="HF293" s="870">
        <f t="shared" si="2660"/>
        <v>9.4149454834679958E-3</v>
      </c>
      <c r="HG293" s="870">
        <f t="shared" si="2660"/>
        <v>2.3538403659626006E-2</v>
      </c>
      <c r="HH293" s="870">
        <f t="shared" si="2660"/>
        <v>2.3538403659626006E-2</v>
      </c>
      <c r="HI293" s="870">
        <f t="shared" si="2660"/>
        <v>2.3538403659626006E-2</v>
      </c>
      <c r="HJ293" s="870">
        <f t="shared" si="2660"/>
        <v>2.3538403659626006E-2</v>
      </c>
      <c r="HK293" s="870">
        <f t="shared" si="2660"/>
        <v>2.3538403659626006E-2</v>
      </c>
      <c r="HL293" s="870">
        <f t="shared" si="2660"/>
        <v>2.3538403659626006E-2</v>
      </c>
      <c r="HM293" s="870">
        <f t="shared" si="2660"/>
        <v>2.3538403659626006E-2</v>
      </c>
      <c r="HN293" s="870">
        <f t="shared" si="2660"/>
        <v>0.16981778694678251</v>
      </c>
      <c r="HO293" s="870">
        <f t="shared" si="2660"/>
        <v>0.16981778694678251</v>
      </c>
      <c r="HP293" s="870">
        <f t="shared" si="2660"/>
        <v>0.16981778694678251</v>
      </c>
      <c r="HQ293" s="870">
        <f t="shared" si="2660"/>
        <v>0.16981778694678251</v>
      </c>
      <c r="HR293" s="870">
        <f t="shared" si="2660"/>
        <v>0.16981778694678251</v>
      </c>
      <c r="HS293" s="870">
        <f t="shared" si="2660"/>
        <v>0.16981778694678251</v>
      </c>
      <c r="HT293" s="870">
        <f t="shared" si="2660"/>
        <v>0.16981778694678251</v>
      </c>
      <c r="HU293" s="870">
        <f t="shared" si="2660"/>
        <v>-1.0061905488836294</v>
      </c>
      <c r="HV293" s="870">
        <f t="shared" si="2660"/>
        <v>-1.0061905488836294</v>
      </c>
      <c r="HW293" s="870">
        <f t="shared" si="2660"/>
        <v>-1.0061905488836294</v>
      </c>
      <c r="HX293" s="870">
        <f t="shared" si="2660"/>
        <v>-1.0061905488836294</v>
      </c>
      <c r="HY293" s="870">
        <f t="shared" si="2660"/>
        <v>-1.2110906541589741</v>
      </c>
      <c r="HZ293" s="870">
        <f t="shared" si="2660"/>
        <v>-1.2110906541589741</v>
      </c>
      <c r="IA293" s="870">
        <f t="shared" si="2660"/>
        <v>-1.2112571900223195</v>
      </c>
      <c r="IB293" s="870">
        <f t="shared" si="2660"/>
        <v>-1.2112571900223195</v>
      </c>
      <c r="IC293" s="870">
        <f t="shared" si="2660"/>
        <v>-1.2112571900223195</v>
      </c>
      <c r="ID293" s="870">
        <f t="shared" si="2660"/>
        <v>-1.2283732657690427</v>
      </c>
      <c r="IE293" s="870">
        <f t="shared" si="2660"/>
        <v>-1.2283732657690427</v>
      </c>
      <c r="IF293" s="870">
        <f t="shared" si="2660"/>
        <v>-1.2283732657690427</v>
      </c>
      <c r="IG293" s="870">
        <f t="shared" si="2660"/>
        <v>-1.2283732657690427</v>
      </c>
      <c r="IH293" s="870">
        <f t="shared" si="2660"/>
        <v>-1.050099674476785</v>
      </c>
      <c r="II293" s="870">
        <f t="shared" si="2660"/>
        <v>-1.050099674476785</v>
      </c>
      <c r="IJ293" s="870">
        <f t="shared" si="2660"/>
        <v>-1.050099674476785</v>
      </c>
      <c r="IK293" s="870">
        <f t="shared" si="2660"/>
        <v>-1.050099674476785</v>
      </c>
      <c r="IL293" s="870">
        <f t="shared" si="2660"/>
        <v>-1.050099674476785</v>
      </c>
      <c r="IM293" s="870">
        <f t="shared" si="2660"/>
        <v>-1.050099674476785</v>
      </c>
      <c r="IN293" s="870">
        <f t="shared" si="2660"/>
        <v>-1.050099674476785</v>
      </c>
      <c r="IO293" s="870">
        <f t="shared" si="2660"/>
        <v>-1.050099674476785</v>
      </c>
      <c r="IP293" s="870">
        <f t="shared" si="2660"/>
        <v>8.3161772700490744E-2</v>
      </c>
      <c r="IQ293" s="870">
        <f t="shared" si="2660"/>
        <v>8.3161772700490744E-2</v>
      </c>
      <c r="IR293" s="870">
        <f t="shared" si="2660"/>
        <v>8.3161772700490744E-2</v>
      </c>
      <c r="IS293" s="870">
        <f t="shared" si="2660"/>
        <v>8.3161772700490744E-2</v>
      </c>
      <c r="IT293" s="870">
        <f t="shared" si="2660"/>
        <v>8.3161772700490744E-2</v>
      </c>
      <c r="IU293" s="870">
        <f t="shared" si="2660"/>
        <v>8.3161772700490744E-2</v>
      </c>
      <c r="IV293" s="870">
        <f t="shared" si="2660"/>
        <v>8.3161772700490744E-2</v>
      </c>
      <c r="IW293" s="870">
        <f t="shared" si="2660"/>
        <v>3.6903151530500722E-2</v>
      </c>
      <c r="IX293" s="870">
        <f t="shared" si="2660"/>
        <v>3.6903151530500722E-2</v>
      </c>
      <c r="IY293" s="870">
        <f t="shared" si="2660"/>
        <v>3.6903151530500722E-2</v>
      </c>
      <c r="IZ293" s="870">
        <f t="shared" si="2660"/>
        <v>3.6903151530500722E-2</v>
      </c>
      <c r="JA293" s="870">
        <f t="shared" si="2660"/>
        <v>3.6903151530500722E-2</v>
      </c>
      <c r="JB293" s="870">
        <f t="shared" si="2660"/>
        <v>0.11736415948105883</v>
      </c>
      <c r="JC293" s="870">
        <f t="shared" si="2660"/>
        <v>0.11736415948105883</v>
      </c>
      <c r="JD293" s="870">
        <f t="shared" si="2660"/>
        <v>0.11736415948105883</v>
      </c>
      <c r="JE293" s="870">
        <f t="shared" si="2660"/>
        <v>0.11736415948105883</v>
      </c>
      <c r="JF293" s="870">
        <f t="shared" si="2660"/>
        <v>5.1786769712919067E-2</v>
      </c>
      <c r="JG293" s="870">
        <f t="shared" ref="JG293:LR293" si="2661">JG290</f>
        <v>6.1207951922134463E-2</v>
      </c>
      <c r="JH293" s="870">
        <f t="shared" si="2661"/>
        <v>6.1207951922134463E-2</v>
      </c>
      <c r="JI293" s="870">
        <f t="shared" si="2661"/>
        <v>6.1207951922134463E-2</v>
      </c>
      <c r="JJ293" s="870">
        <f t="shared" si="2661"/>
        <v>6.1207951922134463E-2</v>
      </c>
      <c r="JK293" s="870">
        <f t="shared" si="2661"/>
        <v>6.1207951922134463E-2</v>
      </c>
      <c r="JL293" s="870">
        <f t="shared" si="2661"/>
        <v>6.1207951922134463E-2</v>
      </c>
      <c r="JM293" s="870">
        <f t="shared" si="2661"/>
        <v>6.1207951922134463E-2</v>
      </c>
      <c r="JN293" s="870">
        <f t="shared" si="2661"/>
        <v>0.16981778694678074</v>
      </c>
      <c r="JO293" s="870">
        <f t="shared" si="2661"/>
        <v>0.16981778694678074</v>
      </c>
      <c r="JP293" s="870">
        <f t="shared" si="2661"/>
        <v>0.16981778694678074</v>
      </c>
      <c r="JQ293" s="870">
        <f t="shared" si="2661"/>
        <v>0.16981778694678074</v>
      </c>
      <c r="JR293" s="870">
        <f t="shared" si="2661"/>
        <v>0.16981778694678074</v>
      </c>
      <c r="JS293" s="870">
        <f t="shared" si="2661"/>
        <v>0.16981778694678074</v>
      </c>
      <c r="JT293" s="870">
        <f t="shared" si="2661"/>
        <v>0.16981778694678074</v>
      </c>
      <c r="JU293" s="870">
        <f t="shared" si="2661"/>
        <v>-0.34867989317749704</v>
      </c>
      <c r="JV293" s="870">
        <f t="shared" si="2661"/>
        <v>-0.34867989317749704</v>
      </c>
      <c r="JW293" s="870">
        <f t="shared" si="2661"/>
        <v>-0.34867989317749704</v>
      </c>
      <c r="JX293" s="870">
        <f t="shared" si="2661"/>
        <v>-0.34867989317749704</v>
      </c>
      <c r="JY293" s="870">
        <f t="shared" si="2661"/>
        <v>-1.0957486870962181</v>
      </c>
      <c r="JZ293" s="870">
        <f t="shared" si="2661"/>
        <v>-1.0957486870962181</v>
      </c>
      <c r="KA293" s="870">
        <f t="shared" si="2661"/>
        <v>-1.2506476677466223</v>
      </c>
      <c r="KB293" s="870">
        <f t="shared" si="2661"/>
        <v>-1.2506476677466223</v>
      </c>
      <c r="KC293" s="870">
        <f t="shared" si="2661"/>
        <v>-1.2506476677466223</v>
      </c>
      <c r="KD293" s="870">
        <f t="shared" si="2661"/>
        <v>-1.3775000705356604</v>
      </c>
      <c r="KE293" s="870">
        <f t="shared" si="2661"/>
        <v>-1.3775000705356604</v>
      </c>
      <c r="KF293" s="870">
        <f t="shared" si="2661"/>
        <v>-1.3775000705356604</v>
      </c>
      <c r="KG293" s="870">
        <f t="shared" si="2661"/>
        <v>-1.3775000705356604</v>
      </c>
      <c r="KH293" s="870">
        <f t="shared" si="2661"/>
        <v>7.9725595207808198E-2</v>
      </c>
      <c r="KI293" s="870">
        <f t="shared" si="2661"/>
        <v>7.9725595207808198E-2</v>
      </c>
      <c r="KJ293" s="870">
        <f t="shared" si="2661"/>
        <v>7.9725595207808198E-2</v>
      </c>
      <c r="KK293" s="870">
        <f t="shared" si="2661"/>
        <v>7.9725595207808198E-2</v>
      </c>
      <c r="KL293" s="870">
        <f t="shared" si="2661"/>
        <v>7.9725595207808198E-2</v>
      </c>
      <c r="KM293" s="870">
        <f t="shared" si="2661"/>
        <v>7.9725595207808198E-2</v>
      </c>
      <c r="KN293" s="870">
        <f t="shared" si="2661"/>
        <v>7.9725595207808198E-2</v>
      </c>
      <c r="KO293" s="870">
        <f t="shared" si="2661"/>
        <v>7.9725595207808198E-2</v>
      </c>
      <c r="KP293" s="870">
        <f t="shared" si="2661"/>
        <v>-0.46228161883506935</v>
      </c>
      <c r="KQ293" s="870">
        <f t="shared" si="2661"/>
        <v>-0.46228161883506935</v>
      </c>
      <c r="KR293" s="870">
        <f t="shared" si="2661"/>
        <v>-0.46228161883506935</v>
      </c>
      <c r="KS293" s="870">
        <f t="shared" si="2661"/>
        <v>-0.46228161883506935</v>
      </c>
      <c r="KT293" s="870">
        <f t="shared" si="2661"/>
        <v>-0.46228161883506935</v>
      </c>
      <c r="KU293" s="870">
        <f t="shared" si="2661"/>
        <v>-0.46228161883506935</v>
      </c>
      <c r="KV293" s="870">
        <f t="shared" si="2661"/>
        <v>-0.46228161883506935</v>
      </c>
      <c r="KW293" s="870">
        <f t="shared" si="2661"/>
        <v>-6.4715060773419708E-2</v>
      </c>
      <c r="KX293" s="870">
        <f t="shared" si="2661"/>
        <v>-6.4715060773419708E-2</v>
      </c>
      <c r="KY293" s="870">
        <f t="shared" si="2661"/>
        <v>-6.4715060773419708E-2</v>
      </c>
      <c r="KZ293" s="870">
        <f t="shared" si="2661"/>
        <v>-6.4715060773419708E-2</v>
      </c>
      <c r="LA293" s="870">
        <f t="shared" si="2661"/>
        <v>-6.4715060773419708E-2</v>
      </c>
      <c r="LB293" s="870">
        <f t="shared" si="2661"/>
        <v>0.11736415948105883</v>
      </c>
      <c r="LC293" s="870">
        <f t="shared" si="2661"/>
        <v>0.11736415948105883</v>
      </c>
      <c r="LD293" s="870">
        <f t="shared" si="2661"/>
        <v>0.11736415948105883</v>
      </c>
      <c r="LE293" s="870">
        <f t="shared" si="2661"/>
        <v>0.11736415948105883</v>
      </c>
      <c r="LF293" s="870">
        <f t="shared" si="2661"/>
        <v>0.23967225539561365</v>
      </c>
      <c r="LG293" s="870">
        <f t="shared" si="2661"/>
        <v>0.2584695845542635</v>
      </c>
      <c r="LH293" s="870">
        <f t="shared" si="2661"/>
        <v>0.2584695845542635</v>
      </c>
      <c r="LI293" s="870">
        <f t="shared" si="2661"/>
        <v>0.2584695845542635</v>
      </c>
      <c r="LJ293" s="870">
        <f t="shared" si="2661"/>
        <v>0.2584695845542635</v>
      </c>
      <c r="LK293" s="870">
        <f t="shared" si="2661"/>
        <v>0.2584695845542635</v>
      </c>
      <c r="LL293" s="870">
        <f t="shared" si="2661"/>
        <v>0.2584695845542635</v>
      </c>
      <c r="LM293" s="870">
        <f t="shared" si="2661"/>
        <v>0.2584695845542635</v>
      </c>
      <c r="LN293" s="870">
        <f t="shared" si="2661"/>
        <v>0.52643513953502641</v>
      </c>
      <c r="LO293" s="870">
        <f t="shared" si="2661"/>
        <v>0.52643513953502641</v>
      </c>
      <c r="LP293" s="870">
        <f t="shared" si="2661"/>
        <v>0.52643513953502641</v>
      </c>
      <c r="LQ293" s="870">
        <f t="shared" si="2661"/>
        <v>0.52643513953502641</v>
      </c>
      <c r="LR293" s="870">
        <f t="shared" si="2661"/>
        <v>0.52643513953502641</v>
      </c>
      <c r="LS293" s="870">
        <f t="shared" ref="LS293:OD293" si="2662">LS290</f>
        <v>0.52643513953502641</v>
      </c>
      <c r="LT293" s="870">
        <f t="shared" si="2662"/>
        <v>0.52643513953502641</v>
      </c>
      <c r="LU293" s="870">
        <f t="shared" si="2662"/>
        <v>-0.28890619720420929</v>
      </c>
      <c r="LV293" s="870">
        <f t="shared" si="2662"/>
        <v>-0.28890619720420929</v>
      </c>
      <c r="LW293" s="870">
        <f t="shared" si="2662"/>
        <v>-0.28890619720420929</v>
      </c>
      <c r="LX293" s="870">
        <f t="shared" si="2662"/>
        <v>-0.28890619720420929</v>
      </c>
      <c r="LY293" s="870">
        <f t="shared" si="2662"/>
        <v>-1.0957486870962181</v>
      </c>
      <c r="LZ293" s="870">
        <f t="shared" si="2662"/>
        <v>-1.0957486870962181</v>
      </c>
      <c r="MA293" s="870">
        <f t="shared" si="2662"/>
        <v>-1.2506476677466223</v>
      </c>
      <c r="MB293" s="870">
        <f t="shared" si="2662"/>
        <v>-1.2506476677466223</v>
      </c>
      <c r="MC293" s="870">
        <f t="shared" si="2662"/>
        <v>-1.2506476677466223</v>
      </c>
      <c r="MD293" s="870">
        <f t="shared" si="2662"/>
        <v>-1.3745310123230796</v>
      </c>
      <c r="ME293" s="870">
        <f t="shared" si="2662"/>
        <v>-1.3745310123230796</v>
      </c>
      <c r="MF293" s="870">
        <f t="shared" si="2662"/>
        <v>-1.3745310123230796</v>
      </c>
      <c r="MG293" s="870">
        <f t="shared" si="2662"/>
        <v>-1.3745310123230796</v>
      </c>
      <c r="MH293" s="870">
        <f t="shared" si="2662"/>
        <v>7.9725595207808198E-2</v>
      </c>
      <c r="MI293" s="870">
        <f t="shared" si="2662"/>
        <v>7.9725595207808198E-2</v>
      </c>
      <c r="MJ293" s="870">
        <f t="shared" si="2662"/>
        <v>7.9725595207808198E-2</v>
      </c>
      <c r="MK293" s="870">
        <f t="shared" si="2662"/>
        <v>7.9725595207808198E-2</v>
      </c>
      <c r="ML293" s="870">
        <f t="shared" si="2662"/>
        <v>7.9725595207808198E-2</v>
      </c>
      <c r="MM293" s="870">
        <f t="shared" si="2662"/>
        <v>7.9725595207808198E-2</v>
      </c>
      <c r="MN293" s="870">
        <f t="shared" si="2662"/>
        <v>7.9725595207808198E-2</v>
      </c>
      <c r="MO293" s="870">
        <f t="shared" si="2662"/>
        <v>7.9725595207808198E-2</v>
      </c>
      <c r="MP293" s="870">
        <f t="shared" si="2662"/>
        <v>-1.1275758004389811</v>
      </c>
      <c r="MQ293" s="870">
        <f t="shared" si="2662"/>
        <v>-1.1275758004389811</v>
      </c>
      <c r="MR293" s="870">
        <f t="shared" si="2662"/>
        <v>-1.1275758004389811</v>
      </c>
      <c r="MS293" s="870">
        <f t="shared" si="2662"/>
        <v>-1.1275758004389811</v>
      </c>
      <c r="MT293" s="870">
        <f t="shared" si="2662"/>
        <v>-1.1275758004389811</v>
      </c>
      <c r="MU293" s="870">
        <f t="shared" si="2662"/>
        <v>-1.1275758004389811</v>
      </c>
      <c r="MV293" s="870">
        <f t="shared" si="2662"/>
        <v>-1.1275758004389811</v>
      </c>
      <c r="MW293" s="870">
        <f t="shared" si="2662"/>
        <v>-0.37554769873977989</v>
      </c>
      <c r="MX293" s="870">
        <f t="shared" si="2662"/>
        <v>-0.37554769873977989</v>
      </c>
      <c r="MY293" s="870">
        <f t="shared" si="2662"/>
        <v>-0.37554769873977989</v>
      </c>
      <c r="MZ293" s="870">
        <f t="shared" si="2662"/>
        <v>-0.37554769873977989</v>
      </c>
      <c r="NA293" s="870">
        <f t="shared" si="2662"/>
        <v>-0.37554769873977989</v>
      </c>
      <c r="NB293" s="870">
        <f t="shared" si="2662"/>
        <v>0.11736415948105883</v>
      </c>
      <c r="NC293" s="870">
        <f t="shared" si="2662"/>
        <v>0.11736415948105883</v>
      </c>
      <c r="ND293" s="870">
        <f t="shared" si="2662"/>
        <v>0.11736415948105883</v>
      </c>
      <c r="NE293" s="870">
        <f t="shared" si="2662"/>
        <v>0.11736415948105883</v>
      </c>
      <c r="NF293" s="870">
        <f t="shared" si="2662"/>
        <v>0.23967225539561365</v>
      </c>
      <c r="NG293" s="870">
        <f t="shared" si="2662"/>
        <v>0.2584695845542635</v>
      </c>
      <c r="NH293" s="870">
        <f t="shared" si="2662"/>
        <v>0.2584695845542635</v>
      </c>
      <c r="NI293" s="870">
        <f t="shared" si="2662"/>
        <v>0.2584695845542635</v>
      </c>
      <c r="NJ293" s="870">
        <f t="shared" si="2662"/>
        <v>0.2584695845542635</v>
      </c>
      <c r="NK293" s="870">
        <f t="shared" si="2662"/>
        <v>0.2584695845542635</v>
      </c>
      <c r="NL293" s="870">
        <f t="shared" si="2662"/>
        <v>0.2584695845542635</v>
      </c>
      <c r="NM293" s="870">
        <f t="shared" si="2662"/>
        <v>0.2584695845542635</v>
      </c>
      <c r="NN293" s="870">
        <f t="shared" si="2662"/>
        <v>0.52643513953502641</v>
      </c>
      <c r="NO293" s="870">
        <f t="shared" si="2662"/>
        <v>0.52643513953502641</v>
      </c>
      <c r="NP293" s="870">
        <f t="shared" si="2662"/>
        <v>0.52643513953502641</v>
      </c>
      <c r="NQ293" s="870">
        <f t="shared" si="2662"/>
        <v>0.52643513953502641</v>
      </c>
      <c r="NR293" s="870">
        <f t="shared" si="2662"/>
        <v>0.52643513953502641</v>
      </c>
      <c r="NS293" s="870">
        <f t="shared" si="2662"/>
        <v>0.52643513953502641</v>
      </c>
      <c r="NT293" s="870">
        <f t="shared" si="2662"/>
        <v>0.52643513953502641</v>
      </c>
      <c r="NU293" s="870">
        <f t="shared" si="2662"/>
        <v>-0.28890619720420929</v>
      </c>
      <c r="NV293" s="870">
        <f t="shared" si="2662"/>
        <v>-0.28890619720420929</v>
      </c>
      <c r="NW293" s="870">
        <f t="shared" si="2662"/>
        <v>-0.28890619720420929</v>
      </c>
      <c r="NX293" s="870">
        <f t="shared" si="2662"/>
        <v>-0.28890619720420929</v>
      </c>
      <c r="NY293" s="870">
        <f t="shared" si="2662"/>
        <v>-1.0957486870962181</v>
      </c>
      <c r="NZ293" s="870">
        <f t="shared" si="2662"/>
        <v>-1.0957486870962181</v>
      </c>
      <c r="OA293" s="870">
        <f t="shared" si="2662"/>
        <v>-1.2506476677466223</v>
      </c>
      <c r="OB293" s="870">
        <f t="shared" si="2662"/>
        <v>-1.2506476677466223</v>
      </c>
      <c r="OC293" s="870">
        <f t="shared" si="2662"/>
        <v>-1.2506476677466223</v>
      </c>
      <c r="OD293" s="870">
        <f t="shared" si="2662"/>
        <v>-1.3745310123230796</v>
      </c>
      <c r="OE293" s="870">
        <f t="shared" ref="OE293:QP293" si="2663">OE290</f>
        <v>-1.3745310123230796</v>
      </c>
      <c r="OF293" s="870">
        <f t="shared" si="2663"/>
        <v>-1.3745310123230796</v>
      </c>
      <c r="OG293" s="870">
        <f t="shared" si="2663"/>
        <v>-1.3745310123230796</v>
      </c>
      <c r="OH293" s="870">
        <f t="shared" si="2663"/>
        <v>7.9725595207808198E-2</v>
      </c>
      <c r="OI293" s="870">
        <f t="shared" si="2663"/>
        <v>7.9725595207808198E-2</v>
      </c>
      <c r="OJ293" s="870">
        <f t="shared" si="2663"/>
        <v>7.9725595207808198E-2</v>
      </c>
      <c r="OK293" s="870">
        <f t="shared" si="2663"/>
        <v>7.9725595207808198E-2</v>
      </c>
      <c r="OL293" s="870">
        <f t="shared" si="2663"/>
        <v>7.9725595207808198E-2</v>
      </c>
      <c r="OM293" s="870">
        <f t="shared" si="2663"/>
        <v>7.9725595207808198E-2</v>
      </c>
      <c r="ON293" s="870">
        <f t="shared" si="2663"/>
        <v>7.9725595207808198E-2</v>
      </c>
      <c r="OO293" s="870">
        <f t="shared" si="2663"/>
        <v>7.9725595207808198E-2</v>
      </c>
      <c r="OP293" s="870">
        <f t="shared" si="2663"/>
        <v>-1.1275758004389811</v>
      </c>
      <c r="OQ293" s="870">
        <f t="shared" si="2663"/>
        <v>-1.1275758004389811</v>
      </c>
      <c r="OR293" s="870">
        <f t="shared" si="2663"/>
        <v>-1.1275758004389811</v>
      </c>
      <c r="OS293" s="870">
        <f t="shared" si="2663"/>
        <v>-1.1275758004389811</v>
      </c>
      <c r="OT293" s="870">
        <f t="shared" si="2663"/>
        <v>-1.1275758004389811</v>
      </c>
      <c r="OU293" s="870">
        <f t="shared" si="2663"/>
        <v>-1.1275758004389811</v>
      </c>
      <c r="OV293" s="870">
        <f t="shared" si="2663"/>
        <v>-1.1275758004389811</v>
      </c>
      <c r="OW293" s="870">
        <f t="shared" si="2663"/>
        <v>-0.37554769873977989</v>
      </c>
      <c r="OX293" s="870">
        <f t="shared" si="2663"/>
        <v>-0.37554769873977989</v>
      </c>
      <c r="OY293" s="870">
        <f t="shared" si="2663"/>
        <v>-0.37554769873977989</v>
      </c>
      <c r="OZ293" s="870">
        <f t="shared" si="2663"/>
        <v>-0.37554769873977989</v>
      </c>
      <c r="PA293" s="870">
        <f t="shared" si="2663"/>
        <v>-0.37554769873977989</v>
      </c>
      <c r="PB293" s="870">
        <f t="shared" si="2663"/>
        <v>0.11736415948105883</v>
      </c>
      <c r="PC293" s="870">
        <f t="shared" si="2663"/>
        <v>0.11736415948105883</v>
      </c>
      <c r="PD293" s="870">
        <f t="shared" si="2663"/>
        <v>0.11736415948105883</v>
      </c>
      <c r="PE293" s="870">
        <f t="shared" si="2663"/>
        <v>0.11736415948105883</v>
      </c>
      <c r="PF293" s="870">
        <f t="shared" si="2663"/>
        <v>0.23967225539561365</v>
      </c>
      <c r="PG293" s="870">
        <f t="shared" si="2663"/>
        <v>0.2584695845542635</v>
      </c>
      <c r="PH293" s="870">
        <f t="shared" si="2663"/>
        <v>0.2584695845542635</v>
      </c>
      <c r="PI293" s="870">
        <f t="shared" si="2663"/>
        <v>0.2584695845542635</v>
      </c>
      <c r="PJ293" s="870">
        <f t="shared" si="2663"/>
        <v>0.2584695845542635</v>
      </c>
      <c r="PK293" s="870">
        <f t="shared" si="2663"/>
        <v>0.2584695845542635</v>
      </c>
      <c r="PL293" s="870">
        <f t="shared" si="2663"/>
        <v>0.2584695845542635</v>
      </c>
      <c r="PM293" s="870">
        <f t="shared" si="2663"/>
        <v>0.2584695845542635</v>
      </c>
      <c r="PN293" s="870">
        <f t="shared" si="2663"/>
        <v>0.52643513953502641</v>
      </c>
      <c r="PO293" s="870">
        <f t="shared" si="2663"/>
        <v>0.52643513953502641</v>
      </c>
      <c r="PP293" s="870">
        <f t="shared" si="2663"/>
        <v>0.52643513953502641</v>
      </c>
      <c r="PQ293" s="870">
        <f t="shared" si="2663"/>
        <v>0.52643513953502641</v>
      </c>
      <c r="PR293" s="870">
        <f t="shared" si="2663"/>
        <v>0.52643513953502641</v>
      </c>
      <c r="PS293" s="870">
        <f t="shared" si="2663"/>
        <v>0.52643513953502641</v>
      </c>
      <c r="PT293" s="870">
        <f t="shared" si="2663"/>
        <v>0.52643513953502641</v>
      </c>
      <c r="PU293" s="870">
        <f t="shared" si="2663"/>
        <v>-0.28890619720420929</v>
      </c>
      <c r="PV293" s="870">
        <f t="shared" si="2663"/>
        <v>-0.28890619720420929</v>
      </c>
      <c r="PW293" s="870">
        <f t="shared" si="2663"/>
        <v>-0.28890619720420929</v>
      </c>
      <c r="PX293" s="870">
        <f t="shared" si="2663"/>
        <v>-0.28890619720420929</v>
      </c>
      <c r="PY293" s="870">
        <f t="shared" si="2663"/>
        <v>-1.0957486870962181</v>
      </c>
      <c r="PZ293" s="870">
        <f t="shared" si="2663"/>
        <v>-1.0957486870962181</v>
      </c>
      <c r="QA293" s="870">
        <f t="shared" si="2663"/>
        <v>-1.2506476677466223</v>
      </c>
      <c r="QB293" s="870">
        <f t="shared" si="2663"/>
        <v>-1.2506476677466223</v>
      </c>
      <c r="QC293" s="870">
        <f t="shared" si="2663"/>
        <v>-1.2506476677466223</v>
      </c>
      <c r="QD293" s="870">
        <f t="shared" si="2663"/>
        <v>-1.3745310123230796</v>
      </c>
      <c r="QE293" s="870">
        <f t="shared" si="2663"/>
        <v>-1.3745310123230796</v>
      </c>
      <c r="QF293" s="870">
        <f t="shared" si="2663"/>
        <v>-1.3745310123230796</v>
      </c>
      <c r="QG293" s="870">
        <f t="shared" si="2663"/>
        <v>-1.3745310123230796</v>
      </c>
      <c r="QH293" s="870">
        <f t="shared" si="2663"/>
        <v>7.9725595207808198E-2</v>
      </c>
      <c r="QI293" s="870">
        <f t="shared" si="2663"/>
        <v>7.9725595207808198E-2</v>
      </c>
      <c r="QJ293" s="870">
        <f t="shared" si="2663"/>
        <v>7.9725595207808198E-2</v>
      </c>
      <c r="QK293" s="870">
        <f t="shared" si="2663"/>
        <v>7.9725595207808198E-2</v>
      </c>
      <c r="QL293" s="870">
        <f t="shared" si="2663"/>
        <v>7.9725595207808198E-2</v>
      </c>
      <c r="QM293" s="870">
        <f t="shared" si="2663"/>
        <v>7.9725595207808198E-2</v>
      </c>
      <c r="QN293" s="870">
        <f t="shared" si="2663"/>
        <v>7.9725595207808198E-2</v>
      </c>
      <c r="QO293" s="870">
        <f t="shared" si="2663"/>
        <v>7.9725595207808198E-2</v>
      </c>
      <c r="QP293" s="870">
        <f t="shared" si="2663"/>
        <v>-1.1275758004389811</v>
      </c>
      <c r="QQ293" s="870">
        <f t="shared" ref="QQ293:SI293" si="2664">QQ290</f>
        <v>-1.1275758004389811</v>
      </c>
      <c r="QR293" s="870">
        <f t="shared" si="2664"/>
        <v>-1.1275758004389811</v>
      </c>
      <c r="QS293" s="870">
        <f t="shared" si="2664"/>
        <v>-1.1275758004389811</v>
      </c>
      <c r="QT293" s="870">
        <f t="shared" si="2664"/>
        <v>-1.1275758004389811</v>
      </c>
      <c r="QU293" s="870">
        <f t="shared" si="2664"/>
        <v>-1.1275758004389811</v>
      </c>
      <c r="QV293" s="870">
        <f t="shared" si="2664"/>
        <v>-1.1275758004389811</v>
      </c>
      <c r="QW293" s="870">
        <f t="shared" si="2664"/>
        <v>-0.37554769873977989</v>
      </c>
      <c r="QX293" s="870">
        <f t="shared" si="2664"/>
        <v>-0.37554769873977989</v>
      </c>
      <c r="QY293" s="870">
        <f t="shared" si="2664"/>
        <v>-0.37554769873977989</v>
      </c>
      <c r="QZ293" s="870">
        <f t="shared" si="2664"/>
        <v>-0.37554769873977989</v>
      </c>
      <c r="RA293" s="870">
        <f t="shared" si="2664"/>
        <v>-0.37554769873977989</v>
      </c>
      <c r="RB293" s="870">
        <f t="shared" si="2664"/>
        <v>0.11736415948105883</v>
      </c>
      <c r="RC293" s="870">
        <f t="shared" si="2664"/>
        <v>0.11736415948105883</v>
      </c>
      <c r="RD293" s="870">
        <f t="shared" si="2664"/>
        <v>0.11736415948105883</v>
      </c>
      <c r="RE293" s="870">
        <f t="shared" si="2664"/>
        <v>0.11736415948105883</v>
      </c>
      <c r="RF293" s="870">
        <f t="shared" si="2664"/>
        <v>0.23967225539561365</v>
      </c>
      <c r="RG293" s="870">
        <f t="shared" si="2664"/>
        <v>0.2584695845542635</v>
      </c>
      <c r="RH293" s="870">
        <f t="shared" si="2664"/>
        <v>0.2584695845542635</v>
      </c>
      <c r="RI293" s="870">
        <f t="shared" si="2664"/>
        <v>0.2584695845542635</v>
      </c>
      <c r="RJ293" s="870">
        <f t="shared" si="2664"/>
        <v>0.2584695845542635</v>
      </c>
      <c r="RK293" s="870">
        <f t="shared" si="2664"/>
        <v>0.2584695845542635</v>
      </c>
      <c r="RL293" s="870">
        <f t="shared" si="2664"/>
        <v>0.2584695845542635</v>
      </c>
      <c r="RM293" s="870">
        <f t="shared" si="2664"/>
        <v>0.2584695845542635</v>
      </c>
      <c r="RN293" s="870">
        <f t="shared" si="2664"/>
        <v>0.52643513953502641</v>
      </c>
      <c r="RO293" s="870">
        <f t="shared" si="2664"/>
        <v>0.52643513953502641</v>
      </c>
      <c r="RP293" s="870">
        <f t="shared" si="2664"/>
        <v>0.52643513953502641</v>
      </c>
      <c r="RQ293" s="870">
        <f t="shared" si="2664"/>
        <v>0.52643513953502641</v>
      </c>
      <c r="RR293" s="870">
        <f t="shared" si="2664"/>
        <v>0.52643513953502641</v>
      </c>
      <c r="RS293" s="870">
        <f t="shared" si="2664"/>
        <v>0.52643513953502641</v>
      </c>
      <c r="RT293" s="870">
        <f t="shared" si="2664"/>
        <v>0.52643513953502641</v>
      </c>
      <c r="RU293" s="870">
        <f t="shared" si="2664"/>
        <v>-0.28890619720420929</v>
      </c>
      <c r="RV293" s="870">
        <f t="shared" si="2664"/>
        <v>-0.28890619720420929</v>
      </c>
      <c r="RW293" s="870">
        <f t="shared" si="2664"/>
        <v>-0.28890619720420929</v>
      </c>
      <c r="RX293" s="870">
        <f t="shared" si="2664"/>
        <v>-0.28890619720420929</v>
      </c>
      <c r="RY293" s="870">
        <f t="shared" si="2664"/>
        <v>-1.0957486870962181</v>
      </c>
      <c r="RZ293" s="870">
        <f t="shared" si="2664"/>
        <v>-1.0957486870962181</v>
      </c>
      <c r="SA293" s="870">
        <f t="shared" si="2664"/>
        <v>-1.2506476677466223</v>
      </c>
      <c r="SB293" s="870">
        <f t="shared" si="2664"/>
        <v>-1.2506476677466223</v>
      </c>
      <c r="SC293" s="870">
        <f t="shared" si="2664"/>
        <v>-1.2506476677466223</v>
      </c>
      <c r="SD293" s="870">
        <f t="shared" si="2664"/>
        <v>-1.3745310123230796</v>
      </c>
      <c r="SE293" s="870">
        <f t="shared" si="2664"/>
        <v>-1.3745310123230796</v>
      </c>
      <c r="SF293" s="870">
        <f t="shared" si="2664"/>
        <v>-1.3745310123230796</v>
      </c>
      <c r="SG293" s="870">
        <f t="shared" si="2664"/>
        <v>-1.3745310123230796</v>
      </c>
      <c r="SH293" s="870">
        <f t="shared" si="2664"/>
        <v>7.9725595207808198E-2</v>
      </c>
      <c r="SI293" s="870">
        <f t="shared" si="2664"/>
        <v>7.9725595207808198E-2</v>
      </c>
      <c r="SJ293" s="280">
        <f t="shared" si="2647"/>
        <v>7.9725595207808198E-2</v>
      </c>
      <c r="SK293" s="267"/>
      <c r="SL293" s="255"/>
      <c r="SM293" s="255"/>
      <c r="SN293" s="255"/>
    </row>
    <row r="294" spans="1:508" outlineLevel="3" x14ac:dyDescent="0.25">
      <c r="A294" s="255"/>
      <c r="B294" s="264"/>
      <c r="C294" s="449">
        <f>INT($C$29)+3</f>
        <v>4</v>
      </c>
      <c r="D294" s="280"/>
      <c r="E294" s="329">
        <f t="shared" si="2153"/>
        <v>153</v>
      </c>
      <c r="F294" s="335"/>
      <c r="G294" s="280"/>
      <c r="H294" s="551"/>
      <c r="I294" s="563" t="s">
        <v>909</v>
      </c>
      <c r="J294" s="552"/>
      <c r="K294" s="870">
        <f t="shared" ref="K294:BV294" si="2665">K291</f>
        <v>0</v>
      </c>
      <c r="L294" s="870">
        <f t="shared" si="2665"/>
        <v>0</v>
      </c>
      <c r="M294" s="870">
        <f t="shared" si="2665"/>
        <v>0</v>
      </c>
      <c r="N294" s="870">
        <f t="shared" si="2665"/>
        <v>0</v>
      </c>
      <c r="O294" s="870">
        <f t="shared" si="2665"/>
        <v>0</v>
      </c>
      <c r="P294" s="870">
        <f t="shared" si="2665"/>
        <v>0</v>
      </c>
      <c r="Q294" s="870">
        <f t="shared" si="2665"/>
        <v>0</v>
      </c>
      <c r="R294" s="870">
        <f t="shared" si="2665"/>
        <v>0</v>
      </c>
      <c r="S294" s="870">
        <f t="shared" si="2665"/>
        <v>0</v>
      </c>
      <c r="T294" s="870">
        <f t="shared" si="2665"/>
        <v>0</v>
      </c>
      <c r="U294" s="870">
        <f t="shared" si="2665"/>
        <v>0</v>
      </c>
      <c r="V294" s="870">
        <f t="shared" si="2665"/>
        <v>0</v>
      </c>
      <c r="W294" s="870">
        <f t="shared" si="2665"/>
        <v>0</v>
      </c>
      <c r="X294" s="870">
        <f t="shared" si="2665"/>
        <v>0</v>
      </c>
      <c r="Y294" s="870">
        <f t="shared" si="2665"/>
        <v>0</v>
      </c>
      <c r="Z294" s="870">
        <f t="shared" si="2665"/>
        <v>0</v>
      </c>
      <c r="AA294" s="870">
        <f t="shared" si="2665"/>
        <v>0</v>
      </c>
      <c r="AB294" s="870">
        <f t="shared" si="2665"/>
        <v>0</v>
      </c>
      <c r="AC294" s="870">
        <f t="shared" si="2665"/>
        <v>0</v>
      </c>
      <c r="AD294" s="870">
        <f t="shared" si="2665"/>
        <v>0</v>
      </c>
      <c r="AE294" s="870">
        <f t="shared" si="2665"/>
        <v>0</v>
      </c>
      <c r="AF294" s="870">
        <f t="shared" si="2665"/>
        <v>0</v>
      </c>
      <c r="AG294" s="870">
        <f t="shared" si="2665"/>
        <v>0</v>
      </c>
      <c r="AH294" s="870">
        <f t="shared" si="2665"/>
        <v>0</v>
      </c>
      <c r="AI294" s="870">
        <f t="shared" si="2665"/>
        <v>0</v>
      </c>
      <c r="AJ294" s="870">
        <f t="shared" si="2665"/>
        <v>0</v>
      </c>
      <c r="AK294" s="870">
        <f t="shared" si="2665"/>
        <v>0</v>
      </c>
      <c r="AL294" s="870">
        <f t="shared" si="2665"/>
        <v>0</v>
      </c>
      <c r="AM294" s="870">
        <f t="shared" si="2665"/>
        <v>0</v>
      </c>
      <c r="AN294" s="870">
        <f t="shared" si="2665"/>
        <v>0</v>
      </c>
      <c r="AO294" s="870">
        <f t="shared" si="2665"/>
        <v>0</v>
      </c>
      <c r="AP294" s="870">
        <f t="shared" si="2665"/>
        <v>0</v>
      </c>
      <c r="AQ294" s="870">
        <f t="shared" si="2665"/>
        <v>0</v>
      </c>
      <c r="AR294" s="870">
        <f t="shared" si="2665"/>
        <v>0</v>
      </c>
      <c r="AS294" s="870">
        <f t="shared" si="2665"/>
        <v>0</v>
      </c>
      <c r="AT294" s="870">
        <f t="shared" si="2665"/>
        <v>0</v>
      </c>
      <c r="AU294" s="870">
        <f t="shared" si="2665"/>
        <v>0</v>
      </c>
      <c r="AV294" s="870">
        <f t="shared" si="2665"/>
        <v>0</v>
      </c>
      <c r="AW294" s="870">
        <f t="shared" si="2665"/>
        <v>0</v>
      </c>
      <c r="AX294" s="870">
        <f t="shared" si="2665"/>
        <v>0</v>
      </c>
      <c r="AY294" s="870">
        <f t="shared" si="2665"/>
        <v>0</v>
      </c>
      <c r="AZ294" s="870">
        <f t="shared" si="2665"/>
        <v>0</v>
      </c>
      <c r="BA294" s="870">
        <f t="shared" si="2665"/>
        <v>0</v>
      </c>
      <c r="BB294" s="870">
        <f t="shared" si="2665"/>
        <v>0</v>
      </c>
      <c r="BC294" s="870">
        <f t="shared" si="2665"/>
        <v>0</v>
      </c>
      <c r="BD294" s="870">
        <f t="shared" si="2665"/>
        <v>0</v>
      </c>
      <c r="BE294" s="870">
        <f t="shared" si="2665"/>
        <v>0</v>
      </c>
      <c r="BF294" s="870">
        <f t="shared" si="2665"/>
        <v>0</v>
      </c>
      <c r="BG294" s="870">
        <f t="shared" si="2665"/>
        <v>0</v>
      </c>
      <c r="BH294" s="870">
        <f t="shared" si="2665"/>
        <v>0</v>
      </c>
      <c r="BI294" s="870">
        <f t="shared" si="2665"/>
        <v>0</v>
      </c>
      <c r="BJ294" s="870">
        <f t="shared" si="2665"/>
        <v>0</v>
      </c>
      <c r="BK294" s="870">
        <f t="shared" si="2665"/>
        <v>0</v>
      </c>
      <c r="BL294" s="870">
        <f t="shared" si="2665"/>
        <v>0</v>
      </c>
      <c r="BM294" s="870">
        <f t="shared" si="2665"/>
        <v>0</v>
      </c>
      <c r="BN294" s="870">
        <f t="shared" si="2665"/>
        <v>-0.36510824193558289</v>
      </c>
      <c r="BO294" s="870">
        <f t="shared" si="2665"/>
        <v>-0.36510824193558289</v>
      </c>
      <c r="BP294" s="870">
        <f t="shared" si="2665"/>
        <v>-0.36510824193558289</v>
      </c>
      <c r="BQ294" s="870">
        <f t="shared" si="2665"/>
        <v>-0.36510824193558289</v>
      </c>
      <c r="BR294" s="870">
        <f t="shared" si="2665"/>
        <v>-0.36510824193558289</v>
      </c>
      <c r="BS294" s="870">
        <f t="shared" si="2665"/>
        <v>-0.36510824193558289</v>
      </c>
      <c r="BT294" s="870">
        <f t="shared" si="2665"/>
        <v>-0.36510824193558289</v>
      </c>
      <c r="BU294" s="870">
        <f t="shared" si="2665"/>
        <v>-0.22913250123092244</v>
      </c>
      <c r="BV294" s="870">
        <f t="shared" si="2665"/>
        <v>-0.22913250123092244</v>
      </c>
      <c r="BW294" s="870">
        <f t="shared" ref="BW294:EH294" si="2666">BW291</f>
        <v>-0.22913250123092244</v>
      </c>
      <c r="BX294" s="870">
        <f t="shared" si="2666"/>
        <v>-0.22913250123092244</v>
      </c>
      <c r="BY294" s="870">
        <f t="shared" si="2666"/>
        <v>-6.9205180237656982E-2</v>
      </c>
      <c r="BZ294" s="870">
        <f t="shared" si="2666"/>
        <v>-6.9205180237656982E-2</v>
      </c>
      <c r="CA294" s="870">
        <f t="shared" si="2666"/>
        <v>2.9542858293228669E-2</v>
      </c>
      <c r="CB294" s="870">
        <f t="shared" si="2666"/>
        <v>2.9542858293228669E-2</v>
      </c>
      <c r="CC294" s="870">
        <f t="shared" si="2666"/>
        <v>2.9542858293228669E-2</v>
      </c>
      <c r="CD294" s="870">
        <f t="shared" si="2666"/>
        <v>4.4484465644141657E-2</v>
      </c>
      <c r="CE294" s="870">
        <f t="shared" si="2666"/>
        <v>4.4484465644141657E-2</v>
      </c>
      <c r="CF294" s="870">
        <f t="shared" si="2666"/>
        <v>4.4484465644141657E-2</v>
      </c>
      <c r="CG294" s="870">
        <f t="shared" si="2666"/>
        <v>4.4484465644141657E-2</v>
      </c>
      <c r="CH294" s="870">
        <f t="shared" si="2666"/>
        <v>4.5142149078515992E-2</v>
      </c>
      <c r="CI294" s="870">
        <f t="shared" si="2666"/>
        <v>4.0071470206308746E-2</v>
      </c>
      <c r="CJ294" s="870">
        <f t="shared" si="2666"/>
        <v>4.0071470206308746E-2</v>
      </c>
      <c r="CK294" s="870">
        <f t="shared" si="2666"/>
        <v>4.0071470206308746E-2</v>
      </c>
      <c r="CL294" s="870">
        <f t="shared" si="2666"/>
        <v>4.0071470206308746E-2</v>
      </c>
      <c r="CM294" s="870">
        <f t="shared" si="2666"/>
        <v>4.0071470206308746E-2</v>
      </c>
      <c r="CN294" s="870">
        <f t="shared" si="2666"/>
        <v>4.0071470206308746E-2</v>
      </c>
      <c r="CO294" s="870">
        <f t="shared" si="2666"/>
        <v>4.0071470206308746E-2</v>
      </c>
      <c r="CP294" s="870">
        <f t="shared" si="2666"/>
        <v>0</v>
      </c>
      <c r="CQ294" s="870">
        <f t="shared" si="2666"/>
        <v>0</v>
      </c>
      <c r="CR294" s="870">
        <f t="shared" si="2666"/>
        <v>0</v>
      </c>
      <c r="CS294" s="870">
        <f t="shared" si="2666"/>
        <v>0</v>
      </c>
      <c r="CT294" s="870">
        <f t="shared" si="2666"/>
        <v>0</v>
      </c>
      <c r="CU294" s="870">
        <f t="shared" si="2666"/>
        <v>0</v>
      </c>
      <c r="CV294" s="870">
        <f t="shared" si="2666"/>
        <v>0</v>
      </c>
      <c r="CW294" s="870">
        <f t="shared" si="2666"/>
        <v>-8.813167494439611E-3</v>
      </c>
      <c r="CX294" s="870">
        <f t="shared" si="2666"/>
        <v>-8.813167494439611E-3</v>
      </c>
      <c r="CY294" s="870">
        <f t="shared" si="2666"/>
        <v>-8.813167494439611E-3</v>
      </c>
      <c r="CZ294" s="870">
        <f t="shared" si="2666"/>
        <v>-8.813167494439611E-3</v>
      </c>
      <c r="DA294" s="870">
        <f t="shared" si="2666"/>
        <v>-8.813167494439611E-3</v>
      </c>
      <c r="DB294" s="870">
        <f t="shared" si="2666"/>
        <v>-0.15540510312044198</v>
      </c>
      <c r="DC294" s="870">
        <f t="shared" si="2666"/>
        <v>-0.15540510312044198</v>
      </c>
      <c r="DD294" s="870">
        <f t="shared" si="2666"/>
        <v>-0.15540510312044198</v>
      </c>
      <c r="DE294" s="870">
        <f t="shared" si="2666"/>
        <v>-0.15540510312044198</v>
      </c>
      <c r="DF294" s="870">
        <f t="shared" si="2666"/>
        <v>-3.345844281493271E-2</v>
      </c>
      <c r="DG294" s="870">
        <f t="shared" si="2666"/>
        <v>-2.6766754251942082E-2</v>
      </c>
      <c r="DH294" s="870">
        <f t="shared" si="2666"/>
        <v>-2.6766754251942082E-2</v>
      </c>
      <c r="DI294" s="870">
        <f t="shared" si="2666"/>
        <v>-2.6766754251942082E-2</v>
      </c>
      <c r="DJ294" s="870">
        <f t="shared" si="2666"/>
        <v>-2.6766754251942082E-2</v>
      </c>
      <c r="DK294" s="870">
        <f t="shared" si="2666"/>
        <v>-2.6766754251942082E-2</v>
      </c>
      <c r="DL294" s="870">
        <f t="shared" si="2666"/>
        <v>-2.6766754251942082E-2</v>
      </c>
      <c r="DM294" s="870">
        <f t="shared" si="2666"/>
        <v>-2.6766754251942082E-2</v>
      </c>
      <c r="DN294" s="870">
        <f t="shared" si="2666"/>
        <v>0</v>
      </c>
      <c r="DO294" s="870">
        <f t="shared" si="2666"/>
        <v>0</v>
      </c>
      <c r="DP294" s="870">
        <f t="shared" si="2666"/>
        <v>0</v>
      </c>
      <c r="DQ294" s="870">
        <f t="shared" si="2666"/>
        <v>0</v>
      </c>
      <c r="DR294" s="870">
        <f t="shared" si="2666"/>
        <v>0</v>
      </c>
      <c r="DS294" s="870">
        <f t="shared" si="2666"/>
        <v>0</v>
      </c>
      <c r="DT294" s="870">
        <f t="shared" si="2666"/>
        <v>0</v>
      </c>
      <c r="DU294" s="870">
        <f t="shared" si="2666"/>
        <v>1.5640783779676219</v>
      </c>
      <c r="DV294" s="870">
        <f t="shared" si="2666"/>
        <v>1.5640783779676219</v>
      </c>
      <c r="DW294" s="870">
        <f t="shared" si="2666"/>
        <v>1.5640783779676219</v>
      </c>
      <c r="DX294" s="870">
        <f t="shared" si="2666"/>
        <v>1.5640783779676219</v>
      </c>
      <c r="DY294" s="870">
        <f t="shared" si="2666"/>
        <v>1.4763771784033235</v>
      </c>
      <c r="DZ294" s="870">
        <f t="shared" si="2666"/>
        <v>1.4763771784033235</v>
      </c>
      <c r="EA294" s="870">
        <f t="shared" si="2666"/>
        <v>1.2408000483155446</v>
      </c>
      <c r="EB294" s="870">
        <f t="shared" si="2666"/>
        <v>1.2408000483155446</v>
      </c>
      <c r="EC294" s="870">
        <f t="shared" si="2666"/>
        <v>1.2408000483155446</v>
      </c>
      <c r="ED294" s="870">
        <f t="shared" si="2666"/>
        <v>1.2029577592675507</v>
      </c>
      <c r="EE294" s="870">
        <f t="shared" si="2666"/>
        <v>1.2029577592675507</v>
      </c>
      <c r="EF294" s="870">
        <f t="shared" si="2666"/>
        <v>1.2029577592675507</v>
      </c>
      <c r="EG294" s="870">
        <f t="shared" si="2666"/>
        <v>1.2029577592675507</v>
      </c>
      <c r="EH294" s="870">
        <f t="shared" si="2666"/>
        <v>2.5276666395140959</v>
      </c>
      <c r="EI294" s="870">
        <f t="shared" ref="EI294:GT294" si="2667">EI291</f>
        <v>2.5276666395140959</v>
      </c>
      <c r="EJ294" s="870">
        <f t="shared" si="2667"/>
        <v>2.5276666395140959</v>
      </c>
      <c r="EK294" s="870">
        <f t="shared" si="2667"/>
        <v>2.5276666395140959</v>
      </c>
      <c r="EL294" s="870">
        <f t="shared" si="2667"/>
        <v>2.5276666395140959</v>
      </c>
      <c r="EM294" s="870">
        <f t="shared" si="2667"/>
        <v>2.5276666395140959</v>
      </c>
      <c r="EN294" s="870">
        <f t="shared" si="2667"/>
        <v>2.5276666395140959</v>
      </c>
      <c r="EO294" s="870">
        <f t="shared" si="2667"/>
        <v>2.5276666395140959</v>
      </c>
      <c r="EP294" s="870">
        <f t="shared" si="2667"/>
        <v>-8.5607707191691418E-2</v>
      </c>
      <c r="EQ294" s="870">
        <f t="shared" si="2667"/>
        <v>-8.5607707191691418E-2</v>
      </c>
      <c r="ER294" s="870">
        <f t="shared" si="2667"/>
        <v>-8.5607707191691418E-2</v>
      </c>
      <c r="ES294" s="870">
        <f t="shared" si="2667"/>
        <v>-8.5607707191691418E-2</v>
      </c>
      <c r="ET294" s="870">
        <f t="shared" si="2667"/>
        <v>-8.5607707191691418E-2</v>
      </c>
      <c r="EU294" s="870">
        <f t="shared" si="2667"/>
        <v>-8.5607707191691418E-2</v>
      </c>
      <c r="EV294" s="870">
        <f t="shared" si="2667"/>
        <v>-8.5607707191691418E-2</v>
      </c>
      <c r="EW294" s="870">
        <f t="shared" si="2667"/>
        <v>-0.51872493292592914</v>
      </c>
      <c r="EX294" s="870">
        <f t="shared" si="2667"/>
        <v>-0.51872493292592914</v>
      </c>
      <c r="EY294" s="870">
        <f t="shared" si="2667"/>
        <v>-0.51872493292592914</v>
      </c>
      <c r="EZ294" s="870">
        <f t="shared" si="2667"/>
        <v>-0.51872493292592914</v>
      </c>
      <c r="FA294" s="870">
        <f t="shared" si="2667"/>
        <v>-0.51872493292592914</v>
      </c>
      <c r="FB294" s="870">
        <f t="shared" si="2667"/>
        <v>-0.64501409458122527</v>
      </c>
      <c r="FC294" s="870">
        <f t="shared" si="2667"/>
        <v>-0.64501409458122527</v>
      </c>
      <c r="FD294" s="870">
        <f t="shared" si="2667"/>
        <v>-0.64501409458122527</v>
      </c>
      <c r="FE294" s="870">
        <f t="shared" si="2667"/>
        <v>-0.64501409458122527</v>
      </c>
      <c r="FF294" s="870">
        <f t="shared" si="2667"/>
        <v>-0.20242967846767002</v>
      </c>
      <c r="FG294" s="870">
        <f t="shared" si="2667"/>
        <v>-0.17658063022792359</v>
      </c>
      <c r="FH294" s="870">
        <f t="shared" si="2667"/>
        <v>-0.17658063022792359</v>
      </c>
      <c r="FI294" s="870">
        <f t="shared" si="2667"/>
        <v>-0.17658063022792359</v>
      </c>
      <c r="FJ294" s="870">
        <f t="shared" si="2667"/>
        <v>-0.17658063022792359</v>
      </c>
      <c r="FK294" s="870">
        <f t="shared" si="2667"/>
        <v>-0.17658063022792359</v>
      </c>
      <c r="FL294" s="870">
        <f t="shared" si="2667"/>
        <v>-0.17658063022792359</v>
      </c>
      <c r="FM294" s="870">
        <f t="shared" si="2667"/>
        <v>-0.17658063022792359</v>
      </c>
      <c r="FN294" s="870">
        <f t="shared" si="2667"/>
        <v>0</v>
      </c>
      <c r="FO294" s="870">
        <f t="shared" si="2667"/>
        <v>0</v>
      </c>
      <c r="FP294" s="870">
        <f t="shared" si="2667"/>
        <v>0</v>
      </c>
      <c r="FQ294" s="870">
        <f t="shared" si="2667"/>
        <v>0</v>
      </c>
      <c r="FR294" s="870">
        <f t="shared" si="2667"/>
        <v>0</v>
      </c>
      <c r="FS294" s="870">
        <f t="shared" si="2667"/>
        <v>0</v>
      </c>
      <c r="FT294" s="870">
        <f t="shared" si="2667"/>
        <v>0</v>
      </c>
      <c r="FU294" s="870">
        <f t="shared" si="2667"/>
        <v>1.1157756581679852</v>
      </c>
      <c r="FV294" s="870">
        <f t="shared" si="2667"/>
        <v>1.1157756581679852</v>
      </c>
      <c r="FW294" s="870">
        <f t="shared" si="2667"/>
        <v>1.1157756581679852</v>
      </c>
      <c r="FX294" s="870">
        <f t="shared" si="2667"/>
        <v>1.1157756581679852</v>
      </c>
      <c r="FY294" s="870">
        <f t="shared" si="2667"/>
        <v>0.83046216285187047</v>
      </c>
      <c r="FZ294" s="870">
        <f t="shared" si="2667"/>
        <v>0.83046216285187047</v>
      </c>
      <c r="GA294" s="870">
        <f t="shared" si="2667"/>
        <v>0.5416190687091671</v>
      </c>
      <c r="GB294" s="870">
        <f t="shared" si="2667"/>
        <v>0.5416190687091671</v>
      </c>
      <c r="GC294" s="870">
        <f t="shared" si="2667"/>
        <v>0.5416190687091671</v>
      </c>
      <c r="GD294" s="870">
        <f t="shared" si="2667"/>
        <v>8.9862378323187997E-2</v>
      </c>
      <c r="GE294" s="870">
        <f t="shared" si="2667"/>
        <v>8.9862378323187997E-2</v>
      </c>
      <c r="GF294" s="870">
        <f t="shared" si="2667"/>
        <v>8.9862378323187997E-2</v>
      </c>
      <c r="GG294" s="870">
        <f t="shared" si="2667"/>
        <v>8.9862378323187997E-2</v>
      </c>
      <c r="GH294" s="870">
        <f t="shared" si="2667"/>
        <v>0.53590106377844293</v>
      </c>
      <c r="GI294" s="870">
        <f t="shared" si="2667"/>
        <v>0.53590106377844293</v>
      </c>
      <c r="GJ294" s="870">
        <f t="shared" si="2667"/>
        <v>0.53590106377844293</v>
      </c>
      <c r="GK294" s="870">
        <f t="shared" si="2667"/>
        <v>0.53590106377844293</v>
      </c>
      <c r="GL294" s="870">
        <f t="shared" si="2667"/>
        <v>0.53590106377844293</v>
      </c>
      <c r="GM294" s="870">
        <f t="shared" si="2667"/>
        <v>0.53590106377844293</v>
      </c>
      <c r="GN294" s="870">
        <f t="shared" si="2667"/>
        <v>0.53590106377844293</v>
      </c>
      <c r="GO294" s="870">
        <f t="shared" si="2667"/>
        <v>0.53590106377844293</v>
      </c>
      <c r="GP294" s="870">
        <f t="shared" si="2667"/>
        <v>5.3810558806199893E-2</v>
      </c>
      <c r="GQ294" s="870">
        <f t="shared" si="2667"/>
        <v>5.3810558806199893E-2</v>
      </c>
      <c r="GR294" s="870">
        <f t="shared" si="2667"/>
        <v>5.3810558806199893E-2</v>
      </c>
      <c r="GS294" s="870">
        <f t="shared" si="2667"/>
        <v>5.3810558806199893E-2</v>
      </c>
      <c r="GT294" s="870">
        <f t="shared" si="2667"/>
        <v>5.3810558806199893E-2</v>
      </c>
      <c r="GU294" s="870">
        <f t="shared" ref="GU294:JF294" si="2668">GU291</f>
        <v>5.3810558806199893E-2</v>
      </c>
      <c r="GV294" s="870">
        <f t="shared" si="2668"/>
        <v>5.3810558806199893E-2</v>
      </c>
      <c r="GW294" s="870">
        <f t="shared" si="2668"/>
        <v>-0.40375818985518031</v>
      </c>
      <c r="GX294" s="870">
        <f t="shared" si="2668"/>
        <v>-0.40375818985518031</v>
      </c>
      <c r="GY294" s="870">
        <f t="shared" si="2668"/>
        <v>-0.40375818985518031</v>
      </c>
      <c r="GZ294" s="870">
        <f t="shared" si="2668"/>
        <v>-0.40375818985518031</v>
      </c>
      <c r="HA294" s="870">
        <f t="shared" si="2668"/>
        <v>-0.40375818985518031</v>
      </c>
      <c r="HB294" s="870">
        <f t="shared" si="2668"/>
        <v>-0.62965964743967273</v>
      </c>
      <c r="HC294" s="870">
        <f t="shared" si="2668"/>
        <v>-0.62965964743967273</v>
      </c>
      <c r="HD294" s="870">
        <f t="shared" si="2668"/>
        <v>-0.62965964743967273</v>
      </c>
      <c r="HE294" s="870">
        <f t="shared" si="2668"/>
        <v>-0.62965964743967273</v>
      </c>
      <c r="HF294" s="870">
        <f t="shared" si="2668"/>
        <v>-0.1081515285195449</v>
      </c>
      <c r="HG294" s="870">
        <f t="shared" si="2668"/>
        <v>-7.9952422966200309E-2</v>
      </c>
      <c r="HH294" s="870">
        <f t="shared" si="2668"/>
        <v>-7.9952422966200309E-2</v>
      </c>
      <c r="HI294" s="870">
        <f t="shared" si="2668"/>
        <v>-7.9952422966200309E-2</v>
      </c>
      <c r="HJ294" s="870">
        <f t="shared" si="2668"/>
        <v>-7.9952422966200309E-2</v>
      </c>
      <c r="HK294" s="870">
        <f t="shared" si="2668"/>
        <v>-7.9952422966200309E-2</v>
      </c>
      <c r="HL294" s="870">
        <f t="shared" si="2668"/>
        <v>-7.9952422966200309E-2</v>
      </c>
      <c r="HM294" s="870">
        <f t="shared" si="2668"/>
        <v>-7.9952422966200309E-2</v>
      </c>
      <c r="HN294" s="870">
        <f t="shared" si="2668"/>
        <v>0.16132689759944085</v>
      </c>
      <c r="HO294" s="870">
        <f t="shared" si="2668"/>
        <v>0.16132689759944085</v>
      </c>
      <c r="HP294" s="870">
        <f t="shared" si="2668"/>
        <v>0.16132689759944085</v>
      </c>
      <c r="HQ294" s="870">
        <f t="shared" si="2668"/>
        <v>0.16132689759944085</v>
      </c>
      <c r="HR294" s="870">
        <f t="shared" si="2668"/>
        <v>0.16132689759944085</v>
      </c>
      <c r="HS294" s="870">
        <f t="shared" si="2668"/>
        <v>0.16132689759944085</v>
      </c>
      <c r="HT294" s="870">
        <f t="shared" si="2668"/>
        <v>0.16132689759944085</v>
      </c>
      <c r="HU294" s="870">
        <f t="shared" si="2668"/>
        <v>1.9227205538073306</v>
      </c>
      <c r="HV294" s="870">
        <f t="shared" si="2668"/>
        <v>1.9227205538073306</v>
      </c>
      <c r="HW294" s="870">
        <f t="shared" si="2668"/>
        <v>1.9227205538073306</v>
      </c>
      <c r="HX294" s="870">
        <f t="shared" si="2668"/>
        <v>1.9227205538073306</v>
      </c>
      <c r="HY294" s="870">
        <f t="shared" si="2668"/>
        <v>1.5917191454660813</v>
      </c>
      <c r="HZ294" s="870">
        <f t="shared" si="2668"/>
        <v>1.5917191454660813</v>
      </c>
      <c r="IA294" s="870">
        <f t="shared" si="2668"/>
        <v>1.5657714895410439</v>
      </c>
      <c r="IB294" s="870">
        <f t="shared" si="2668"/>
        <v>1.5657714895410439</v>
      </c>
      <c r="IC294" s="870">
        <f t="shared" si="2668"/>
        <v>1.5657714895410439</v>
      </c>
      <c r="ID294" s="870">
        <f t="shared" si="2668"/>
        <v>-5.9528156796403664E-2</v>
      </c>
      <c r="IE294" s="870">
        <f t="shared" si="2668"/>
        <v>-5.9528156796403664E-2</v>
      </c>
      <c r="IF294" s="870">
        <f t="shared" si="2668"/>
        <v>-5.9528156796403664E-2</v>
      </c>
      <c r="IG294" s="870">
        <f t="shared" si="2668"/>
        <v>-5.9528156796403664E-2</v>
      </c>
      <c r="IH294" s="870">
        <f t="shared" si="2668"/>
        <v>-0.20250312597592668</v>
      </c>
      <c r="II294" s="870">
        <f t="shared" si="2668"/>
        <v>-0.20250312597592668</v>
      </c>
      <c r="IJ294" s="870">
        <f t="shared" si="2668"/>
        <v>-0.20250312597592668</v>
      </c>
      <c r="IK294" s="870">
        <f t="shared" si="2668"/>
        <v>-0.20250312597592668</v>
      </c>
      <c r="IL294" s="870">
        <f t="shared" si="2668"/>
        <v>-0.20250312597592668</v>
      </c>
      <c r="IM294" s="870">
        <f t="shared" si="2668"/>
        <v>-0.20250312597592668</v>
      </c>
      <c r="IN294" s="870">
        <f t="shared" si="2668"/>
        <v>-0.20250312597592668</v>
      </c>
      <c r="IO294" s="870">
        <f t="shared" si="2668"/>
        <v>-0.20250312597592668</v>
      </c>
      <c r="IP294" s="870">
        <f t="shared" si="2668"/>
        <v>2.4459344911910819E-2</v>
      </c>
      <c r="IQ294" s="870">
        <f t="shared" si="2668"/>
        <v>2.4459344911910819E-2</v>
      </c>
      <c r="IR294" s="870">
        <f t="shared" si="2668"/>
        <v>2.4459344911910819E-2</v>
      </c>
      <c r="IS294" s="870">
        <f t="shared" si="2668"/>
        <v>2.4459344911910819E-2</v>
      </c>
      <c r="IT294" s="870">
        <f t="shared" si="2668"/>
        <v>2.4459344911910819E-2</v>
      </c>
      <c r="IU294" s="870">
        <f t="shared" si="2668"/>
        <v>2.4459344911910819E-2</v>
      </c>
      <c r="IV294" s="870">
        <f t="shared" si="2668"/>
        <v>2.4459344911910819E-2</v>
      </c>
      <c r="IW294" s="870">
        <f t="shared" si="2668"/>
        <v>-0.49100990421878876</v>
      </c>
      <c r="IX294" s="870">
        <f t="shared" si="2668"/>
        <v>-0.49100990421878876</v>
      </c>
      <c r="IY294" s="870">
        <f t="shared" si="2668"/>
        <v>-0.49100990421878876</v>
      </c>
      <c r="IZ294" s="870">
        <f t="shared" si="2668"/>
        <v>-0.49100990421878876</v>
      </c>
      <c r="JA294" s="870">
        <f t="shared" si="2668"/>
        <v>-0.49100990421878876</v>
      </c>
      <c r="JB294" s="870">
        <f t="shared" si="2668"/>
        <v>-0.68482915232093866</v>
      </c>
      <c r="JC294" s="870">
        <f t="shared" si="2668"/>
        <v>-0.68482915232093866</v>
      </c>
      <c r="JD294" s="870">
        <f t="shared" si="2668"/>
        <v>-0.68482915232093866</v>
      </c>
      <c r="JE294" s="870">
        <f t="shared" si="2668"/>
        <v>-0.68482915232093866</v>
      </c>
      <c r="JF294" s="870">
        <f t="shared" si="2668"/>
        <v>-6.1137385317808324E-2</v>
      </c>
      <c r="JG294" s="870">
        <f t="shared" ref="JG294:LR294" si="2669">JG291</f>
        <v>-3.5280221001900536E-2</v>
      </c>
      <c r="JH294" s="870">
        <f t="shared" si="2669"/>
        <v>-3.5280221001900536E-2</v>
      </c>
      <c r="JI294" s="870">
        <f t="shared" si="2669"/>
        <v>-3.5280221001900536E-2</v>
      </c>
      <c r="JJ294" s="870">
        <f t="shared" si="2669"/>
        <v>-3.5280221001900536E-2</v>
      </c>
      <c r="JK294" s="870">
        <f t="shared" si="2669"/>
        <v>-3.5280221001900536E-2</v>
      </c>
      <c r="JL294" s="870">
        <f t="shared" si="2669"/>
        <v>-3.5280221001900536E-2</v>
      </c>
      <c r="JM294" s="870">
        <f t="shared" si="2669"/>
        <v>-3.5280221001900536E-2</v>
      </c>
      <c r="JN294" s="870">
        <f t="shared" si="2669"/>
        <v>0.20378134433613759</v>
      </c>
      <c r="JO294" s="870">
        <f t="shared" si="2669"/>
        <v>0.20378134433613759</v>
      </c>
      <c r="JP294" s="870">
        <f t="shared" si="2669"/>
        <v>0.20378134433613759</v>
      </c>
      <c r="JQ294" s="870">
        <f t="shared" si="2669"/>
        <v>0.20378134433613759</v>
      </c>
      <c r="JR294" s="870">
        <f t="shared" si="2669"/>
        <v>0.20378134433613759</v>
      </c>
      <c r="JS294" s="870">
        <f t="shared" si="2669"/>
        <v>0.20378134433613759</v>
      </c>
      <c r="JT294" s="870">
        <f t="shared" si="2669"/>
        <v>0.20378134433613759</v>
      </c>
      <c r="JU294" s="870">
        <f t="shared" si="2669"/>
        <v>2.0522302284161134</v>
      </c>
      <c r="JV294" s="870">
        <f t="shared" si="2669"/>
        <v>2.0522302284161134</v>
      </c>
      <c r="JW294" s="870">
        <f t="shared" si="2669"/>
        <v>2.0522302284161134</v>
      </c>
      <c r="JX294" s="870">
        <f t="shared" si="2669"/>
        <v>2.0522302284161134</v>
      </c>
      <c r="JY294" s="870">
        <f t="shared" si="2669"/>
        <v>1.3264326212217314</v>
      </c>
      <c r="JZ294" s="870">
        <f t="shared" si="2669"/>
        <v>1.3264326212217314</v>
      </c>
      <c r="KA294" s="870">
        <f t="shared" si="2669"/>
        <v>1.0832381374183324</v>
      </c>
      <c r="KB294" s="870">
        <f t="shared" si="2669"/>
        <v>1.0832381374183324</v>
      </c>
      <c r="KC294" s="870">
        <f t="shared" si="2669"/>
        <v>1.0832381374183324</v>
      </c>
      <c r="KD294" s="870">
        <f t="shared" si="2669"/>
        <v>0.22652463460560313</v>
      </c>
      <c r="KE294" s="870">
        <f t="shared" si="2669"/>
        <v>0.22652463460560313</v>
      </c>
      <c r="KF294" s="870">
        <f t="shared" si="2669"/>
        <v>0.22652463460560313</v>
      </c>
      <c r="KG294" s="870">
        <f t="shared" si="2669"/>
        <v>0.22652463460560313</v>
      </c>
      <c r="KH294" s="870">
        <f t="shared" si="2669"/>
        <v>0.16762984504368639</v>
      </c>
      <c r="KI294" s="870">
        <f t="shared" si="2669"/>
        <v>0.16762984504368639</v>
      </c>
      <c r="KJ294" s="870">
        <f t="shared" si="2669"/>
        <v>0.16762984504368639</v>
      </c>
      <c r="KK294" s="870">
        <f t="shared" si="2669"/>
        <v>0.16762984504368639</v>
      </c>
      <c r="KL294" s="870">
        <f t="shared" si="2669"/>
        <v>0.16762984504368639</v>
      </c>
      <c r="KM294" s="870">
        <f t="shared" si="2669"/>
        <v>0.16762984504368639</v>
      </c>
      <c r="KN294" s="870">
        <f t="shared" si="2669"/>
        <v>0.16762984504368639</v>
      </c>
      <c r="KO294" s="870">
        <f t="shared" si="2669"/>
        <v>0.16762984504368639</v>
      </c>
      <c r="KP294" s="870">
        <f t="shared" si="2669"/>
        <v>-0.1492020039626496</v>
      </c>
      <c r="KQ294" s="870">
        <f t="shared" si="2669"/>
        <v>-0.1492020039626496</v>
      </c>
      <c r="KR294" s="870">
        <f t="shared" si="2669"/>
        <v>-0.1492020039626496</v>
      </c>
      <c r="KS294" s="870">
        <f t="shared" si="2669"/>
        <v>-0.1492020039626496</v>
      </c>
      <c r="KT294" s="870">
        <f t="shared" si="2669"/>
        <v>-0.1492020039626496</v>
      </c>
      <c r="KU294" s="870">
        <f t="shared" si="2669"/>
        <v>-0.1492020039626496</v>
      </c>
      <c r="KV294" s="870">
        <f t="shared" si="2669"/>
        <v>-0.1492020039626496</v>
      </c>
      <c r="KW294" s="870">
        <f t="shared" si="2669"/>
        <v>-0.64301298433764842</v>
      </c>
      <c r="KX294" s="870">
        <f t="shared" si="2669"/>
        <v>-0.64301298433764842</v>
      </c>
      <c r="KY294" s="870">
        <f t="shared" si="2669"/>
        <v>-0.64301298433764842</v>
      </c>
      <c r="KZ294" s="870">
        <f t="shared" si="2669"/>
        <v>-0.64301298433764842</v>
      </c>
      <c r="LA294" s="870">
        <f t="shared" si="2669"/>
        <v>-0.64301298433764842</v>
      </c>
      <c r="LB294" s="870">
        <f t="shared" si="2669"/>
        <v>-0.68482915232093866</v>
      </c>
      <c r="LC294" s="870">
        <f t="shared" si="2669"/>
        <v>-0.68482915232093866</v>
      </c>
      <c r="LD294" s="870">
        <f t="shared" si="2669"/>
        <v>-0.68482915232093866</v>
      </c>
      <c r="LE294" s="870">
        <f t="shared" si="2669"/>
        <v>-0.68482915232093866</v>
      </c>
      <c r="LF294" s="870">
        <f t="shared" si="2669"/>
        <v>0.12674810036488626</v>
      </c>
      <c r="LG294" s="870">
        <f t="shared" si="2669"/>
        <v>0.1619814116302285</v>
      </c>
      <c r="LH294" s="870">
        <f t="shared" si="2669"/>
        <v>0.1619814116302285</v>
      </c>
      <c r="LI294" s="870">
        <f t="shared" si="2669"/>
        <v>0.1619814116302285</v>
      </c>
      <c r="LJ294" s="870">
        <f t="shared" si="2669"/>
        <v>0.1619814116302285</v>
      </c>
      <c r="LK294" s="870">
        <f t="shared" si="2669"/>
        <v>0.1619814116302285</v>
      </c>
      <c r="LL294" s="870">
        <f t="shared" si="2669"/>
        <v>0.1619814116302285</v>
      </c>
      <c r="LM294" s="870">
        <f t="shared" si="2669"/>
        <v>0.1619814116302285</v>
      </c>
      <c r="LN294" s="870">
        <f t="shared" si="2669"/>
        <v>0.56039869692438327</v>
      </c>
      <c r="LO294" s="870">
        <f t="shared" si="2669"/>
        <v>0.56039869692438327</v>
      </c>
      <c r="LP294" s="870">
        <f t="shared" si="2669"/>
        <v>0.56039869692438327</v>
      </c>
      <c r="LQ294" s="870">
        <f t="shared" si="2669"/>
        <v>0.56039869692438327</v>
      </c>
      <c r="LR294" s="870">
        <f t="shared" si="2669"/>
        <v>0.56039869692438327</v>
      </c>
      <c r="LS294" s="870">
        <f t="shared" ref="LS294:OD294" si="2670">LS291</f>
        <v>0.56039869692438327</v>
      </c>
      <c r="LT294" s="870">
        <f t="shared" si="2670"/>
        <v>0.56039869692438327</v>
      </c>
      <c r="LU294" s="870">
        <f t="shared" si="2670"/>
        <v>2.1120039243894011</v>
      </c>
      <c r="LV294" s="870">
        <f t="shared" si="2670"/>
        <v>2.1120039243894011</v>
      </c>
      <c r="LW294" s="870">
        <f t="shared" si="2670"/>
        <v>2.1120039243894011</v>
      </c>
      <c r="LX294" s="870">
        <f t="shared" si="2670"/>
        <v>2.1120039243894011</v>
      </c>
      <c r="LY294" s="870">
        <f t="shared" si="2670"/>
        <v>1.3264326212217314</v>
      </c>
      <c r="LZ294" s="870">
        <f t="shared" si="2670"/>
        <v>1.3264326212217314</v>
      </c>
      <c r="MA294" s="870">
        <f t="shared" si="2670"/>
        <v>1.0832381374183324</v>
      </c>
      <c r="MB294" s="870">
        <f t="shared" si="2670"/>
        <v>1.0832381374183324</v>
      </c>
      <c r="MC294" s="870">
        <f t="shared" si="2670"/>
        <v>1.0832381374183324</v>
      </c>
      <c r="MD294" s="870">
        <f t="shared" si="2670"/>
        <v>0.22949369281818388</v>
      </c>
      <c r="ME294" s="870">
        <f t="shared" si="2670"/>
        <v>0.22949369281818388</v>
      </c>
      <c r="MF294" s="870">
        <f t="shared" si="2670"/>
        <v>0.22949369281818388</v>
      </c>
      <c r="MG294" s="870">
        <f t="shared" si="2670"/>
        <v>0.22949369281818388</v>
      </c>
      <c r="MH294" s="870">
        <f t="shared" si="2670"/>
        <v>0.16762984504368639</v>
      </c>
      <c r="MI294" s="870">
        <f t="shared" si="2670"/>
        <v>0.16762984504368639</v>
      </c>
      <c r="MJ294" s="870">
        <f t="shared" si="2670"/>
        <v>0.16762984504368639</v>
      </c>
      <c r="MK294" s="870">
        <f t="shared" si="2670"/>
        <v>0.16762984504368639</v>
      </c>
      <c r="ML294" s="870">
        <f t="shared" si="2670"/>
        <v>0.16762984504368639</v>
      </c>
      <c r="MM294" s="870">
        <f t="shared" si="2670"/>
        <v>0.16762984504368639</v>
      </c>
      <c r="MN294" s="870">
        <f t="shared" si="2670"/>
        <v>0.16762984504368639</v>
      </c>
      <c r="MO294" s="870">
        <f t="shared" si="2670"/>
        <v>0.16762984504368639</v>
      </c>
      <c r="MP294" s="870">
        <f t="shared" si="2670"/>
        <v>-0.81694212005774069</v>
      </c>
      <c r="MQ294" s="870">
        <f t="shared" si="2670"/>
        <v>-0.81694212005774069</v>
      </c>
      <c r="MR294" s="870">
        <f t="shared" si="2670"/>
        <v>-0.81694212005774069</v>
      </c>
      <c r="MS294" s="870">
        <f t="shared" si="2670"/>
        <v>-0.81694212005774069</v>
      </c>
      <c r="MT294" s="870">
        <f t="shared" si="2670"/>
        <v>-0.81694212005774069</v>
      </c>
      <c r="MU294" s="870">
        <f t="shared" si="2670"/>
        <v>-0.81694212005774069</v>
      </c>
      <c r="MV294" s="870">
        <f t="shared" si="2670"/>
        <v>-0.81694212005774069</v>
      </c>
      <c r="MW294" s="870">
        <f t="shared" si="2670"/>
        <v>-0.9538456223040086</v>
      </c>
      <c r="MX294" s="870">
        <f t="shared" si="2670"/>
        <v>-0.9538456223040086</v>
      </c>
      <c r="MY294" s="870">
        <f t="shared" si="2670"/>
        <v>-0.9538456223040086</v>
      </c>
      <c r="MZ294" s="870">
        <f t="shared" si="2670"/>
        <v>-0.9538456223040086</v>
      </c>
      <c r="NA294" s="870">
        <f t="shared" si="2670"/>
        <v>-0.9538456223040086</v>
      </c>
      <c r="NB294" s="870">
        <f t="shared" si="2670"/>
        <v>-0.68482915232093866</v>
      </c>
      <c r="NC294" s="870">
        <f t="shared" si="2670"/>
        <v>-0.68482915232093866</v>
      </c>
      <c r="ND294" s="870">
        <f t="shared" si="2670"/>
        <v>-0.68482915232093866</v>
      </c>
      <c r="NE294" s="870">
        <f t="shared" si="2670"/>
        <v>-0.68482915232093866</v>
      </c>
      <c r="NF294" s="870">
        <f t="shared" si="2670"/>
        <v>0.12674810036488626</v>
      </c>
      <c r="NG294" s="870">
        <f t="shared" si="2670"/>
        <v>0.1619814116302285</v>
      </c>
      <c r="NH294" s="870">
        <f t="shared" si="2670"/>
        <v>0.1619814116302285</v>
      </c>
      <c r="NI294" s="870">
        <f t="shared" si="2670"/>
        <v>0.1619814116302285</v>
      </c>
      <c r="NJ294" s="870">
        <f t="shared" si="2670"/>
        <v>0.1619814116302285</v>
      </c>
      <c r="NK294" s="870">
        <f t="shared" si="2670"/>
        <v>0.1619814116302285</v>
      </c>
      <c r="NL294" s="870">
        <f t="shared" si="2670"/>
        <v>0.1619814116302285</v>
      </c>
      <c r="NM294" s="870">
        <f t="shared" si="2670"/>
        <v>0.1619814116302285</v>
      </c>
      <c r="NN294" s="870">
        <f t="shared" si="2670"/>
        <v>0.56039869692438327</v>
      </c>
      <c r="NO294" s="870">
        <f t="shared" si="2670"/>
        <v>0.56039869692438327</v>
      </c>
      <c r="NP294" s="870">
        <f t="shared" si="2670"/>
        <v>0.56039869692438327</v>
      </c>
      <c r="NQ294" s="870">
        <f t="shared" si="2670"/>
        <v>0.56039869692438327</v>
      </c>
      <c r="NR294" s="870">
        <f t="shared" si="2670"/>
        <v>0.56039869692438327</v>
      </c>
      <c r="NS294" s="870">
        <f t="shared" si="2670"/>
        <v>0.56039869692438327</v>
      </c>
      <c r="NT294" s="870">
        <f t="shared" si="2670"/>
        <v>0.56039869692438327</v>
      </c>
      <c r="NU294" s="870">
        <f t="shared" si="2670"/>
        <v>2.1120039243894011</v>
      </c>
      <c r="NV294" s="870">
        <f t="shared" si="2670"/>
        <v>2.1120039243894011</v>
      </c>
      <c r="NW294" s="870">
        <f t="shared" si="2670"/>
        <v>2.1120039243894011</v>
      </c>
      <c r="NX294" s="870">
        <f t="shared" si="2670"/>
        <v>2.1120039243894011</v>
      </c>
      <c r="NY294" s="870">
        <f t="shared" si="2670"/>
        <v>1.3264326212217314</v>
      </c>
      <c r="NZ294" s="870">
        <f t="shared" si="2670"/>
        <v>1.3264326212217314</v>
      </c>
      <c r="OA294" s="870">
        <f t="shared" si="2670"/>
        <v>1.0832381374183324</v>
      </c>
      <c r="OB294" s="870">
        <f t="shared" si="2670"/>
        <v>1.0832381374183324</v>
      </c>
      <c r="OC294" s="870">
        <f t="shared" si="2670"/>
        <v>1.0832381374183324</v>
      </c>
      <c r="OD294" s="870">
        <f t="shared" si="2670"/>
        <v>0.22949369281818388</v>
      </c>
      <c r="OE294" s="870">
        <f t="shared" ref="OE294:QP294" si="2671">OE291</f>
        <v>0.22949369281818388</v>
      </c>
      <c r="OF294" s="870">
        <f t="shared" si="2671"/>
        <v>0.22949369281818388</v>
      </c>
      <c r="OG294" s="870">
        <f t="shared" si="2671"/>
        <v>0.22949369281818388</v>
      </c>
      <c r="OH294" s="870">
        <f t="shared" si="2671"/>
        <v>0.16762984504368639</v>
      </c>
      <c r="OI294" s="870">
        <f t="shared" si="2671"/>
        <v>0.16762984504368639</v>
      </c>
      <c r="OJ294" s="870">
        <f t="shared" si="2671"/>
        <v>0.16762984504368639</v>
      </c>
      <c r="OK294" s="870">
        <f t="shared" si="2671"/>
        <v>0.16762984504368639</v>
      </c>
      <c r="OL294" s="870">
        <f t="shared" si="2671"/>
        <v>0.16762984504368639</v>
      </c>
      <c r="OM294" s="870">
        <f t="shared" si="2671"/>
        <v>0.16762984504368639</v>
      </c>
      <c r="ON294" s="870">
        <f t="shared" si="2671"/>
        <v>0.16762984504368639</v>
      </c>
      <c r="OO294" s="870">
        <f t="shared" si="2671"/>
        <v>0.16762984504368639</v>
      </c>
      <c r="OP294" s="870">
        <f t="shared" si="2671"/>
        <v>-0.81694212005774069</v>
      </c>
      <c r="OQ294" s="870">
        <f t="shared" si="2671"/>
        <v>-0.81694212005774069</v>
      </c>
      <c r="OR294" s="870">
        <f t="shared" si="2671"/>
        <v>-0.81694212005774069</v>
      </c>
      <c r="OS294" s="870">
        <f t="shared" si="2671"/>
        <v>-0.81694212005774069</v>
      </c>
      <c r="OT294" s="870">
        <f t="shared" si="2671"/>
        <v>-0.81694212005774069</v>
      </c>
      <c r="OU294" s="870">
        <f t="shared" si="2671"/>
        <v>-0.81694212005774069</v>
      </c>
      <c r="OV294" s="870">
        <f t="shared" si="2671"/>
        <v>-0.81694212005774069</v>
      </c>
      <c r="OW294" s="870">
        <f t="shared" si="2671"/>
        <v>-0.9538456223040086</v>
      </c>
      <c r="OX294" s="870">
        <f t="shared" si="2671"/>
        <v>-0.9538456223040086</v>
      </c>
      <c r="OY294" s="870">
        <f t="shared" si="2671"/>
        <v>-0.9538456223040086</v>
      </c>
      <c r="OZ294" s="870">
        <f t="shared" si="2671"/>
        <v>-0.9538456223040086</v>
      </c>
      <c r="PA294" s="870">
        <f t="shared" si="2671"/>
        <v>-0.9538456223040086</v>
      </c>
      <c r="PB294" s="870">
        <f t="shared" si="2671"/>
        <v>-0.68482915232093866</v>
      </c>
      <c r="PC294" s="870">
        <f t="shared" si="2671"/>
        <v>-0.68482915232093866</v>
      </c>
      <c r="PD294" s="870">
        <f t="shared" si="2671"/>
        <v>-0.68482915232093866</v>
      </c>
      <c r="PE294" s="870">
        <f t="shared" si="2671"/>
        <v>-0.68482915232093866</v>
      </c>
      <c r="PF294" s="870">
        <f t="shared" si="2671"/>
        <v>0.12674810036488626</v>
      </c>
      <c r="PG294" s="870">
        <f t="shared" si="2671"/>
        <v>0.1619814116302285</v>
      </c>
      <c r="PH294" s="870">
        <f t="shared" si="2671"/>
        <v>0.1619814116302285</v>
      </c>
      <c r="PI294" s="870">
        <f t="shared" si="2671"/>
        <v>0.1619814116302285</v>
      </c>
      <c r="PJ294" s="870">
        <f t="shared" si="2671"/>
        <v>0.1619814116302285</v>
      </c>
      <c r="PK294" s="870">
        <f t="shared" si="2671"/>
        <v>0.1619814116302285</v>
      </c>
      <c r="PL294" s="870">
        <f t="shared" si="2671"/>
        <v>0.1619814116302285</v>
      </c>
      <c r="PM294" s="870">
        <f t="shared" si="2671"/>
        <v>0.1619814116302285</v>
      </c>
      <c r="PN294" s="870">
        <f t="shared" si="2671"/>
        <v>0.56039869692438327</v>
      </c>
      <c r="PO294" s="870">
        <f t="shared" si="2671"/>
        <v>0.56039869692438327</v>
      </c>
      <c r="PP294" s="870">
        <f t="shared" si="2671"/>
        <v>0.56039869692438327</v>
      </c>
      <c r="PQ294" s="870">
        <f t="shared" si="2671"/>
        <v>0.56039869692438327</v>
      </c>
      <c r="PR294" s="870">
        <f t="shared" si="2671"/>
        <v>0.56039869692438327</v>
      </c>
      <c r="PS294" s="870">
        <f t="shared" si="2671"/>
        <v>0.56039869692438327</v>
      </c>
      <c r="PT294" s="870">
        <f t="shared" si="2671"/>
        <v>0.56039869692438327</v>
      </c>
      <c r="PU294" s="870">
        <f t="shared" si="2671"/>
        <v>2.1120039243894011</v>
      </c>
      <c r="PV294" s="870">
        <f t="shared" si="2671"/>
        <v>2.1120039243894011</v>
      </c>
      <c r="PW294" s="870">
        <f t="shared" si="2671"/>
        <v>2.1120039243894011</v>
      </c>
      <c r="PX294" s="870">
        <f t="shared" si="2671"/>
        <v>2.1120039243894011</v>
      </c>
      <c r="PY294" s="870">
        <f t="shared" si="2671"/>
        <v>1.3264326212217314</v>
      </c>
      <c r="PZ294" s="870">
        <f t="shared" si="2671"/>
        <v>1.3264326212217314</v>
      </c>
      <c r="QA294" s="870">
        <f t="shared" si="2671"/>
        <v>1.0832381374183324</v>
      </c>
      <c r="QB294" s="870">
        <f t="shared" si="2671"/>
        <v>1.0832381374183324</v>
      </c>
      <c r="QC294" s="870">
        <f t="shared" si="2671"/>
        <v>1.0832381374183324</v>
      </c>
      <c r="QD294" s="870">
        <f t="shared" si="2671"/>
        <v>0.22949369281818388</v>
      </c>
      <c r="QE294" s="870">
        <f t="shared" si="2671"/>
        <v>0.22949369281818388</v>
      </c>
      <c r="QF294" s="870">
        <f t="shared" si="2671"/>
        <v>0.22949369281818388</v>
      </c>
      <c r="QG294" s="870">
        <f t="shared" si="2671"/>
        <v>0.22949369281818388</v>
      </c>
      <c r="QH294" s="870">
        <f t="shared" si="2671"/>
        <v>0.16762984504368639</v>
      </c>
      <c r="QI294" s="870">
        <f t="shared" si="2671"/>
        <v>0.16762984504368639</v>
      </c>
      <c r="QJ294" s="870">
        <f t="shared" si="2671"/>
        <v>0.16762984504368639</v>
      </c>
      <c r="QK294" s="870">
        <f t="shared" si="2671"/>
        <v>0.16762984504368639</v>
      </c>
      <c r="QL294" s="870">
        <f t="shared" si="2671"/>
        <v>0.16762984504368639</v>
      </c>
      <c r="QM294" s="870">
        <f t="shared" si="2671"/>
        <v>0.16762984504368639</v>
      </c>
      <c r="QN294" s="870">
        <f t="shared" si="2671"/>
        <v>0.16762984504368639</v>
      </c>
      <c r="QO294" s="870">
        <f t="shared" si="2671"/>
        <v>0.16762984504368639</v>
      </c>
      <c r="QP294" s="870">
        <f t="shared" si="2671"/>
        <v>-0.81694212005774069</v>
      </c>
      <c r="QQ294" s="870">
        <f t="shared" ref="QQ294:SI294" si="2672">QQ291</f>
        <v>-0.81694212005774069</v>
      </c>
      <c r="QR294" s="870">
        <f t="shared" si="2672"/>
        <v>-0.81694212005774069</v>
      </c>
      <c r="QS294" s="870">
        <f t="shared" si="2672"/>
        <v>-0.81694212005774069</v>
      </c>
      <c r="QT294" s="870">
        <f t="shared" si="2672"/>
        <v>-0.81694212005774069</v>
      </c>
      <c r="QU294" s="870">
        <f t="shared" si="2672"/>
        <v>-0.81694212005774069</v>
      </c>
      <c r="QV294" s="870">
        <f t="shared" si="2672"/>
        <v>-0.81694212005774069</v>
      </c>
      <c r="QW294" s="870">
        <f t="shared" si="2672"/>
        <v>-0.9538456223040086</v>
      </c>
      <c r="QX294" s="870">
        <f t="shared" si="2672"/>
        <v>-0.9538456223040086</v>
      </c>
      <c r="QY294" s="870">
        <f t="shared" si="2672"/>
        <v>-0.9538456223040086</v>
      </c>
      <c r="QZ294" s="870">
        <f t="shared" si="2672"/>
        <v>-0.9538456223040086</v>
      </c>
      <c r="RA294" s="870">
        <f t="shared" si="2672"/>
        <v>-0.9538456223040086</v>
      </c>
      <c r="RB294" s="870">
        <f t="shared" si="2672"/>
        <v>-0.68482915232093866</v>
      </c>
      <c r="RC294" s="870">
        <f t="shared" si="2672"/>
        <v>-0.68482915232093866</v>
      </c>
      <c r="RD294" s="870">
        <f t="shared" si="2672"/>
        <v>-0.68482915232093866</v>
      </c>
      <c r="RE294" s="870">
        <f t="shared" si="2672"/>
        <v>-0.68482915232093866</v>
      </c>
      <c r="RF294" s="870">
        <f t="shared" si="2672"/>
        <v>0.12674810036488626</v>
      </c>
      <c r="RG294" s="870">
        <f t="shared" si="2672"/>
        <v>0.1619814116302285</v>
      </c>
      <c r="RH294" s="870">
        <f t="shared" si="2672"/>
        <v>0.1619814116302285</v>
      </c>
      <c r="RI294" s="870">
        <f t="shared" si="2672"/>
        <v>0.1619814116302285</v>
      </c>
      <c r="RJ294" s="870">
        <f t="shared" si="2672"/>
        <v>0.1619814116302285</v>
      </c>
      <c r="RK294" s="870">
        <f t="shared" si="2672"/>
        <v>0.1619814116302285</v>
      </c>
      <c r="RL294" s="870">
        <f t="shared" si="2672"/>
        <v>0.1619814116302285</v>
      </c>
      <c r="RM294" s="870">
        <f t="shared" si="2672"/>
        <v>0.1619814116302285</v>
      </c>
      <c r="RN294" s="870">
        <f t="shared" si="2672"/>
        <v>0.56039869692438327</v>
      </c>
      <c r="RO294" s="870">
        <f t="shared" si="2672"/>
        <v>0.56039869692438327</v>
      </c>
      <c r="RP294" s="870">
        <f t="shared" si="2672"/>
        <v>0.56039869692438327</v>
      </c>
      <c r="RQ294" s="870">
        <f t="shared" si="2672"/>
        <v>0.56039869692438327</v>
      </c>
      <c r="RR294" s="870">
        <f t="shared" si="2672"/>
        <v>0.56039869692438327</v>
      </c>
      <c r="RS294" s="870">
        <f t="shared" si="2672"/>
        <v>0.56039869692438327</v>
      </c>
      <c r="RT294" s="870">
        <f t="shared" si="2672"/>
        <v>0.56039869692438327</v>
      </c>
      <c r="RU294" s="870">
        <f t="shared" si="2672"/>
        <v>2.1120039243894011</v>
      </c>
      <c r="RV294" s="870">
        <f t="shared" si="2672"/>
        <v>2.1120039243894011</v>
      </c>
      <c r="RW294" s="870">
        <f t="shared" si="2672"/>
        <v>2.1120039243894011</v>
      </c>
      <c r="RX294" s="870">
        <f t="shared" si="2672"/>
        <v>2.1120039243894011</v>
      </c>
      <c r="RY294" s="870">
        <f t="shared" si="2672"/>
        <v>1.3264326212217314</v>
      </c>
      <c r="RZ294" s="870">
        <f t="shared" si="2672"/>
        <v>1.3264326212217314</v>
      </c>
      <c r="SA294" s="870">
        <f t="shared" si="2672"/>
        <v>1.0832381374183324</v>
      </c>
      <c r="SB294" s="870">
        <f t="shared" si="2672"/>
        <v>1.0832381374183324</v>
      </c>
      <c r="SC294" s="870">
        <f t="shared" si="2672"/>
        <v>1.0832381374183324</v>
      </c>
      <c r="SD294" s="870">
        <f t="shared" si="2672"/>
        <v>0.22949369281818388</v>
      </c>
      <c r="SE294" s="870">
        <f t="shared" si="2672"/>
        <v>0.22949369281818388</v>
      </c>
      <c r="SF294" s="870">
        <f t="shared" si="2672"/>
        <v>0.22949369281818388</v>
      </c>
      <c r="SG294" s="870">
        <f t="shared" si="2672"/>
        <v>0.22949369281818388</v>
      </c>
      <c r="SH294" s="870">
        <f t="shared" si="2672"/>
        <v>0.16762984504368639</v>
      </c>
      <c r="SI294" s="870">
        <f t="shared" si="2672"/>
        <v>0.16762984504368639</v>
      </c>
      <c r="SJ294" s="280">
        <f t="shared" si="2647"/>
        <v>0.16762984504368639</v>
      </c>
      <c r="SK294" s="267"/>
      <c r="SL294" s="255"/>
      <c r="SM294" s="255"/>
      <c r="SN294" s="255"/>
    </row>
    <row r="295" spans="1:508" outlineLevel="3" x14ac:dyDescent="0.25">
      <c r="A295" s="255"/>
      <c r="B295" s="264"/>
      <c r="C295" s="449">
        <f>INT($C$29)+3</f>
        <v>4</v>
      </c>
      <c r="D295" s="280"/>
      <c r="E295" s="329">
        <f t="shared" si="2153"/>
        <v>154</v>
      </c>
      <c r="F295" s="335"/>
      <c r="G295" s="280"/>
      <c r="H295" s="551"/>
      <c r="I295" s="563" t="s">
        <v>910</v>
      </c>
      <c r="J295" s="552"/>
      <c r="K295" s="871">
        <f>K294</f>
        <v>0</v>
      </c>
      <c r="L295" s="871">
        <f t="shared" ref="L295" si="2673">L294</f>
        <v>0</v>
      </c>
      <c r="M295" s="871">
        <f t="shared" ref="M295" si="2674">M294</f>
        <v>0</v>
      </c>
      <c r="N295" s="871">
        <f t="shared" ref="N295" si="2675">N294</f>
        <v>0</v>
      </c>
      <c r="O295" s="871">
        <f t="shared" ref="O295" si="2676">O294</f>
        <v>0</v>
      </c>
      <c r="P295" s="871">
        <f t="shared" ref="P295" si="2677">P294</f>
        <v>0</v>
      </c>
      <c r="Q295" s="871">
        <f t="shared" ref="Q295" si="2678">Q294</f>
        <v>0</v>
      </c>
      <c r="R295" s="871">
        <f t="shared" ref="R295" si="2679">R294</f>
        <v>0</v>
      </c>
      <c r="S295" s="871">
        <f t="shared" ref="S295" si="2680">S294</f>
        <v>0</v>
      </c>
      <c r="T295" s="871">
        <f t="shared" ref="T295" si="2681">T294</f>
        <v>0</v>
      </c>
      <c r="U295" s="871">
        <f t="shared" ref="U295" si="2682">U294</f>
        <v>0</v>
      </c>
      <c r="V295" s="871">
        <f t="shared" ref="V295" si="2683">V294</f>
        <v>0</v>
      </c>
      <c r="W295" s="871">
        <f t="shared" ref="W295" si="2684">W294</f>
        <v>0</v>
      </c>
      <c r="X295" s="871">
        <f t="shared" ref="X295" si="2685">X294</f>
        <v>0</v>
      </c>
      <c r="Y295" s="871">
        <f t="shared" ref="Y295" si="2686">Y294</f>
        <v>0</v>
      </c>
      <c r="Z295" s="871">
        <f t="shared" ref="Z295" si="2687">Z294</f>
        <v>0</v>
      </c>
      <c r="AA295" s="871">
        <f t="shared" ref="AA295" si="2688">AA294</f>
        <v>0</v>
      </c>
      <c r="AB295" s="871">
        <f t="shared" ref="AB295" si="2689">AB294</f>
        <v>0</v>
      </c>
      <c r="AC295" s="871">
        <f t="shared" ref="AC295" si="2690">AC294</f>
        <v>0</v>
      </c>
      <c r="AD295" s="871">
        <f t="shared" ref="AD295" si="2691">AD294</f>
        <v>0</v>
      </c>
      <c r="AE295" s="871">
        <f t="shared" ref="AE295" si="2692">AE294</f>
        <v>0</v>
      </c>
      <c r="AF295" s="871">
        <f t="shared" ref="AF295" si="2693">AF294</f>
        <v>0</v>
      </c>
      <c r="AG295" s="871">
        <f t="shared" ref="AG295" si="2694">AG294</f>
        <v>0</v>
      </c>
      <c r="AH295" s="871">
        <f t="shared" ref="AH295" si="2695">AH294</f>
        <v>0</v>
      </c>
      <c r="AI295" s="871">
        <f t="shared" ref="AI295" si="2696">AI294</f>
        <v>0</v>
      </c>
      <c r="AJ295" s="871">
        <f t="shared" ref="AJ295" si="2697">AJ294</f>
        <v>0</v>
      </c>
      <c r="AK295" s="871">
        <f t="shared" ref="AK295" si="2698">AK294</f>
        <v>0</v>
      </c>
      <c r="AL295" s="871">
        <f t="shared" ref="AL295" si="2699">AL294</f>
        <v>0</v>
      </c>
      <c r="AM295" s="871">
        <f t="shared" ref="AM295" si="2700">AM294</f>
        <v>0</v>
      </c>
      <c r="AN295" s="871">
        <f t="shared" ref="AN295" si="2701">AN294</f>
        <v>0</v>
      </c>
      <c r="AO295" s="871">
        <f t="shared" ref="AO295" si="2702">AO294</f>
        <v>0</v>
      </c>
      <c r="AP295" s="871">
        <f t="shared" ref="AP295" si="2703">AP294</f>
        <v>0</v>
      </c>
      <c r="AQ295" s="871">
        <f t="shared" ref="AQ295" si="2704">AQ294</f>
        <v>0</v>
      </c>
      <c r="AR295" s="871">
        <f t="shared" ref="AR295" si="2705">AR294</f>
        <v>0</v>
      </c>
      <c r="AS295" s="871">
        <f t="shared" ref="AS295" si="2706">AS294</f>
        <v>0</v>
      </c>
      <c r="AT295" s="871">
        <f t="shared" ref="AT295" si="2707">AT294</f>
        <v>0</v>
      </c>
      <c r="AU295" s="871">
        <f t="shared" ref="AU295" si="2708">AU294</f>
        <v>0</v>
      </c>
      <c r="AV295" s="871">
        <f t="shared" ref="AV295" si="2709">AV294</f>
        <v>0</v>
      </c>
      <c r="AW295" s="871">
        <f t="shared" ref="AW295" si="2710">AW294</f>
        <v>0</v>
      </c>
      <c r="AX295" s="871">
        <f t="shared" ref="AX295" si="2711">AX294</f>
        <v>0</v>
      </c>
      <c r="AY295" s="871">
        <f t="shared" ref="AY295" si="2712">AY294</f>
        <v>0</v>
      </c>
      <c r="AZ295" s="871">
        <f t="shared" ref="AZ295" si="2713">AZ294</f>
        <v>0</v>
      </c>
      <c r="BA295" s="871">
        <f t="shared" ref="BA295" si="2714">BA294</f>
        <v>0</v>
      </c>
      <c r="BB295" s="871">
        <f t="shared" ref="BB295" si="2715">BB294</f>
        <v>0</v>
      </c>
      <c r="BC295" s="871">
        <f t="shared" ref="BC295" si="2716">BC294</f>
        <v>0</v>
      </c>
      <c r="BD295" s="871">
        <f t="shared" ref="BD295" si="2717">BD294</f>
        <v>0</v>
      </c>
      <c r="BE295" s="871">
        <f t="shared" ref="BE295" si="2718">BE294</f>
        <v>0</v>
      </c>
      <c r="BF295" s="871">
        <f t="shared" ref="BF295" si="2719">BF294</f>
        <v>0</v>
      </c>
      <c r="BG295" s="871">
        <f t="shared" ref="BG295" si="2720">BG294</f>
        <v>0</v>
      </c>
      <c r="BH295" s="871">
        <f t="shared" ref="BH295" si="2721">BH294</f>
        <v>0</v>
      </c>
      <c r="BI295" s="871">
        <f t="shared" ref="BI295" si="2722">BI294</f>
        <v>0</v>
      </c>
      <c r="BJ295" s="871">
        <f t="shared" ref="BJ295" si="2723">BJ294</f>
        <v>0</v>
      </c>
      <c r="BK295" s="871">
        <f t="shared" ref="BK295" si="2724">BK294</f>
        <v>0</v>
      </c>
      <c r="BL295" s="871">
        <f t="shared" ref="BL295" si="2725">BL294</f>
        <v>0</v>
      </c>
      <c r="BM295" s="871">
        <f t="shared" ref="BM295" si="2726">BM294</f>
        <v>0</v>
      </c>
      <c r="BN295" s="871">
        <f t="shared" ref="BN295" si="2727">BN294</f>
        <v>-0.36510824193558289</v>
      </c>
      <c r="BO295" s="871">
        <f t="shared" ref="BO295" si="2728">BO294</f>
        <v>-0.36510824193558289</v>
      </c>
      <c r="BP295" s="871">
        <f t="shared" ref="BP295" si="2729">BP294</f>
        <v>-0.36510824193558289</v>
      </c>
      <c r="BQ295" s="871">
        <f t="shared" ref="BQ295" si="2730">BQ294</f>
        <v>-0.36510824193558289</v>
      </c>
      <c r="BR295" s="871">
        <f t="shared" ref="BR295" si="2731">BR294</f>
        <v>-0.36510824193558289</v>
      </c>
      <c r="BS295" s="871">
        <f t="shared" ref="BS295" si="2732">BS294</f>
        <v>-0.36510824193558289</v>
      </c>
      <c r="BT295" s="871">
        <f t="shared" ref="BT295" si="2733">BT294</f>
        <v>-0.36510824193558289</v>
      </c>
      <c r="BU295" s="871">
        <f t="shared" ref="BU295" si="2734">BU294</f>
        <v>-0.22913250123092244</v>
      </c>
      <c r="BV295" s="871">
        <f t="shared" ref="BV295" si="2735">BV294</f>
        <v>-0.22913250123092244</v>
      </c>
      <c r="BW295" s="871">
        <f t="shared" ref="BW295" si="2736">BW294</f>
        <v>-0.22913250123092244</v>
      </c>
      <c r="BX295" s="871">
        <f t="shared" ref="BX295" si="2737">BX294</f>
        <v>-0.22913250123092244</v>
      </c>
      <c r="BY295" s="871">
        <f t="shared" ref="BY295" si="2738">BY294</f>
        <v>-6.9205180237656982E-2</v>
      </c>
      <c r="BZ295" s="871">
        <f t="shared" ref="BZ295" si="2739">BZ294</f>
        <v>-6.9205180237656982E-2</v>
      </c>
      <c r="CA295" s="871">
        <f t="shared" ref="CA295" si="2740">CA294</f>
        <v>2.9542858293228669E-2</v>
      </c>
      <c r="CB295" s="871">
        <f t="shared" ref="CB295" si="2741">CB294</f>
        <v>2.9542858293228669E-2</v>
      </c>
      <c r="CC295" s="871">
        <f t="shared" ref="CC295" si="2742">CC294</f>
        <v>2.9542858293228669E-2</v>
      </c>
      <c r="CD295" s="871">
        <f t="shared" ref="CD295" si="2743">CD294</f>
        <v>4.4484465644141657E-2</v>
      </c>
      <c r="CE295" s="871">
        <f t="shared" ref="CE295" si="2744">CE294</f>
        <v>4.4484465644141657E-2</v>
      </c>
      <c r="CF295" s="871">
        <f t="shared" ref="CF295" si="2745">CF294</f>
        <v>4.4484465644141657E-2</v>
      </c>
      <c r="CG295" s="871">
        <f t="shared" ref="CG295" si="2746">CG294</f>
        <v>4.4484465644141657E-2</v>
      </c>
      <c r="CH295" s="871">
        <f t="shared" ref="CH295" si="2747">CH294</f>
        <v>4.5142149078515992E-2</v>
      </c>
      <c r="CI295" s="871">
        <f t="shared" ref="CI295" si="2748">CI294</f>
        <v>4.0071470206308746E-2</v>
      </c>
      <c r="CJ295" s="871">
        <f t="shared" ref="CJ295" si="2749">CJ294</f>
        <v>4.0071470206308746E-2</v>
      </c>
      <c r="CK295" s="871">
        <f t="shared" ref="CK295" si="2750">CK294</f>
        <v>4.0071470206308746E-2</v>
      </c>
      <c r="CL295" s="871">
        <f t="shared" ref="CL295" si="2751">CL294</f>
        <v>4.0071470206308746E-2</v>
      </c>
      <c r="CM295" s="871">
        <f t="shared" ref="CM295" si="2752">CM294</f>
        <v>4.0071470206308746E-2</v>
      </c>
      <c r="CN295" s="871">
        <f t="shared" ref="CN295" si="2753">CN294</f>
        <v>4.0071470206308746E-2</v>
      </c>
      <c r="CO295" s="871">
        <f t="shared" ref="CO295" si="2754">CO294</f>
        <v>4.0071470206308746E-2</v>
      </c>
      <c r="CP295" s="871">
        <f t="shared" ref="CP295" si="2755">CP294</f>
        <v>0</v>
      </c>
      <c r="CQ295" s="871">
        <f t="shared" ref="CQ295" si="2756">CQ294</f>
        <v>0</v>
      </c>
      <c r="CR295" s="871">
        <f t="shared" ref="CR295" si="2757">CR294</f>
        <v>0</v>
      </c>
      <c r="CS295" s="871">
        <f t="shared" ref="CS295" si="2758">CS294</f>
        <v>0</v>
      </c>
      <c r="CT295" s="871">
        <f t="shared" ref="CT295" si="2759">CT294</f>
        <v>0</v>
      </c>
      <c r="CU295" s="871">
        <f t="shared" ref="CU295" si="2760">CU294</f>
        <v>0</v>
      </c>
      <c r="CV295" s="871">
        <f t="shared" ref="CV295" si="2761">CV294</f>
        <v>0</v>
      </c>
      <c r="CW295" s="871">
        <f t="shared" ref="CW295" si="2762">CW294</f>
        <v>-8.813167494439611E-3</v>
      </c>
      <c r="CX295" s="871">
        <f t="shared" ref="CX295" si="2763">CX294</f>
        <v>-8.813167494439611E-3</v>
      </c>
      <c r="CY295" s="871">
        <f t="shared" ref="CY295" si="2764">CY294</f>
        <v>-8.813167494439611E-3</v>
      </c>
      <c r="CZ295" s="871">
        <f t="shared" ref="CZ295" si="2765">CZ294</f>
        <v>-8.813167494439611E-3</v>
      </c>
      <c r="DA295" s="871">
        <f t="shared" ref="DA295" si="2766">DA294</f>
        <v>-8.813167494439611E-3</v>
      </c>
      <c r="DB295" s="871">
        <f t="shared" ref="DB295" si="2767">DB294</f>
        <v>-0.15540510312044198</v>
      </c>
      <c r="DC295" s="871">
        <f t="shared" ref="DC295" si="2768">DC294</f>
        <v>-0.15540510312044198</v>
      </c>
      <c r="DD295" s="871">
        <f t="shared" ref="DD295" si="2769">DD294</f>
        <v>-0.15540510312044198</v>
      </c>
      <c r="DE295" s="871">
        <f t="shared" ref="DE295" si="2770">DE294</f>
        <v>-0.15540510312044198</v>
      </c>
      <c r="DF295" s="871">
        <f t="shared" ref="DF295" si="2771">DF294</f>
        <v>-3.345844281493271E-2</v>
      </c>
      <c r="DG295" s="871">
        <f t="shared" ref="DG295" si="2772">DG294</f>
        <v>-2.6766754251942082E-2</v>
      </c>
      <c r="DH295" s="871">
        <f t="shared" ref="DH295" si="2773">DH294</f>
        <v>-2.6766754251942082E-2</v>
      </c>
      <c r="DI295" s="871">
        <f t="shared" ref="DI295" si="2774">DI294</f>
        <v>-2.6766754251942082E-2</v>
      </c>
      <c r="DJ295" s="871">
        <f t="shared" ref="DJ295" si="2775">DJ294</f>
        <v>-2.6766754251942082E-2</v>
      </c>
      <c r="DK295" s="871">
        <f t="shared" ref="DK295" si="2776">DK294</f>
        <v>-2.6766754251942082E-2</v>
      </c>
      <c r="DL295" s="871">
        <f t="shared" ref="DL295" si="2777">DL294</f>
        <v>-2.6766754251942082E-2</v>
      </c>
      <c r="DM295" s="871">
        <f t="shared" ref="DM295" si="2778">DM294</f>
        <v>-2.6766754251942082E-2</v>
      </c>
      <c r="DN295" s="871">
        <f t="shared" ref="DN295" si="2779">DN294</f>
        <v>0</v>
      </c>
      <c r="DO295" s="871">
        <f t="shared" ref="DO295" si="2780">DO294</f>
        <v>0</v>
      </c>
      <c r="DP295" s="871">
        <f t="shared" ref="DP295" si="2781">DP294</f>
        <v>0</v>
      </c>
      <c r="DQ295" s="871">
        <f t="shared" ref="DQ295" si="2782">DQ294</f>
        <v>0</v>
      </c>
      <c r="DR295" s="871">
        <f t="shared" ref="DR295" si="2783">DR294</f>
        <v>0</v>
      </c>
      <c r="DS295" s="871">
        <f t="shared" ref="DS295" si="2784">DS294</f>
        <v>0</v>
      </c>
      <c r="DT295" s="871">
        <f t="shared" ref="DT295" si="2785">DT294</f>
        <v>0</v>
      </c>
      <c r="DU295" s="871">
        <f t="shared" ref="DU295" si="2786">DU294</f>
        <v>1.5640783779676219</v>
      </c>
      <c r="DV295" s="871">
        <f t="shared" ref="DV295" si="2787">DV294</f>
        <v>1.5640783779676219</v>
      </c>
      <c r="DW295" s="871">
        <f t="shared" ref="DW295" si="2788">DW294</f>
        <v>1.5640783779676219</v>
      </c>
      <c r="DX295" s="871">
        <f t="shared" ref="DX295" si="2789">DX294</f>
        <v>1.5640783779676219</v>
      </c>
      <c r="DY295" s="871">
        <f t="shared" ref="DY295" si="2790">DY294</f>
        <v>1.4763771784033235</v>
      </c>
      <c r="DZ295" s="871">
        <f t="shared" ref="DZ295" si="2791">DZ294</f>
        <v>1.4763771784033235</v>
      </c>
      <c r="EA295" s="871">
        <f t="shared" ref="EA295" si="2792">EA294</f>
        <v>1.2408000483155446</v>
      </c>
      <c r="EB295" s="871">
        <f t="shared" ref="EB295" si="2793">EB294</f>
        <v>1.2408000483155446</v>
      </c>
      <c r="EC295" s="871">
        <f t="shared" ref="EC295" si="2794">EC294</f>
        <v>1.2408000483155446</v>
      </c>
      <c r="ED295" s="871">
        <f t="shared" ref="ED295" si="2795">ED294</f>
        <v>1.2029577592675507</v>
      </c>
      <c r="EE295" s="871">
        <f t="shared" ref="EE295" si="2796">EE294</f>
        <v>1.2029577592675507</v>
      </c>
      <c r="EF295" s="871">
        <f t="shared" ref="EF295" si="2797">EF294</f>
        <v>1.2029577592675507</v>
      </c>
      <c r="EG295" s="871">
        <f t="shared" ref="EG295" si="2798">EG294</f>
        <v>1.2029577592675507</v>
      </c>
      <c r="EH295" s="871">
        <f t="shared" ref="EH295" si="2799">EH294</f>
        <v>2.5276666395140959</v>
      </c>
      <c r="EI295" s="871">
        <f t="shared" ref="EI295" si="2800">EI294</f>
        <v>2.5276666395140959</v>
      </c>
      <c r="EJ295" s="871">
        <f t="shared" ref="EJ295" si="2801">EJ294</f>
        <v>2.5276666395140959</v>
      </c>
      <c r="EK295" s="871">
        <f t="shared" ref="EK295" si="2802">EK294</f>
        <v>2.5276666395140959</v>
      </c>
      <c r="EL295" s="871">
        <f t="shared" ref="EL295" si="2803">EL294</f>
        <v>2.5276666395140959</v>
      </c>
      <c r="EM295" s="871">
        <f t="shared" ref="EM295" si="2804">EM294</f>
        <v>2.5276666395140959</v>
      </c>
      <c r="EN295" s="871">
        <f t="shared" ref="EN295" si="2805">EN294</f>
        <v>2.5276666395140959</v>
      </c>
      <c r="EO295" s="871">
        <f t="shared" ref="EO295" si="2806">EO294</f>
        <v>2.5276666395140959</v>
      </c>
      <c r="EP295" s="871">
        <f t="shared" ref="EP295" si="2807">EP294</f>
        <v>-8.5607707191691418E-2</v>
      </c>
      <c r="EQ295" s="871">
        <f t="shared" ref="EQ295" si="2808">EQ294</f>
        <v>-8.5607707191691418E-2</v>
      </c>
      <c r="ER295" s="871">
        <f t="shared" ref="ER295" si="2809">ER294</f>
        <v>-8.5607707191691418E-2</v>
      </c>
      <c r="ES295" s="871">
        <f t="shared" ref="ES295" si="2810">ES294</f>
        <v>-8.5607707191691418E-2</v>
      </c>
      <c r="ET295" s="871">
        <f t="shared" ref="ET295" si="2811">ET294</f>
        <v>-8.5607707191691418E-2</v>
      </c>
      <c r="EU295" s="871">
        <f t="shared" ref="EU295" si="2812">EU294</f>
        <v>-8.5607707191691418E-2</v>
      </c>
      <c r="EV295" s="871">
        <f t="shared" ref="EV295" si="2813">EV294</f>
        <v>-8.5607707191691418E-2</v>
      </c>
      <c r="EW295" s="871">
        <f t="shared" ref="EW295" si="2814">EW294</f>
        <v>-0.51872493292592914</v>
      </c>
      <c r="EX295" s="871">
        <f t="shared" ref="EX295" si="2815">EX294</f>
        <v>-0.51872493292592914</v>
      </c>
      <c r="EY295" s="871">
        <f t="shared" ref="EY295" si="2816">EY294</f>
        <v>-0.51872493292592914</v>
      </c>
      <c r="EZ295" s="871">
        <f t="shared" ref="EZ295" si="2817">EZ294</f>
        <v>-0.51872493292592914</v>
      </c>
      <c r="FA295" s="871">
        <f t="shared" ref="FA295" si="2818">FA294</f>
        <v>-0.51872493292592914</v>
      </c>
      <c r="FB295" s="871">
        <f t="shared" ref="FB295" si="2819">FB294</f>
        <v>-0.64501409458122527</v>
      </c>
      <c r="FC295" s="871">
        <f t="shared" ref="FC295" si="2820">FC294</f>
        <v>-0.64501409458122527</v>
      </c>
      <c r="FD295" s="871">
        <f t="shared" ref="FD295" si="2821">FD294</f>
        <v>-0.64501409458122527</v>
      </c>
      <c r="FE295" s="871">
        <f t="shared" ref="FE295" si="2822">FE294</f>
        <v>-0.64501409458122527</v>
      </c>
      <c r="FF295" s="871">
        <f t="shared" ref="FF295" si="2823">FF294</f>
        <v>-0.20242967846767002</v>
      </c>
      <c r="FG295" s="871">
        <f t="shared" ref="FG295" si="2824">FG294</f>
        <v>-0.17658063022792359</v>
      </c>
      <c r="FH295" s="871">
        <f t="shared" ref="FH295" si="2825">FH294</f>
        <v>-0.17658063022792359</v>
      </c>
      <c r="FI295" s="871">
        <f t="shared" ref="FI295" si="2826">FI294</f>
        <v>-0.17658063022792359</v>
      </c>
      <c r="FJ295" s="871">
        <f t="shared" ref="FJ295" si="2827">FJ294</f>
        <v>-0.17658063022792359</v>
      </c>
      <c r="FK295" s="871">
        <f t="shared" ref="FK295" si="2828">FK294</f>
        <v>-0.17658063022792359</v>
      </c>
      <c r="FL295" s="871">
        <f t="shared" ref="FL295" si="2829">FL294</f>
        <v>-0.17658063022792359</v>
      </c>
      <c r="FM295" s="871">
        <f t="shared" ref="FM295" si="2830">FM294</f>
        <v>-0.17658063022792359</v>
      </c>
      <c r="FN295" s="871">
        <f t="shared" ref="FN295" si="2831">FN294</f>
        <v>0</v>
      </c>
      <c r="FO295" s="871">
        <f t="shared" ref="FO295" si="2832">FO294</f>
        <v>0</v>
      </c>
      <c r="FP295" s="871">
        <f t="shared" ref="FP295" si="2833">FP294</f>
        <v>0</v>
      </c>
      <c r="FQ295" s="871">
        <f t="shared" ref="FQ295" si="2834">FQ294</f>
        <v>0</v>
      </c>
      <c r="FR295" s="871">
        <f t="shared" ref="FR295" si="2835">FR294</f>
        <v>0</v>
      </c>
      <c r="FS295" s="871">
        <f t="shared" ref="FS295" si="2836">FS294</f>
        <v>0</v>
      </c>
      <c r="FT295" s="871">
        <f t="shared" ref="FT295" si="2837">FT294</f>
        <v>0</v>
      </c>
      <c r="FU295" s="871">
        <f t="shared" ref="FU295" si="2838">FU294</f>
        <v>1.1157756581679852</v>
      </c>
      <c r="FV295" s="871">
        <f t="shared" ref="FV295" si="2839">FV294</f>
        <v>1.1157756581679852</v>
      </c>
      <c r="FW295" s="871">
        <f t="shared" ref="FW295" si="2840">FW294</f>
        <v>1.1157756581679852</v>
      </c>
      <c r="FX295" s="871">
        <f t="shared" ref="FX295" si="2841">FX294</f>
        <v>1.1157756581679852</v>
      </c>
      <c r="FY295" s="871">
        <f t="shared" ref="FY295" si="2842">FY294</f>
        <v>0.83046216285187047</v>
      </c>
      <c r="FZ295" s="871">
        <f t="shared" ref="FZ295" si="2843">FZ294</f>
        <v>0.83046216285187047</v>
      </c>
      <c r="GA295" s="871">
        <f t="shared" ref="GA295" si="2844">GA294</f>
        <v>0.5416190687091671</v>
      </c>
      <c r="GB295" s="871">
        <f t="shared" ref="GB295" si="2845">GB294</f>
        <v>0.5416190687091671</v>
      </c>
      <c r="GC295" s="871">
        <f t="shared" ref="GC295" si="2846">GC294</f>
        <v>0.5416190687091671</v>
      </c>
      <c r="GD295" s="871">
        <f t="shared" ref="GD295" si="2847">GD294</f>
        <v>8.9862378323187997E-2</v>
      </c>
      <c r="GE295" s="871">
        <f t="shared" ref="GE295" si="2848">GE294</f>
        <v>8.9862378323187997E-2</v>
      </c>
      <c r="GF295" s="871">
        <f t="shared" ref="GF295" si="2849">GF294</f>
        <v>8.9862378323187997E-2</v>
      </c>
      <c r="GG295" s="871">
        <f t="shared" ref="GG295" si="2850">GG294</f>
        <v>8.9862378323187997E-2</v>
      </c>
      <c r="GH295" s="871">
        <f t="shared" ref="GH295" si="2851">GH294</f>
        <v>0.53590106377844293</v>
      </c>
      <c r="GI295" s="871">
        <f t="shared" ref="GI295" si="2852">GI294</f>
        <v>0.53590106377844293</v>
      </c>
      <c r="GJ295" s="871">
        <f t="shared" ref="GJ295" si="2853">GJ294</f>
        <v>0.53590106377844293</v>
      </c>
      <c r="GK295" s="871">
        <f t="shared" ref="GK295" si="2854">GK294</f>
        <v>0.53590106377844293</v>
      </c>
      <c r="GL295" s="871">
        <f t="shared" ref="GL295" si="2855">GL294</f>
        <v>0.53590106377844293</v>
      </c>
      <c r="GM295" s="871">
        <f t="shared" ref="GM295" si="2856">GM294</f>
        <v>0.53590106377844293</v>
      </c>
      <c r="GN295" s="871">
        <f t="shared" ref="GN295" si="2857">GN294</f>
        <v>0.53590106377844293</v>
      </c>
      <c r="GO295" s="871">
        <f t="shared" ref="GO295" si="2858">GO294</f>
        <v>0.53590106377844293</v>
      </c>
      <c r="GP295" s="871">
        <f t="shared" ref="GP295" si="2859">GP294</f>
        <v>5.3810558806199893E-2</v>
      </c>
      <c r="GQ295" s="871">
        <f t="shared" ref="GQ295" si="2860">GQ294</f>
        <v>5.3810558806199893E-2</v>
      </c>
      <c r="GR295" s="871">
        <f t="shared" ref="GR295" si="2861">GR294</f>
        <v>5.3810558806199893E-2</v>
      </c>
      <c r="GS295" s="871">
        <f t="shared" ref="GS295" si="2862">GS294</f>
        <v>5.3810558806199893E-2</v>
      </c>
      <c r="GT295" s="871">
        <f t="shared" ref="GT295" si="2863">GT294</f>
        <v>5.3810558806199893E-2</v>
      </c>
      <c r="GU295" s="871">
        <f t="shared" ref="GU295" si="2864">GU294</f>
        <v>5.3810558806199893E-2</v>
      </c>
      <c r="GV295" s="871">
        <f t="shared" ref="GV295" si="2865">GV294</f>
        <v>5.3810558806199893E-2</v>
      </c>
      <c r="GW295" s="871">
        <f t="shared" ref="GW295" si="2866">GW294</f>
        <v>-0.40375818985518031</v>
      </c>
      <c r="GX295" s="871">
        <f t="shared" ref="GX295" si="2867">GX294</f>
        <v>-0.40375818985518031</v>
      </c>
      <c r="GY295" s="871">
        <f t="shared" ref="GY295" si="2868">GY294</f>
        <v>-0.40375818985518031</v>
      </c>
      <c r="GZ295" s="871">
        <f t="shared" ref="GZ295" si="2869">GZ294</f>
        <v>-0.40375818985518031</v>
      </c>
      <c r="HA295" s="871">
        <f t="shared" ref="HA295" si="2870">HA294</f>
        <v>-0.40375818985518031</v>
      </c>
      <c r="HB295" s="871">
        <f t="shared" ref="HB295" si="2871">HB294</f>
        <v>-0.62965964743967273</v>
      </c>
      <c r="HC295" s="871">
        <f t="shared" ref="HC295" si="2872">HC294</f>
        <v>-0.62965964743967273</v>
      </c>
      <c r="HD295" s="871">
        <f t="shared" ref="HD295" si="2873">HD294</f>
        <v>-0.62965964743967273</v>
      </c>
      <c r="HE295" s="871">
        <f t="shared" ref="HE295" si="2874">HE294</f>
        <v>-0.62965964743967273</v>
      </c>
      <c r="HF295" s="871">
        <f t="shared" ref="HF295" si="2875">HF294</f>
        <v>-0.1081515285195449</v>
      </c>
      <c r="HG295" s="871">
        <f t="shared" ref="HG295" si="2876">HG294</f>
        <v>-7.9952422966200309E-2</v>
      </c>
      <c r="HH295" s="871">
        <f t="shared" ref="HH295" si="2877">HH294</f>
        <v>-7.9952422966200309E-2</v>
      </c>
      <c r="HI295" s="871">
        <f t="shared" ref="HI295" si="2878">HI294</f>
        <v>-7.9952422966200309E-2</v>
      </c>
      <c r="HJ295" s="871">
        <f t="shared" ref="HJ295" si="2879">HJ294</f>
        <v>-7.9952422966200309E-2</v>
      </c>
      <c r="HK295" s="871">
        <f t="shared" ref="HK295" si="2880">HK294</f>
        <v>-7.9952422966200309E-2</v>
      </c>
      <c r="HL295" s="871">
        <f t="shared" ref="HL295" si="2881">HL294</f>
        <v>-7.9952422966200309E-2</v>
      </c>
      <c r="HM295" s="871">
        <f t="shared" ref="HM295" si="2882">HM294</f>
        <v>-7.9952422966200309E-2</v>
      </c>
      <c r="HN295" s="871">
        <f t="shared" ref="HN295" si="2883">HN294</f>
        <v>0.16132689759944085</v>
      </c>
      <c r="HO295" s="871">
        <f t="shared" ref="HO295" si="2884">HO294</f>
        <v>0.16132689759944085</v>
      </c>
      <c r="HP295" s="871">
        <f t="shared" ref="HP295" si="2885">HP294</f>
        <v>0.16132689759944085</v>
      </c>
      <c r="HQ295" s="871">
        <f t="shared" ref="HQ295" si="2886">HQ294</f>
        <v>0.16132689759944085</v>
      </c>
      <c r="HR295" s="871">
        <f t="shared" ref="HR295" si="2887">HR294</f>
        <v>0.16132689759944085</v>
      </c>
      <c r="HS295" s="871">
        <f t="shared" ref="HS295" si="2888">HS294</f>
        <v>0.16132689759944085</v>
      </c>
      <c r="HT295" s="871">
        <f t="shared" ref="HT295" si="2889">HT294</f>
        <v>0.16132689759944085</v>
      </c>
      <c r="HU295" s="871">
        <f t="shared" ref="HU295" si="2890">HU294</f>
        <v>1.9227205538073306</v>
      </c>
      <c r="HV295" s="871">
        <f t="shared" ref="HV295" si="2891">HV294</f>
        <v>1.9227205538073306</v>
      </c>
      <c r="HW295" s="871">
        <f t="shared" ref="HW295" si="2892">HW294</f>
        <v>1.9227205538073306</v>
      </c>
      <c r="HX295" s="871">
        <f t="shared" ref="HX295" si="2893">HX294</f>
        <v>1.9227205538073306</v>
      </c>
      <c r="HY295" s="871">
        <f t="shared" ref="HY295" si="2894">HY294</f>
        <v>1.5917191454660813</v>
      </c>
      <c r="HZ295" s="871">
        <f t="shared" ref="HZ295" si="2895">HZ294</f>
        <v>1.5917191454660813</v>
      </c>
      <c r="IA295" s="871">
        <f t="shared" ref="IA295" si="2896">IA294</f>
        <v>1.5657714895410439</v>
      </c>
      <c r="IB295" s="871">
        <f t="shared" ref="IB295" si="2897">IB294</f>
        <v>1.5657714895410439</v>
      </c>
      <c r="IC295" s="871">
        <f t="shared" ref="IC295" si="2898">IC294</f>
        <v>1.5657714895410439</v>
      </c>
      <c r="ID295" s="871">
        <f t="shared" ref="ID295" si="2899">ID294</f>
        <v>-5.9528156796403664E-2</v>
      </c>
      <c r="IE295" s="871">
        <f t="shared" ref="IE295" si="2900">IE294</f>
        <v>-5.9528156796403664E-2</v>
      </c>
      <c r="IF295" s="871">
        <f t="shared" ref="IF295" si="2901">IF294</f>
        <v>-5.9528156796403664E-2</v>
      </c>
      <c r="IG295" s="871">
        <f t="shared" ref="IG295" si="2902">IG294</f>
        <v>-5.9528156796403664E-2</v>
      </c>
      <c r="IH295" s="871">
        <f t="shared" ref="IH295" si="2903">IH294</f>
        <v>-0.20250312597592668</v>
      </c>
      <c r="II295" s="871">
        <f t="shared" ref="II295" si="2904">II294</f>
        <v>-0.20250312597592668</v>
      </c>
      <c r="IJ295" s="871">
        <f t="shared" ref="IJ295" si="2905">IJ294</f>
        <v>-0.20250312597592668</v>
      </c>
      <c r="IK295" s="871">
        <f t="shared" ref="IK295" si="2906">IK294</f>
        <v>-0.20250312597592668</v>
      </c>
      <c r="IL295" s="871">
        <f t="shared" ref="IL295" si="2907">IL294</f>
        <v>-0.20250312597592668</v>
      </c>
      <c r="IM295" s="871">
        <f t="shared" ref="IM295" si="2908">IM294</f>
        <v>-0.20250312597592668</v>
      </c>
      <c r="IN295" s="871">
        <f t="shared" ref="IN295" si="2909">IN294</f>
        <v>-0.20250312597592668</v>
      </c>
      <c r="IO295" s="871">
        <f t="shared" ref="IO295" si="2910">IO294</f>
        <v>-0.20250312597592668</v>
      </c>
      <c r="IP295" s="871">
        <f t="shared" ref="IP295" si="2911">IP294</f>
        <v>2.4459344911910819E-2</v>
      </c>
      <c r="IQ295" s="871">
        <f t="shared" ref="IQ295" si="2912">IQ294</f>
        <v>2.4459344911910819E-2</v>
      </c>
      <c r="IR295" s="871">
        <f t="shared" ref="IR295" si="2913">IR294</f>
        <v>2.4459344911910819E-2</v>
      </c>
      <c r="IS295" s="871">
        <f t="shared" ref="IS295" si="2914">IS294</f>
        <v>2.4459344911910819E-2</v>
      </c>
      <c r="IT295" s="871">
        <f t="shared" ref="IT295" si="2915">IT294</f>
        <v>2.4459344911910819E-2</v>
      </c>
      <c r="IU295" s="871">
        <f t="shared" ref="IU295" si="2916">IU294</f>
        <v>2.4459344911910819E-2</v>
      </c>
      <c r="IV295" s="871">
        <f t="shared" ref="IV295" si="2917">IV294</f>
        <v>2.4459344911910819E-2</v>
      </c>
      <c r="IW295" s="871">
        <f t="shared" ref="IW295" si="2918">IW294</f>
        <v>-0.49100990421878876</v>
      </c>
      <c r="IX295" s="871">
        <f t="shared" ref="IX295" si="2919">IX294</f>
        <v>-0.49100990421878876</v>
      </c>
      <c r="IY295" s="871">
        <f t="shared" ref="IY295" si="2920">IY294</f>
        <v>-0.49100990421878876</v>
      </c>
      <c r="IZ295" s="871">
        <f t="shared" ref="IZ295" si="2921">IZ294</f>
        <v>-0.49100990421878876</v>
      </c>
      <c r="JA295" s="871">
        <f t="shared" ref="JA295" si="2922">JA294</f>
        <v>-0.49100990421878876</v>
      </c>
      <c r="JB295" s="871">
        <f t="shared" ref="JB295" si="2923">JB294</f>
        <v>-0.68482915232093866</v>
      </c>
      <c r="JC295" s="871">
        <f t="shared" ref="JC295" si="2924">JC294</f>
        <v>-0.68482915232093866</v>
      </c>
      <c r="JD295" s="871">
        <f t="shared" ref="JD295" si="2925">JD294</f>
        <v>-0.68482915232093866</v>
      </c>
      <c r="JE295" s="871">
        <f t="shared" ref="JE295" si="2926">JE294</f>
        <v>-0.68482915232093866</v>
      </c>
      <c r="JF295" s="871">
        <f t="shared" ref="JF295" si="2927">JF294</f>
        <v>-6.1137385317808324E-2</v>
      </c>
      <c r="JG295" s="871">
        <f t="shared" ref="JG295" si="2928">JG294</f>
        <v>-3.5280221001900536E-2</v>
      </c>
      <c r="JH295" s="871">
        <f t="shared" ref="JH295" si="2929">JH294</f>
        <v>-3.5280221001900536E-2</v>
      </c>
      <c r="JI295" s="871">
        <f t="shared" ref="JI295" si="2930">JI294</f>
        <v>-3.5280221001900536E-2</v>
      </c>
      <c r="JJ295" s="871">
        <f t="shared" ref="JJ295" si="2931">JJ294</f>
        <v>-3.5280221001900536E-2</v>
      </c>
      <c r="JK295" s="871">
        <f t="shared" ref="JK295" si="2932">JK294</f>
        <v>-3.5280221001900536E-2</v>
      </c>
      <c r="JL295" s="871">
        <f t="shared" ref="JL295" si="2933">JL294</f>
        <v>-3.5280221001900536E-2</v>
      </c>
      <c r="JM295" s="871">
        <f t="shared" ref="JM295" si="2934">JM294</f>
        <v>-3.5280221001900536E-2</v>
      </c>
      <c r="JN295" s="871">
        <f t="shared" ref="JN295" si="2935">JN294</f>
        <v>0.20378134433613759</v>
      </c>
      <c r="JO295" s="871">
        <f t="shared" ref="JO295" si="2936">JO294</f>
        <v>0.20378134433613759</v>
      </c>
      <c r="JP295" s="871">
        <f t="shared" ref="JP295" si="2937">JP294</f>
        <v>0.20378134433613759</v>
      </c>
      <c r="JQ295" s="871">
        <f t="shared" ref="JQ295" si="2938">JQ294</f>
        <v>0.20378134433613759</v>
      </c>
      <c r="JR295" s="871">
        <f t="shared" ref="JR295" si="2939">JR294</f>
        <v>0.20378134433613759</v>
      </c>
      <c r="JS295" s="871">
        <f t="shared" ref="JS295" si="2940">JS294</f>
        <v>0.20378134433613759</v>
      </c>
      <c r="JT295" s="871">
        <f t="shared" ref="JT295" si="2941">JT294</f>
        <v>0.20378134433613759</v>
      </c>
      <c r="JU295" s="871">
        <f t="shared" ref="JU295" si="2942">JU294</f>
        <v>2.0522302284161134</v>
      </c>
      <c r="JV295" s="871">
        <f t="shared" ref="JV295" si="2943">JV294</f>
        <v>2.0522302284161134</v>
      </c>
      <c r="JW295" s="871">
        <f t="shared" ref="JW295" si="2944">JW294</f>
        <v>2.0522302284161134</v>
      </c>
      <c r="JX295" s="871">
        <f t="shared" ref="JX295" si="2945">JX294</f>
        <v>2.0522302284161134</v>
      </c>
      <c r="JY295" s="871">
        <f t="shared" ref="JY295" si="2946">JY294</f>
        <v>1.3264326212217314</v>
      </c>
      <c r="JZ295" s="871">
        <f t="shared" ref="JZ295" si="2947">JZ294</f>
        <v>1.3264326212217314</v>
      </c>
      <c r="KA295" s="871">
        <f t="shared" ref="KA295" si="2948">KA294</f>
        <v>1.0832381374183324</v>
      </c>
      <c r="KB295" s="871">
        <f t="shared" ref="KB295" si="2949">KB294</f>
        <v>1.0832381374183324</v>
      </c>
      <c r="KC295" s="871">
        <f t="shared" ref="KC295" si="2950">KC294</f>
        <v>1.0832381374183324</v>
      </c>
      <c r="KD295" s="871">
        <f t="shared" ref="KD295" si="2951">KD294</f>
        <v>0.22652463460560313</v>
      </c>
      <c r="KE295" s="871">
        <f t="shared" ref="KE295" si="2952">KE294</f>
        <v>0.22652463460560313</v>
      </c>
      <c r="KF295" s="871">
        <f t="shared" ref="KF295" si="2953">KF294</f>
        <v>0.22652463460560313</v>
      </c>
      <c r="KG295" s="871">
        <f t="shared" ref="KG295" si="2954">KG294</f>
        <v>0.22652463460560313</v>
      </c>
      <c r="KH295" s="871">
        <f t="shared" ref="KH295" si="2955">KH294</f>
        <v>0.16762984504368639</v>
      </c>
      <c r="KI295" s="871">
        <f t="shared" ref="KI295" si="2956">KI294</f>
        <v>0.16762984504368639</v>
      </c>
      <c r="KJ295" s="871">
        <f t="shared" ref="KJ295" si="2957">KJ294</f>
        <v>0.16762984504368639</v>
      </c>
      <c r="KK295" s="871">
        <f t="shared" ref="KK295" si="2958">KK294</f>
        <v>0.16762984504368639</v>
      </c>
      <c r="KL295" s="871">
        <f t="shared" ref="KL295" si="2959">KL294</f>
        <v>0.16762984504368639</v>
      </c>
      <c r="KM295" s="871">
        <f t="shared" ref="KM295" si="2960">KM294</f>
        <v>0.16762984504368639</v>
      </c>
      <c r="KN295" s="871">
        <f t="shared" ref="KN295" si="2961">KN294</f>
        <v>0.16762984504368639</v>
      </c>
      <c r="KO295" s="871">
        <f t="shared" ref="KO295" si="2962">KO294</f>
        <v>0.16762984504368639</v>
      </c>
      <c r="KP295" s="871">
        <f t="shared" ref="KP295" si="2963">KP294</f>
        <v>-0.1492020039626496</v>
      </c>
      <c r="KQ295" s="871">
        <f t="shared" ref="KQ295" si="2964">KQ294</f>
        <v>-0.1492020039626496</v>
      </c>
      <c r="KR295" s="871">
        <f t="shared" ref="KR295" si="2965">KR294</f>
        <v>-0.1492020039626496</v>
      </c>
      <c r="KS295" s="871">
        <f t="shared" ref="KS295" si="2966">KS294</f>
        <v>-0.1492020039626496</v>
      </c>
      <c r="KT295" s="871">
        <f t="shared" ref="KT295" si="2967">KT294</f>
        <v>-0.1492020039626496</v>
      </c>
      <c r="KU295" s="871">
        <f t="shared" ref="KU295" si="2968">KU294</f>
        <v>-0.1492020039626496</v>
      </c>
      <c r="KV295" s="871">
        <f t="shared" ref="KV295" si="2969">KV294</f>
        <v>-0.1492020039626496</v>
      </c>
      <c r="KW295" s="871">
        <f t="shared" ref="KW295" si="2970">KW294</f>
        <v>-0.64301298433764842</v>
      </c>
      <c r="KX295" s="871">
        <f t="shared" ref="KX295" si="2971">KX294</f>
        <v>-0.64301298433764842</v>
      </c>
      <c r="KY295" s="871">
        <f t="shared" ref="KY295" si="2972">KY294</f>
        <v>-0.64301298433764842</v>
      </c>
      <c r="KZ295" s="871">
        <f t="shared" ref="KZ295" si="2973">KZ294</f>
        <v>-0.64301298433764842</v>
      </c>
      <c r="LA295" s="871">
        <f t="shared" ref="LA295" si="2974">LA294</f>
        <v>-0.64301298433764842</v>
      </c>
      <c r="LB295" s="871">
        <f t="shared" ref="LB295" si="2975">LB294</f>
        <v>-0.68482915232093866</v>
      </c>
      <c r="LC295" s="871">
        <f t="shared" ref="LC295" si="2976">LC294</f>
        <v>-0.68482915232093866</v>
      </c>
      <c r="LD295" s="871">
        <f t="shared" ref="LD295" si="2977">LD294</f>
        <v>-0.68482915232093866</v>
      </c>
      <c r="LE295" s="871">
        <f t="shared" ref="LE295" si="2978">LE294</f>
        <v>-0.68482915232093866</v>
      </c>
      <c r="LF295" s="871">
        <f t="shared" ref="LF295" si="2979">LF294</f>
        <v>0.12674810036488626</v>
      </c>
      <c r="LG295" s="871">
        <f t="shared" ref="LG295" si="2980">LG294</f>
        <v>0.1619814116302285</v>
      </c>
      <c r="LH295" s="871">
        <f t="shared" ref="LH295" si="2981">LH294</f>
        <v>0.1619814116302285</v>
      </c>
      <c r="LI295" s="871">
        <f t="shared" ref="LI295" si="2982">LI294</f>
        <v>0.1619814116302285</v>
      </c>
      <c r="LJ295" s="871">
        <f t="shared" ref="LJ295" si="2983">LJ294</f>
        <v>0.1619814116302285</v>
      </c>
      <c r="LK295" s="871">
        <f t="shared" ref="LK295" si="2984">LK294</f>
        <v>0.1619814116302285</v>
      </c>
      <c r="LL295" s="871">
        <f t="shared" ref="LL295" si="2985">LL294</f>
        <v>0.1619814116302285</v>
      </c>
      <c r="LM295" s="871">
        <f t="shared" ref="LM295" si="2986">LM294</f>
        <v>0.1619814116302285</v>
      </c>
      <c r="LN295" s="871">
        <f t="shared" ref="LN295" si="2987">LN294</f>
        <v>0.56039869692438327</v>
      </c>
      <c r="LO295" s="871">
        <f t="shared" ref="LO295" si="2988">LO294</f>
        <v>0.56039869692438327</v>
      </c>
      <c r="LP295" s="871">
        <f t="shared" ref="LP295" si="2989">LP294</f>
        <v>0.56039869692438327</v>
      </c>
      <c r="LQ295" s="871">
        <f t="shared" ref="LQ295" si="2990">LQ294</f>
        <v>0.56039869692438327</v>
      </c>
      <c r="LR295" s="871">
        <f t="shared" ref="LR295" si="2991">LR294</f>
        <v>0.56039869692438327</v>
      </c>
      <c r="LS295" s="871">
        <f t="shared" ref="LS295" si="2992">LS294</f>
        <v>0.56039869692438327</v>
      </c>
      <c r="LT295" s="871">
        <f t="shared" ref="LT295" si="2993">LT294</f>
        <v>0.56039869692438327</v>
      </c>
      <c r="LU295" s="871">
        <f t="shared" ref="LU295" si="2994">LU294</f>
        <v>2.1120039243894011</v>
      </c>
      <c r="LV295" s="871">
        <f t="shared" ref="LV295" si="2995">LV294</f>
        <v>2.1120039243894011</v>
      </c>
      <c r="LW295" s="871">
        <f t="shared" ref="LW295" si="2996">LW294</f>
        <v>2.1120039243894011</v>
      </c>
      <c r="LX295" s="871">
        <f t="shared" ref="LX295" si="2997">LX294</f>
        <v>2.1120039243894011</v>
      </c>
      <c r="LY295" s="871">
        <f t="shared" ref="LY295" si="2998">LY294</f>
        <v>1.3264326212217314</v>
      </c>
      <c r="LZ295" s="871">
        <f t="shared" ref="LZ295" si="2999">LZ294</f>
        <v>1.3264326212217314</v>
      </c>
      <c r="MA295" s="871">
        <f t="shared" ref="MA295" si="3000">MA294</f>
        <v>1.0832381374183324</v>
      </c>
      <c r="MB295" s="871">
        <f t="shared" ref="MB295" si="3001">MB294</f>
        <v>1.0832381374183324</v>
      </c>
      <c r="MC295" s="871">
        <f t="shared" ref="MC295" si="3002">MC294</f>
        <v>1.0832381374183324</v>
      </c>
      <c r="MD295" s="871">
        <f t="shared" ref="MD295" si="3003">MD294</f>
        <v>0.22949369281818388</v>
      </c>
      <c r="ME295" s="871">
        <f t="shared" ref="ME295" si="3004">ME294</f>
        <v>0.22949369281818388</v>
      </c>
      <c r="MF295" s="871">
        <f t="shared" ref="MF295" si="3005">MF294</f>
        <v>0.22949369281818388</v>
      </c>
      <c r="MG295" s="871">
        <f t="shared" ref="MG295" si="3006">MG294</f>
        <v>0.22949369281818388</v>
      </c>
      <c r="MH295" s="871">
        <f t="shared" ref="MH295" si="3007">MH294</f>
        <v>0.16762984504368639</v>
      </c>
      <c r="MI295" s="871">
        <f t="shared" ref="MI295" si="3008">MI294</f>
        <v>0.16762984504368639</v>
      </c>
      <c r="MJ295" s="871">
        <f t="shared" ref="MJ295" si="3009">MJ294</f>
        <v>0.16762984504368639</v>
      </c>
      <c r="MK295" s="871">
        <f t="shared" ref="MK295" si="3010">MK294</f>
        <v>0.16762984504368639</v>
      </c>
      <c r="ML295" s="871">
        <f t="shared" ref="ML295" si="3011">ML294</f>
        <v>0.16762984504368639</v>
      </c>
      <c r="MM295" s="871">
        <f t="shared" ref="MM295" si="3012">MM294</f>
        <v>0.16762984504368639</v>
      </c>
      <c r="MN295" s="871">
        <f t="shared" ref="MN295" si="3013">MN294</f>
        <v>0.16762984504368639</v>
      </c>
      <c r="MO295" s="871">
        <f t="shared" ref="MO295" si="3014">MO294</f>
        <v>0.16762984504368639</v>
      </c>
      <c r="MP295" s="871">
        <f t="shared" ref="MP295" si="3015">MP294</f>
        <v>-0.81694212005774069</v>
      </c>
      <c r="MQ295" s="871">
        <f t="shared" ref="MQ295" si="3016">MQ294</f>
        <v>-0.81694212005774069</v>
      </c>
      <c r="MR295" s="871">
        <f t="shared" ref="MR295" si="3017">MR294</f>
        <v>-0.81694212005774069</v>
      </c>
      <c r="MS295" s="871">
        <f t="shared" ref="MS295" si="3018">MS294</f>
        <v>-0.81694212005774069</v>
      </c>
      <c r="MT295" s="871">
        <f t="shared" ref="MT295" si="3019">MT294</f>
        <v>-0.81694212005774069</v>
      </c>
      <c r="MU295" s="871">
        <f t="shared" ref="MU295" si="3020">MU294</f>
        <v>-0.81694212005774069</v>
      </c>
      <c r="MV295" s="871">
        <f t="shared" ref="MV295" si="3021">MV294</f>
        <v>-0.81694212005774069</v>
      </c>
      <c r="MW295" s="871">
        <f t="shared" ref="MW295" si="3022">MW294</f>
        <v>-0.9538456223040086</v>
      </c>
      <c r="MX295" s="871">
        <f t="shared" ref="MX295" si="3023">MX294</f>
        <v>-0.9538456223040086</v>
      </c>
      <c r="MY295" s="871">
        <f t="shared" ref="MY295" si="3024">MY294</f>
        <v>-0.9538456223040086</v>
      </c>
      <c r="MZ295" s="871">
        <f t="shared" ref="MZ295" si="3025">MZ294</f>
        <v>-0.9538456223040086</v>
      </c>
      <c r="NA295" s="871">
        <f t="shared" ref="NA295" si="3026">NA294</f>
        <v>-0.9538456223040086</v>
      </c>
      <c r="NB295" s="871">
        <f t="shared" ref="NB295" si="3027">NB294</f>
        <v>-0.68482915232093866</v>
      </c>
      <c r="NC295" s="871">
        <f t="shared" ref="NC295" si="3028">NC294</f>
        <v>-0.68482915232093866</v>
      </c>
      <c r="ND295" s="871">
        <f t="shared" ref="ND295" si="3029">ND294</f>
        <v>-0.68482915232093866</v>
      </c>
      <c r="NE295" s="871">
        <f t="shared" ref="NE295" si="3030">NE294</f>
        <v>-0.68482915232093866</v>
      </c>
      <c r="NF295" s="871">
        <f t="shared" ref="NF295" si="3031">NF294</f>
        <v>0.12674810036488626</v>
      </c>
      <c r="NG295" s="871">
        <f t="shared" ref="NG295" si="3032">NG294</f>
        <v>0.1619814116302285</v>
      </c>
      <c r="NH295" s="871">
        <f t="shared" ref="NH295" si="3033">NH294</f>
        <v>0.1619814116302285</v>
      </c>
      <c r="NI295" s="871">
        <f t="shared" ref="NI295" si="3034">NI294</f>
        <v>0.1619814116302285</v>
      </c>
      <c r="NJ295" s="871">
        <f t="shared" ref="NJ295" si="3035">NJ294</f>
        <v>0.1619814116302285</v>
      </c>
      <c r="NK295" s="871">
        <f t="shared" ref="NK295" si="3036">NK294</f>
        <v>0.1619814116302285</v>
      </c>
      <c r="NL295" s="871">
        <f t="shared" ref="NL295" si="3037">NL294</f>
        <v>0.1619814116302285</v>
      </c>
      <c r="NM295" s="871">
        <f t="shared" ref="NM295" si="3038">NM294</f>
        <v>0.1619814116302285</v>
      </c>
      <c r="NN295" s="871">
        <f t="shared" ref="NN295" si="3039">NN294</f>
        <v>0.56039869692438327</v>
      </c>
      <c r="NO295" s="871">
        <f t="shared" ref="NO295" si="3040">NO294</f>
        <v>0.56039869692438327</v>
      </c>
      <c r="NP295" s="871">
        <f t="shared" ref="NP295" si="3041">NP294</f>
        <v>0.56039869692438327</v>
      </c>
      <c r="NQ295" s="871">
        <f t="shared" ref="NQ295" si="3042">NQ294</f>
        <v>0.56039869692438327</v>
      </c>
      <c r="NR295" s="871">
        <f t="shared" ref="NR295" si="3043">NR294</f>
        <v>0.56039869692438327</v>
      </c>
      <c r="NS295" s="871">
        <f t="shared" ref="NS295" si="3044">NS294</f>
        <v>0.56039869692438327</v>
      </c>
      <c r="NT295" s="871">
        <f t="shared" ref="NT295" si="3045">NT294</f>
        <v>0.56039869692438327</v>
      </c>
      <c r="NU295" s="871">
        <f t="shared" ref="NU295" si="3046">NU294</f>
        <v>2.1120039243894011</v>
      </c>
      <c r="NV295" s="871">
        <f t="shared" ref="NV295" si="3047">NV294</f>
        <v>2.1120039243894011</v>
      </c>
      <c r="NW295" s="871">
        <f t="shared" ref="NW295" si="3048">NW294</f>
        <v>2.1120039243894011</v>
      </c>
      <c r="NX295" s="871">
        <f t="shared" ref="NX295" si="3049">NX294</f>
        <v>2.1120039243894011</v>
      </c>
      <c r="NY295" s="871">
        <f t="shared" ref="NY295" si="3050">NY294</f>
        <v>1.3264326212217314</v>
      </c>
      <c r="NZ295" s="871">
        <f t="shared" ref="NZ295" si="3051">NZ294</f>
        <v>1.3264326212217314</v>
      </c>
      <c r="OA295" s="871">
        <f t="shared" ref="OA295" si="3052">OA294</f>
        <v>1.0832381374183324</v>
      </c>
      <c r="OB295" s="871">
        <f t="shared" ref="OB295" si="3053">OB294</f>
        <v>1.0832381374183324</v>
      </c>
      <c r="OC295" s="871">
        <f t="shared" ref="OC295" si="3054">OC294</f>
        <v>1.0832381374183324</v>
      </c>
      <c r="OD295" s="871">
        <f t="shared" ref="OD295" si="3055">OD294</f>
        <v>0.22949369281818388</v>
      </c>
      <c r="OE295" s="871">
        <f t="shared" ref="OE295" si="3056">OE294</f>
        <v>0.22949369281818388</v>
      </c>
      <c r="OF295" s="871">
        <f t="shared" ref="OF295" si="3057">OF294</f>
        <v>0.22949369281818388</v>
      </c>
      <c r="OG295" s="871">
        <f t="shared" ref="OG295" si="3058">OG294</f>
        <v>0.22949369281818388</v>
      </c>
      <c r="OH295" s="871">
        <f t="shared" ref="OH295" si="3059">OH294</f>
        <v>0.16762984504368639</v>
      </c>
      <c r="OI295" s="871">
        <f t="shared" ref="OI295" si="3060">OI294</f>
        <v>0.16762984504368639</v>
      </c>
      <c r="OJ295" s="871">
        <f t="shared" ref="OJ295" si="3061">OJ294</f>
        <v>0.16762984504368639</v>
      </c>
      <c r="OK295" s="871">
        <f t="shared" ref="OK295" si="3062">OK294</f>
        <v>0.16762984504368639</v>
      </c>
      <c r="OL295" s="871">
        <f t="shared" ref="OL295" si="3063">OL294</f>
        <v>0.16762984504368639</v>
      </c>
      <c r="OM295" s="871">
        <f t="shared" ref="OM295" si="3064">OM294</f>
        <v>0.16762984504368639</v>
      </c>
      <c r="ON295" s="871">
        <f t="shared" ref="ON295" si="3065">ON294</f>
        <v>0.16762984504368639</v>
      </c>
      <c r="OO295" s="871">
        <f t="shared" ref="OO295" si="3066">OO294</f>
        <v>0.16762984504368639</v>
      </c>
      <c r="OP295" s="871">
        <f t="shared" ref="OP295" si="3067">OP294</f>
        <v>-0.81694212005774069</v>
      </c>
      <c r="OQ295" s="871">
        <f t="shared" ref="OQ295" si="3068">OQ294</f>
        <v>-0.81694212005774069</v>
      </c>
      <c r="OR295" s="871">
        <f t="shared" ref="OR295" si="3069">OR294</f>
        <v>-0.81694212005774069</v>
      </c>
      <c r="OS295" s="871">
        <f t="shared" ref="OS295" si="3070">OS294</f>
        <v>-0.81694212005774069</v>
      </c>
      <c r="OT295" s="871">
        <f t="shared" ref="OT295" si="3071">OT294</f>
        <v>-0.81694212005774069</v>
      </c>
      <c r="OU295" s="871">
        <f t="shared" ref="OU295" si="3072">OU294</f>
        <v>-0.81694212005774069</v>
      </c>
      <c r="OV295" s="871">
        <f t="shared" ref="OV295" si="3073">OV294</f>
        <v>-0.81694212005774069</v>
      </c>
      <c r="OW295" s="871">
        <f t="shared" ref="OW295" si="3074">OW294</f>
        <v>-0.9538456223040086</v>
      </c>
      <c r="OX295" s="871">
        <f t="shared" ref="OX295" si="3075">OX294</f>
        <v>-0.9538456223040086</v>
      </c>
      <c r="OY295" s="871">
        <f t="shared" ref="OY295" si="3076">OY294</f>
        <v>-0.9538456223040086</v>
      </c>
      <c r="OZ295" s="871">
        <f t="shared" ref="OZ295" si="3077">OZ294</f>
        <v>-0.9538456223040086</v>
      </c>
      <c r="PA295" s="871">
        <f t="shared" ref="PA295" si="3078">PA294</f>
        <v>-0.9538456223040086</v>
      </c>
      <c r="PB295" s="871">
        <f t="shared" ref="PB295" si="3079">PB294</f>
        <v>-0.68482915232093866</v>
      </c>
      <c r="PC295" s="871">
        <f t="shared" ref="PC295" si="3080">PC294</f>
        <v>-0.68482915232093866</v>
      </c>
      <c r="PD295" s="871">
        <f t="shared" ref="PD295" si="3081">PD294</f>
        <v>-0.68482915232093866</v>
      </c>
      <c r="PE295" s="871">
        <f t="shared" ref="PE295" si="3082">PE294</f>
        <v>-0.68482915232093866</v>
      </c>
      <c r="PF295" s="871">
        <f t="shared" ref="PF295" si="3083">PF294</f>
        <v>0.12674810036488626</v>
      </c>
      <c r="PG295" s="871">
        <f t="shared" ref="PG295" si="3084">PG294</f>
        <v>0.1619814116302285</v>
      </c>
      <c r="PH295" s="871">
        <f t="shared" ref="PH295" si="3085">PH294</f>
        <v>0.1619814116302285</v>
      </c>
      <c r="PI295" s="871">
        <f t="shared" ref="PI295" si="3086">PI294</f>
        <v>0.1619814116302285</v>
      </c>
      <c r="PJ295" s="871">
        <f t="shared" ref="PJ295" si="3087">PJ294</f>
        <v>0.1619814116302285</v>
      </c>
      <c r="PK295" s="871">
        <f t="shared" ref="PK295" si="3088">PK294</f>
        <v>0.1619814116302285</v>
      </c>
      <c r="PL295" s="871">
        <f t="shared" ref="PL295" si="3089">PL294</f>
        <v>0.1619814116302285</v>
      </c>
      <c r="PM295" s="871">
        <f t="shared" ref="PM295" si="3090">PM294</f>
        <v>0.1619814116302285</v>
      </c>
      <c r="PN295" s="871">
        <f t="shared" ref="PN295" si="3091">PN294</f>
        <v>0.56039869692438327</v>
      </c>
      <c r="PO295" s="871">
        <f t="shared" ref="PO295" si="3092">PO294</f>
        <v>0.56039869692438327</v>
      </c>
      <c r="PP295" s="871">
        <f t="shared" ref="PP295" si="3093">PP294</f>
        <v>0.56039869692438327</v>
      </c>
      <c r="PQ295" s="871">
        <f t="shared" ref="PQ295" si="3094">PQ294</f>
        <v>0.56039869692438327</v>
      </c>
      <c r="PR295" s="871">
        <f t="shared" ref="PR295" si="3095">PR294</f>
        <v>0.56039869692438327</v>
      </c>
      <c r="PS295" s="871">
        <f t="shared" ref="PS295" si="3096">PS294</f>
        <v>0.56039869692438327</v>
      </c>
      <c r="PT295" s="871">
        <f t="shared" ref="PT295" si="3097">PT294</f>
        <v>0.56039869692438327</v>
      </c>
      <c r="PU295" s="871">
        <f t="shared" ref="PU295" si="3098">PU294</f>
        <v>2.1120039243894011</v>
      </c>
      <c r="PV295" s="871">
        <f t="shared" ref="PV295" si="3099">PV294</f>
        <v>2.1120039243894011</v>
      </c>
      <c r="PW295" s="871">
        <f t="shared" ref="PW295" si="3100">PW294</f>
        <v>2.1120039243894011</v>
      </c>
      <c r="PX295" s="871">
        <f t="shared" ref="PX295" si="3101">PX294</f>
        <v>2.1120039243894011</v>
      </c>
      <c r="PY295" s="871">
        <f t="shared" ref="PY295" si="3102">PY294</f>
        <v>1.3264326212217314</v>
      </c>
      <c r="PZ295" s="871">
        <f t="shared" ref="PZ295" si="3103">PZ294</f>
        <v>1.3264326212217314</v>
      </c>
      <c r="QA295" s="871">
        <f t="shared" ref="QA295" si="3104">QA294</f>
        <v>1.0832381374183324</v>
      </c>
      <c r="QB295" s="871">
        <f t="shared" ref="QB295" si="3105">QB294</f>
        <v>1.0832381374183324</v>
      </c>
      <c r="QC295" s="871">
        <f t="shared" ref="QC295" si="3106">QC294</f>
        <v>1.0832381374183324</v>
      </c>
      <c r="QD295" s="871">
        <f t="shared" ref="QD295" si="3107">QD294</f>
        <v>0.22949369281818388</v>
      </c>
      <c r="QE295" s="871">
        <f t="shared" ref="QE295" si="3108">QE294</f>
        <v>0.22949369281818388</v>
      </c>
      <c r="QF295" s="871">
        <f t="shared" ref="QF295" si="3109">QF294</f>
        <v>0.22949369281818388</v>
      </c>
      <c r="QG295" s="871">
        <f t="shared" ref="QG295" si="3110">QG294</f>
        <v>0.22949369281818388</v>
      </c>
      <c r="QH295" s="871">
        <f t="shared" ref="QH295" si="3111">QH294</f>
        <v>0.16762984504368639</v>
      </c>
      <c r="QI295" s="871">
        <f t="shared" ref="QI295" si="3112">QI294</f>
        <v>0.16762984504368639</v>
      </c>
      <c r="QJ295" s="871">
        <f t="shared" ref="QJ295" si="3113">QJ294</f>
        <v>0.16762984504368639</v>
      </c>
      <c r="QK295" s="871">
        <f t="shared" ref="QK295" si="3114">QK294</f>
        <v>0.16762984504368639</v>
      </c>
      <c r="QL295" s="871">
        <f t="shared" ref="QL295" si="3115">QL294</f>
        <v>0.16762984504368639</v>
      </c>
      <c r="QM295" s="871">
        <f t="shared" ref="QM295" si="3116">QM294</f>
        <v>0.16762984504368639</v>
      </c>
      <c r="QN295" s="871">
        <f t="shared" ref="QN295" si="3117">QN294</f>
        <v>0.16762984504368639</v>
      </c>
      <c r="QO295" s="871">
        <f t="shared" ref="QO295" si="3118">QO294</f>
        <v>0.16762984504368639</v>
      </c>
      <c r="QP295" s="871">
        <f t="shared" ref="QP295" si="3119">QP294</f>
        <v>-0.81694212005774069</v>
      </c>
      <c r="QQ295" s="871">
        <f t="shared" ref="QQ295" si="3120">QQ294</f>
        <v>-0.81694212005774069</v>
      </c>
      <c r="QR295" s="871">
        <f t="shared" ref="QR295" si="3121">QR294</f>
        <v>-0.81694212005774069</v>
      </c>
      <c r="QS295" s="871">
        <f t="shared" ref="QS295" si="3122">QS294</f>
        <v>-0.81694212005774069</v>
      </c>
      <c r="QT295" s="871">
        <f t="shared" ref="QT295" si="3123">QT294</f>
        <v>-0.81694212005774069</v>
      </c>
      <c r="QU295" s="871">
        <f t="shared" ref="QU295" si="3124">QU294</f>
        <v>-0.81694212005774069</v>
      </c>
      <c r="QV295" s="871">
        <f t="shared" ref="QV295" si="3125">QV294</f>
        <v>-0.81694212005774069</v>
      </c>
      <c r="QW295" s="871">
        <f t="shared" ref="QW295" si="3126">QW294</f>
        <v>-0.9538456223040086</v>
      </c>
      <c r="QX295" s="871">
        <f t="shared" ref="QX295" si="3127">QX294</f>
        <v>-0.9538456223040086</v>
      </c>
      <c r="QY295" s="871">
        <f t="shared" ref="QY295" si="3128">QY294</f>
        <v>-0.9538456223040086</v>
      </c>
      <c r="QZ295" s="871">
        <f t="shared" ref="QZ295" si="3129">QZ294</f>
        <v>-0.9538456223040086</v>
      </c>
      <c r="RA295" s="871">
        <f t="shared" ref="RA295" si="3130">RA294</f>
        <v>-0.9538456223040086</v>
      </c>
      <c r="RB295" s="871">
        <f t="shared" ref="RB295" si="3131">RB294</f>
        <v>-0.68482915232093866</v>
      </c>
      <c r="RC295" s="871">
        <f t="shared" ref="RC295" si="3132">RC294</f>
        <v>-0.68482915232093866</v>
      </c>
      <c r="RD295" s="871">
        <f t="shared" ref="RD295" si="3133">RD294</f>
        <v>-0.68482915232093866</v>
      </c>
      <c r="RE295" s="871">
        <f t="shared" ref="RE295" si="3134">RE294</f>
        <v>-0.68482915232093866</v>
      </c>
      <c r="RF295" s="871">
        <f t="shared" ref="RF295" si="3135">RF294</f>
        <v>0.12674810036488626</v>
      </c>
      <c r="RG295" s="871">
        <f t="shared" ref="RG295" si="3136">RG294</f>
        <v>0.1619814116302285</v>
      </c>
      <c r="RH295" s="871">
        <f t="shared" ref="RH295" si="3137">RH294</f>
        <v>0.1619814116302285</v>
      </c>
      <c r="RI295" s="871">
        <f t="shared" ref="RI295" si="3138">RI294</f>
        <v>0.1619814116302285</v>
      </c>
      <c r="RJ295" s="871">
        <f t="shared" ref="RJ295" si="3139">RJ294</f>
        <v>0.1619814116302285</v>
      </c>
      <c r="RK295" s="871">
        <f t="shared" ref="RK295" si="3140">RK294</f>
        <v>0.1619814116302285</v>
      </c>
      <c r="RL295" s="871">
        <f t="shared" ref="RL295" si="3141">RL294</f>
        <v>0.1619814116302285</v>
      </c>
      <c r="RM295" s="871">
        <f t="shared" ref="RM295" si="3142">RM294</f>
        <v>0.1619814116302285</v>
      </c>
      <c r="RN295" s="871">
        <f t="shared" ref="RN295" si="3143">RN294</f>
        <v>0.56039869692438327</v>
      </c>
      <c r="RO295" s="871">
        <f t="shared" ref="RO295" si="3144">RO294</f>
        <v>0.56039869692438327</v>
      </c>
      <c r="RP295" s="871">
        <f t="shared" ref="RP295" si="3145">RP294</f>
        <v>0.56039869692438327</v>
      </c>
      <c r="RQ295" s="871">
        <f t="shared" ref="RQ295" si="3146">RQ294</f>
        <v>0.56039869692438327</v>
      </c>
      <c r="RR295" s="871">
        <f t="shared" ref="RR295" si="3147">RR294</f>
        <v>0.56039869692438327</v>
      </c>
      <c r="RS295" s="871">
        <f t="shared" ref="RS295" si="3148">RS294</f>
        <v>0.56039869692438327</v>
      </c>
      <c r="RT295" s="871">
        <f t="shared" ref="RT295" si="3149">RT294</f>
        <v>0.56039869692438327</v>
      </c>
      <c r="RU295" s="871">
        <f t="shared" ref="RU295" si="3150">RU294</f>
        <v>2.1120039243894011</v>
      </c>
      <c r="RV295" s="871">
        <f t="shared" ref="RV295" si="3151">RV294</f>
        <v>2.1120039243894011</v>
      </c>
      <c r="RW295" s="871">
        <f t="shared" ref="RW295" si="3152">RW294</f>
        <v>2.1120039243894011</v>
      </c>
      <c r="RX295" s="871">
        <f t="shared" ref="RX295" si="3153">RX294</f>
        <v>2.1120039243894011</v>
      </c>
      <c r="RY295" s="871">
        <f t="shared" ref="RY295" si="3154">RY294</f>
        <v>1.3264326212217314</v>
      </c>
      <c r="RZ295" s="871">
        <f t="shared" ref="RZ295" si="3155">RZ294</f>
        <v>1.3264326212217314</v>
      </c>
      <c r="SA295" s="871">
        <f t="shared" ref="SA295" si="3156">SA294</f>
        <v>1.0832381374183324</v>
      </c>
      <c r="SB295" s="871">
        <f t="shared" ref="SB295" si="3157">SB294</f>
        <v>1.0832381374183324</v>
      </c>
      <c r="SC295" s="871">
        <f t="shared" ref="SC295" si="3158">SC294</f>
        <v>1.0832381374183324</v>
      </c>
      <c r="SD295" s="871">
        <f t="shared" ref="SD295" si="3159">SD294</f>
        <v>0.22949369281818388</v>
      </c>
      <c r="SE295" s="871">
        <f t="shared" ref="SE295" si="3160">SE294</f>
        <v>0.22949369281818388</v>
      </c>
      <c r="SF295" s="871">
        <f t="shared" ref="SF295" si="3161">SF294</f>
        <v>0.22949369281818388</v>
      </c>
      <c r="SG295" s="871">
        <f t="shared" ref="SG295" si="3162">SG294</f>
        <v>0.22949369281818388</v>
      </c>
      <c r="SH295" s="871">
        <f t="shared" ref="SH295" si="3163">SH294</f>
        <v>0.16762984504368639</v>
      </c>
      <c r="SI295" s="871">
        <f t="shared" ref="SI295" si="3164">SI294</f>
        <v>0.16762984504368639</v>
      </c>
      <c r="SJ295" s="280">
        <f t="shared" ref="SJ295:SJ298" si="3165">SI295</f>
        <v>0.16762984504368639</v>
      </c>
      <c r="SK295" s="267"/>
      <c r="SL295" s="255"/>
      <c r="SM295" s="255"/>
      <c r="SN295" s="255"/>
    </row>
    <row r="296" spans="1:508" outlineLevel="3" x14ac:dyDescent="0.25">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25">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25">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25">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25">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25">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25">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25">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25">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25">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25">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25">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25">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25">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25">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25">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25">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25">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25">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25">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25">
      <c r="A316" s="255"/>
      <c r="B316" s="264"/>
      <c r="C316" s="449">
        <f t="shared" si="3168"/>
        <v>4</v>
      </c>
      <c r="D316" s="280"/>
      <c r="E316" s="329">
        <f t="shared" si="2153"/>
        <v>175</v>
      </c>
      <c r="F316" s="335"/>
      <c r="G316" s="280"/>
      <c r="H316" s="551"/>
      <c r="I316" s="566" t="s">
        <v>912</v>
      </c>
      <c r="J316" s="552"/>
      <c r="K316" s="870">
        <f>K313</f>
        <v>0</v>
      </c>
      <c r="L316" s="870">
        <f t="shared" ref="L316:BW316" si="3170">L313</f>
        <v>0</v>
      </c>
      <c r="M316" s="870">
        <f t="shared" si="3170"/>
        <v>0</v>
      </c>
      <c r="N316" s="870">
        <f t="shared" si="3170"/>
        <v>0</v>
      </c>
      <c r="O316" s="870">
        <f t="shared" si="3170"/>
        <v>0</v>
      </c>
      <c r="P316" s="870">
        <f t="shared" si="3170"/>
        <v>0</v>
      </c>
      <c r="Q316" s="870">
        <f t="shared" si="3170"/>
        <v>0</v>
      </c>
      <c r="R316" s="870">
        <f t="shared" si="3170"/>
        <v>0</v>
      </c>
      <c r="S316" s="870">
        <f t="shared" si="3170"/>
        <v>0</v>
      </c>
      <c r="T316" s="870">
        <f t="shared" si="3170"/>
        <v>0</v>
      </c>
      <c r="U316" s="870">
        <f t="shared" si="3170"/>
        <v>0</v>
      </c>
      <c r="V316" s="870">
        <f t="shared" si="3170"/>
        <v>0</v>
      </c>
      <c r="W316" s="870">
        <f t="shared" si="3170"/>
        <v>0</v>
      </c>
      <c r="X316" s="870">
        <f t="shared" si="3170"/>
        <v>0</v>
      </c>
      <c r="Y316" s="870">
        <f t="shared" si="3170"/>
        <v>0</v>
      </c>
      <c r="Z316" s="870">
        <f t="shared" si="3170"/>
        <v>0</v>
      </c>
      <c r="AA316" s="870">
        <f t="shared" si="3170"/>
        <v>0</v>
      </c>
      <c r="AB316" s="870">
        <f t="shared" si="3170"/>
        <v>0</v>
      </c>
      <c r="AC316" s="870">
        <f t="shared" si="3170"/>
        <v>0</v>
      </c>
      <c r="AD316" s="870">
        <f t="shared" si="3170"/>
        <v>0</v>
      </c>
      <c r="AE316" s="870">
        <f t="shared" si="3170"/>
        <v>0</v>
      </c>
      <c r="AF316" s="870">
        <f t="shared" si="3170"/>
        <v>0</v>
      </c>
      <c r="AG316" s="870">
        <f t="shared" si="3170"/>
        <v>0</v>
      </c>
      <c r="AH316" s="870">
        <f t="shared" si="3170"/>
        <v>0</v>
      </c>
      <c r="AI316" s="870">
        <f t="shared" si="3170"/>
        <v>0</v>
      </c>
      <c r="AJ316" s="870">
        <f t="shared" si="3170"/>
        <v>0</v>
      </c>
      <c r="AK316" s="870">
        <f t="shared" si="3170"/>
        <v>0</v>
      </c>
      <c r="AL316" s="870">
        <f t="shared" si="3170"/>
        <v>0</v>
      </c>
      <c r="AM316" s="870">
        <f t="shared" si="3170"/>
        <v>0</v>
      </c>
      <c r="AN316" s="870">
        <f t="shared" si="3170"/>
        <v>0</v>
      </c>
      <c r="AO316" s="870">
        <f t="shared" si="3170"/>
        <v>0</v>
      </c>
      <c r="AP316" s="870">
        <f t="shared" si="3170"/>
        <v>0</v>
      </c>
      <c r="AQ316" s="870">
        <f t="shared" si="3170"/>
        <v>0</v>
      </c>
      <c r="AR316" s="870">
        <f t="shared" si="3170"/>
        <v>0</v>
      </c>
      <c r="AS316" s="870">
        <f t="shared" si="3170"/>
        <v>0</v>
      </c>
      <c r="AT316" s="870">
        <f t="shared" si="3170"/>
        <v>0</v>
      </c>
      <c r="AU316" s="870">
        <f t="shared" si="3170"/>
        <v>0</v>
      </c>
      <c r="AV316" s="870">
        <f t="shared" si="3170"/>
        <v>0</v>
      </c>
      <c r="AW316" s="870">
        <f t="shared" si="3170"/>
        <v>-2.9327658700101011E-2</v>
      </c>
      <c r="AX316" s="870">
        <f t="shared" si="3170"/>
        <v>-2.9327658700101011E-2</v>
      </c>
      <c r="AY316" s="870">
        <f t="shared" si="3170"/>
        <v>-2.9327658700101011E-2</v>
      </c>
      <c r="AZ316" s="870">
        <f t="shared" si="3170"/>
        <v>-2.9327658700101011E-2</v>
      </c>
      <c r="BA316" s="870">
        <f t="shared" si="3170"/>
        <v>-2.9327658700101011E-2</v>
      </c>
      <c r="BB316" s="870">
        <f t="shared" si="3170"/>
        <v>-0.24420801918926038</v>
      </c>
      <c r="BC316" s="870">
        <f t="shared" si="3170"/>
        <v>-0.24420801918926038</v>
      </c>
      <c r="BD316" s="870">
        <f t="shared" si="3170"/>
        <v>-0.24420801918926038</v>
      </c>
      <c r="BE316" s="870">
        <f t="shared" si="3170"/>
        <v>-0.24420801918926038</v>
      </c>
      <c r="BF316" s="870">
        <f t="shared" si="3170"/>
        <v>-0.12714208269673399</v>
      </c>
      <c r="BG316" s="870">
        <f t="shared" si="3170"/>
        <v>-0.12045039413375047</v>
      </c>
      <c r="BH316" s="870">
        <f t="shared" si="3170"/>
        <v>-0.12045039413375047</v>
      </c>
      <c r="BI316" s="870">
        <f t="shared" si="3170"/>
        <v>-0.12045039413375047</v>
      </c>
      <c r="BJ316" s="870">
        <f t="shared" si="3170"/>
        <v>-0.12045039413375047</v>
      </c>
      <c r="BK316" s="870">
        <f t="shared" si="3170"/>
        <v>-0.12045039413375047</v>
      </c>
      <c r="BL316" s="870">
        <f t="shared" si="3170"/>
        <v>-0.12045039413375047</v>
      </c>
      <c r="BM316" s="870">
        <f t="shared" si="3170"/>
        <v>-0.12045039413375047</v>
      </c>
      <c r="BN316" s="870">
        <f t="shared" si="3170"/>
        <v>-4.2454446736693185E-2</v>
      </c>
      <c r="BO316" s="870">
        <f t="shared" si="3170"/>
        <v>-4.2454446736693185E-2</v>
      </c>
      <c r="BP316" s="870">
        <f t="shared" si="3170"/>
        <v>-4.2454446736693185E-2</v>
      </c>
      <c r="BQ316" s="870">
        <f t="shared" si="3170"/>
        <v>-4.2454446736693185E-2</v>
      </c>
      <c r="BR316" s="870">
        <f t="shared" si="3170"/>
        <v>-4.2454446736693185E-2</v>
      </c>
      <c r="BS316" s="870">
        <f t="shared" si="3170"/>
        <v>-4.2454446736693185E-2</v>
      </c>
      <c r="BT316" s="870">
        <f t="shared" si="3170"/>
        <v>-4.2454446736693185E-2</v>
      </c>
      <c r="BU316" s="870">
        <f t="shared" si="3170"/>
        <v>9.9622826622143279E-3</v>
      </c>
      <c r="BV316" s="870">
        <f t="shared" si="3170"/>
        <v>9.9622826622143279E-3</v>
      </c>
      <c r="BW316" s="870">
        <f t="shared" si="3170"/>
        <v>9.9622826622143279E-3</v>
      </c>
      <c r="BX316" s="870">
        <f t="shared" ref="BX316:EI316" si="3171">BX313</f>
        <v>9.9622826622143279E-3</v>
      </c>
      <c r="BY316" s="870">
        <f t="shared" si="3171"/>
        <v>1.1534196706275424E-2</v>
      </c>
      <c r="BZ316" s="870">
        <f t="shared" si="3171"/>
        <v>1.1534196706275424E-2</v>
      </c>
      <c r="CA316" s="870">
        <f t="shared" si="3171"/>
        <v>0.42344763553625508</v>
      </c>
      <c r="CB316" s="870">
        <f t="shared" si="3171"/>
        <v>0.42344763553625508</v>
      </c>
      <c r="CC316" s="870">
        <f t="shared" si="3171"/>
        <v>0.42344763553625508</v>
      </c>
      <c r="CD316" s="870">
        <f t="shared" si="3171"/>
        <v>0.28414723296760958</v>
      </c>
      <c r="CE316" s="870">
        <f t="shared" si="3171"/>
        <v>0.28414723296760958</v>
      </c>
      <c r="CF316" s="870">
        <f t="shared" si="3171"/>
        <v>0.28414723296760958</v>
      </c>
      <c r="CG316" s="870">
        <f t="shared" si="3171"/>
        <v>0.28414723296760958</v>
      </c>
      <c r="CH316" s="870">
        <f t="shared" si="3171"/>
        <v>-2.5170483557862333E-2</v>
      </c>
      <c r="CI316" s="870">
        <f t="shared" si="3171"/>
        <v>3.0383281040710308E-2</v>
      </c>
      <c r="CJ316" s="870">
        <f t="shared" si="3171"/>
        <v>3.0383281040710308E-2</v>
      </c>
      <c r="CK316" s="870">
        <f t="shared" si="3171"/>
        <v>3.0383281040710308E-2</v>
      </c>
      <c r="CL316" s="870">
        <f t="shared" si="3171"/>
        <v>3.0383281040710308E-2</v>
      </c>
      <c r="CM316" s="870">
        <f t="shared" si="3171"/>
        <v>3.0383281040710308E-2</v>
      </c>
      <c r="CN316" s="870">
        <f t="shared" si="3171"/>
        <v>3.0383281040710308E-2</v>
      </c>
      <c r="CO316" s="870">
        <f t="shared" si="3171"/>
        <v>3.0383281040710308E-2</v>
      </c>
      <c r="CP316" s="870">
        <f t="shared" si="3171"/>
        <v>0.11740485557716163</v>
      </c>
      <c r="CQ316" s="870">
        <f t="shared" si="3171"/>
        <v>0.11740485557716163</v>
      </c>
      <c r="CR316" s="870">
        <f t="shared" si="3171"/>
        <v>0.11740485557716163</v>
      </c>
      <c r="CS316" s="870">
        <f t="shared" si="3171"/>
        <v>0.11740485557716163</v>
      </c>
      <c r="CT316" s="870">
        <f t="shared" si="3171"/>
        <v>0.11740485557716163</v>
      </c>
      <c r="CU316" s="870">
        <f t="shared" si="3171"/>
        <v>0.11740485557716163</v>
      </c>
      <c r="CV316" s="870">
        <f t="shared" si="3171"/>
        <v>0.11740485557716163</v>
      </c>
      <c r="CW316" s="870">
        <f t="shared" si="3171"/>
        <v>-0.19620967662539002</v>
      </c>
      <c r="CX316" s="870">
        <f t="shared" si="3171"/>
        <v>-0.19620967662539002</v>
      </c>
      <c r="CY316" s="870">
        <f t="shared" si="3171"/>
        <v>-0.19620967662539002</v>
      </c>
      <c r="CZ316" s="870">
        <f t="shared" si="3171"/>
        <v>-0.19620967662539002</v>
      </c>
      <c r="DA316" s="870">
        <f t="shared" si="3171"/>
        <v>-0.19620967662539002</v>
      </c>
      <c r="DB316" s="870">
        <f t="shared" si="3171"/>
        <v>-0.59940979962993435</v>
      </c>
      <c r="DC316" s="870">
        <f t="shared" si="3171"/>
        <v>-0.59940979962993435</v>
      </c>
      <c r="DD316" s="870">
        <f t="shared" si="3171"/>
        <v>-0.59940979962993435</v>
      </c>
      <c r="DE316" s="870">
        <f t="shared" si="3171"/>
        <v>-0.59940979962993435</v>
      </c>
      <c r="DF316" s="870">
        <f t="shared" si="3171"/>
        <v>-0.63571041348366641</v>
      </c>
      <c r="DG316" s="870">
        <f t="shared" si="3171"/>
        <v>-0.55541015072783662</v>
      </c>
      <c r="DH316" s="870">
        <f t="shared" si="3171"/>
        <v>-0.55541015072783662</v>
      </c>
      <c r="DI316" s="870">
        <f t="shared" si="3171"/>
        <v>-0.55541015072783662</v>
      </c>
      <c r="DJ316" s="870">
        <f t="shared" si="3171"/>
        <v>-0.55541015072783662</v>
      </c>
      <c r="DK316" s="870">
        <f t="shared" si="3171"/>
        <v>-0.55541015072783662</v>
      </c>
      <c r="DL316" s="870">
        <f t="shared" si="3171"/>
        <v>-0.55541015072783662</v>
      </c>
      <c r="DM316" s="870">
        <f t="shared" si="3171"/>
        <v>-0.55541015072783662</v>
      </c>
      <c r="DN316" s="870">
        <f t="shared" si="3171"/>
        <v>8.490889347337216E-3</v>
      </c>
      <c r="DO316" s="870">
        <f t="shared" si="3171"/>
        <v>8.490889347337216E-3</v>
      </c>
      <c r="DP316" s="870">
        <f t="shared" si="3171"/>
        <v>8.490889347337216E-3</v>
      </c>
      <c r="DQ316" s="870">
        <f t="shared" si="3171"/>
        <v>8.490889347337216E-3</v>
      </c>
      <c r="DR316" s="870">
        <f t="shared" si="3171"/>
        <v>8.490889347337216E-3</v>
      </c>
      <c r="DS316" s="870">
        <f t="shared" si="3171"/>
        <v>8.490889347337216E-3</v>
      </c>
      <c r="DT316" s="870">
        <f t="shared" si="3171"/>
        <v>8.490889347337216E-3</v>
      </c>
      <c r="DU316" s="870">
        <f t="shared" si="3171"/>
        <v>0</v>
      </c>
      <c r="DV316" s="870">
        <f t="shared" si="3171"/>
        <v>0</v>
      </c>
      <c r="DW316" s="870">
        <f t="shared" si="3171"/>
        <v>0</v>
      </c>
      <c r="DX316" s="870">
        <f t="shared" si="3171"/>
        <v>0</v>
      </c>
      <c r="DY316" s="870">
        <f t="shared" si="3171"/>
        <v>0.68051760567028285</v>
      </c>
      <c r="DZ316" s="870">
        <f t="shared" si="3171"/>
        <v>0.68051760567028285</v>
      </c>
      <c r="EA316" s="870">
        <f t="shared" si="3171"/>
        <v>3.9390477724303707E-2</v>
      </c>
      <c r="EB316" s="870">
        <f t="shared" si="3171"/>
        <v>3.9390477724303707E-2</v>
      </c>
      <c r="EC316" s="870">
        <f t="shared" si="3171"/>
        <v>3.9390477724303707E-2</v>
      </c>
      <c r="ED316" s="870">
        <f t="shared" si="3171"/>
        <v>-2.2241155938544308</v>
      </c>
      <c r="EE316" s="870">
        <f t="shared" si="3171"/>
        <v>-2.2241155938544308</v>
      </c>
      <c r="EF316" s="870">
        <f t="shared" si="3171"/>
        <v>-2.2241155938544308</v>
      </c>
      <c r="EG316" s="870">
        <f t="shared" si="3171"/>
        <v>-2.2241155938544308</v>
      </c>
      <c r="EH316" s="870">
        <f t="shared" si="3171"/>
        <v>-3.0315689151664857</v>
      </c>
      <c r="EI316" s="870">
        <f t="shared" si="3171"/>
        <v>-2.9921118732855749</v>
      </c>
      <c r="EJ316" s="870">
        <f t="shared" ref="EJ316:GU316" si="3172">EJ313</f>
        <v>-2.9921118732855749</v>
      </c>
      <c r="EK316" s="870">
        <f t="shared" si="3172"/>
        <v>-2.9921118732855749</v>
      </c>
      <c r="EL316" s="870">
        <f t="shared" si="3172"/>
        <v>-2.9921118732855749</v>
      </c>
      <c r="EM316" s="870">
        <f t="shared" si="3172"/>
        <v>-2.9921118732855749</v>
      </c>
      <c r="EN316" s="870">
        <f t="shared" si="3172"/>
        <v>-2.9921118732855749</v>
      </c>
      <c r="EO316" s="870">
        <f t="shared" si="3172"/>
        <v>-2.9921118732855749</v>
      </c>
      <c r="EP316" s="870">
        <f t="shared" si="3172"/>
        <v>-0.92754772003038077</v>
      </c>
      <c r="EQ316" s="870">
        <f t="shared" si="3172"/>
        <v>-0.92754772003038077</v>
      </c>
      <c r="ER316" s="870">
        <f t="shared" si="3172"/>
        <v>-0.92754772003038077</v>
      </c>
      <c r="ES316" s="870">
        <f t="shared" si="3172"/>
        <v>-0.92754772003038077</v>
      </c>
      <c r="ET316" s="870">
        <f t="shared" si="3172"/>
        <v>-0.92754772003038077</v>
      </c>
      <c r="EU316" s="870">
        <f t="shared" si="3172"/>
        <v>-0.92754772003038077</v>
      </c>
      <c r="EV316" s="870">
        <f t="shared" si="3172"/>
        <v>-0.92754772003038077</v>
      </c>
      <c r="EW316" s="870">
        <f t="shared" si="3172"/>
        <v>-0.61887167667540943</v>
      </c>
      <c r="EX316" s="870">
        <f t="shared" si="3172"/>
        <v>-0.61887167667540943</v>
      </c>
      <c r="EY316" s="870">
        <f t="shared" si="3172"/>
        <v>-0.61887167667540943</v>
      </c>
      <c r="EZ316" s="870">
        <f t="shared" si="3172"/>
        <v>-0.61887167667540943</v>
      </c>
      <c r="FA316" s="870">
        <f t="shared" si="3172"/>
        <v>-0.61887167667540943</v>
      </c>
      <c r="FB316" s="870">
        <f t="shared" si="3172"/>
        <v>-0.97691786246312695</v>
      </c>
      <c r="FC316" s="870">
        <f t="shared" si="3172"/>
        <v>-0.97691786246312695</v>
      </c>
      <c r="FD316" s="870">
        <f t="shared" si="3172"/>
        <v>-0.97691786246312695</v>
      </c>
      <c r="FE316" s="870">
        <f t="shared" si="3172"/>
        <v>-0.97691786246312695</v>
      </c>
      <c r="FF316" s="870">
        <f t="shared" si="3172"/>
        <v>-0.6810208364738104</v>
      </c>
      <c r="FG316" s="870">
        <f t="shared" si="3172"/>
        <v>-0.6326034943005876</v>
      </c>
      <c r="FH316" s="870">
        <f t="shared" si="3172"/>
        <v>-0.6326034943005876</v>
      </c>
      <c r="FI316" s="870">
        <f t="shared" si="3172"/>
        <v>-0.6326034943005876</v>
      </c>
      <c r="FJ316" s="870">
        <f t="shared" si="3172"/>
        <v>-0.6326034943005876</v>
      </c>
      <c r="FK316" s="870">
        <f t="shared" si="3172"/>
        <v>-0.6326034943005876</v>
      </c>
      <c r="FL316" s="870">
        <f t="shared" si="3172"/>
        <v>-0.6326034943005876</v>
      </c>
      <c r="FM316" s="870">
        <f t="shared" si="3172"/>
        <v>-0.6326034943005876</v>
      </c>
      <c r="FN316" s="870">
        <f t="shared" si="3172"/>
        <v>-0.34812646324090757</v>
      </c>
      <c r="FO316" s="870">
        <f t="shared" si="3172"/>
        <v>-0.34812646324090757</v>
      </c>
      <c r="FP316" s="870">
        <f t="shared" si="3172"/>
        <v>-0.34812646324090757</v>
      </c>
      <c r="FQ316" s="870">
        <f t="shared" si="3172"/>
        <v>-0.34812646324090757</v>
      </c>
      <c r="FR316" s="870">
        <f t="shared" si="3172"/>
        <v>-0.34812646324090757</v>
      </c>
      <c r="FS316" s="870">
        <f t="shared" si="3172"/>
        <v>-0.34812646324090757</v>
      </c>
      <c r="FT316" s="870">
        <f t="shared" si="3172"/>
        <v>-0.34812646324090757</v>
      </c>
      <c r="FU316" s="870">
        <f t="shared" si="3172"/>
        <v>-0.17932108791985257</v>
      </c>
      <c r="FV316" s="870">
        <f t="shared" si="3172"/>
        <v>-0.17932108791985257</v>
      </c>
      <c r="FW316" s="870">
        <f t="shared" si="3172"/>
        <v>-0.17932108791985257</v>
      </c>
      <c r="FX316" s="870">
        <f t="shared" si="3172"/>
        <v>-0.17932108791985257</v>
      </c>
      <c r="FY316" s="870">
        <f t="shared" si="3172"/>
        <v>0.47290206495731368</v>
      </c>
      <c r="FZ316" s="870">
        <f t="shared" si="3172"/>
        <v>0.47290206495731368</v>
      </c>
      <c r="GA316" s="870">
        <f t="shared" si="3172"/>
        <v>0.40375239667410501</v>
      </c>
      <c r="GB316" s="870">
        <f t="shared" si="3172"/>
        <v>0.40375239667410501</v>
      </c>
      <c r="GC316" s="870">
        <f t="shared" si="3172"/>
        <v>0.40375239667410501</v>
      </c>
      <c r="GD316" s="870">
        <f t="shared" si="3172"/>
        <v>-2.9912440248407046</v>
      </c>
      <c r="GE316" s="870">
        <f t="shared" si="3172"/>
        <v>-2.9912440248407046</v>
      </c>
      <c r="GF316" s="870">
        <f t="shared" si="3172"/>
        <v>-2.9912440248407046</v>
      </c>
      <c r="GG316" s="870">
        <f t="shared" si="3172"/>
        <v>-2.9912440248407046</v>
      </c>
      <c r="GH316" s="870">
        <f t="shared" si="3172"/>
        <v>-4.0696841134063213</v>
      </c>
      <c r="GI316" s="870">
        <f t="shared" si="3172"/>
        <v>-4.1517988136807755</v>
      </c>
      <c r="GJ316" s="870">
        <f t="shared" si="3172"/>
        <v>-4.1517988136807755</v>
      </c>
      <c r="GK316" s="870">
        <f t="shared" si="3172"/>
        <v>-4.1517988136807755</v>
      </c>
      <c r="GL316" s="870">
        <f t="shared" si="3172"/>
        <v>-4.1517988136807755</v>
      </c>
      <c r="GM316" s="870">
        <f t="shared" si="3172"/>
        <v>-4.1517988136807755</v>
      </c>
      <c r="GN316" s="870">
        <f t="shared" si="3172"/>
        <v>-4.1517988136807755</v>
      </c>
      <c r="GO316" s="870">
        <f t="shared" si="3172"/>
        <v>-4.1517988136807755</v>
      </c>
      <c r="GP316" s="870">
        <f t="shared" si="3172"/>
        <v>-1.1936160317011204</v>
      </c>
      <c r="GQ316" s="870">
        <f t="shared" si="3172"/>
        <v>-1.1936160317011204</v>
      </c>
      <c r="GR316" s="870">
        <f t="shared" si="3172"/>
        <v>-1.1936160317011204</v>
      </c>
      <c r="GS316" s="870">
        <f t="shared" si="3172"/>
        <v>-1.1936160317011204</v>
      </c>
      <c r="GT316" s="870">
        <f t="shared" si="3172"/>
        <v>-1.1936160317011204</v>
      </c>
      <c r="GU316" s="870">
        <f t="shared" si="3172"/>
        <v>-1.1936160317011204</v>
      </c>
      <c r="GV316" s="870">
        <f t="shared" ref="GV316:JG316" si="3173">GV313</f>
        <v>-1.1936160317011204</v>
      </c>
      <c r="GW316" s="870">
        <f t="shared" si="3173"/>
        <v>-0.87066341558531946</v>
      </c>
      <c r="GX316" s="870">
        <f t="shared" si="3173"/>
        <v>-0.87066341558531946</v>
      </c>
      <c r="GY316" s="870">
        <f t="shared" si="3173"/>
        <v>-0.87066341558531946</v>
      </c>
      <c r="GZ316" s="870">
        <f t="shared" si="3173"/>
        <v>-0.87066341558531946</v>
      </c>
      <c r="HA316" s="870">
        <f t="shared" si="3173"/>
        <v>-0.87066341558531946</v>
      </c>
      <c r="HB316" s="870">
        <f t="shared" si="3173"/>
        <v>-1.3355068558797125</v>
      </c>
      <c r="HC316" s="870">
        <f t="shared" si="3173"/>
        <v>-1.3355068558797125</v>
      </c>
      <c r="HD316" s="870">
        <f t="shared" si="3173"/>
        <v>-1.3355068558797125</v>
      </c>
      <c r="HE316" s="870">
        <f t="shared" si="3173"/>
        <v>-1.3355068558797125</v>
      </c>
      <c r="HF316" s="870">
        <f t="shared" si="3173"/>
        <v>-1.3142748983012975</v>
      </c>
      <c r="HG316" s="870">
        <f t="shared" si="3173"/>
        <v>-1.1277503957695743</v>
      </c>
      <c r="HH316" s="870">
        <f t="shared" si="3173"/>
        <v>-1.1277503957695743</v>
      </c>
      <c r="HI316" s="870">
        <f t="shared" si="3173"/>
        <v>-1.1277503957695743</v>
      </c>
      <c r="HJ316" s="870">
        <f t="shared" si="3173"/>
        <v>-1.1277503957695743</v>
      </c>
      <c r="HK316" s="870">
        <f t="shared" si="3173"/>
        <v>-1.1277503957695743</v>
      </c>
      <c r="HL316" s="870">
        <f t="shared" si="3173"/>
        <v>-1.1277503957695743</v>
      </c>
      <c r="HM316" s="870">
        <f t="shared" si="3173"/>
        <v>-1.1277503957695743</v>
      </c>
      <c r="HN316" s="870">
        <f t="shared" si="3173"/>
        <v>0.22925401237815635</v>
      </c>
      <c r="HO316" s="870">
        <f t="shared" si="3173"/>
        <v>0.22925401237815635</v>
      </c>
      <c r="HP316" s="870">
        <f t="shared" si="3173"/>
        <v>0.22925401237815635</v>
      </c>
      <c r="HQ316" s="870">
        <f t="shared" si="3173"/>
        <v>0.22925401237815635</v>
      </c>
      <c r="HR316" s="870">
        <f t="shared" si="3173"/>
        <v>0.22925401237815635</v>
      </c>
      <c r="HS316" s="870">
        <f t="shared" si="3173"/>
        <v>0.22925401237815635</v>
      </c>
      <c r="HT316" s="870">
        <f t="shared" si="3173"/>
        <v>0.22925401237815635</v>
      </c>
      <c r="HU316" s="870">
        <f t="shared" si="3173"/>
        <v>0.11954739194657016</v>
      </c>
      <c r="HV316" s="870">
        <f t="shared" si="3173"/>
        <v>0.11954739194657016</v>
      </c>
      <c r="HW316" s="870">
        <f t="shared" si="3173"/>
        <v>0.11954739194657016</v>
      </c>
      <c r="HX316" s="870">
        <f t="shared" si="3173"/>
        <v>0.11954739194657016</v>
      </c>
      <c r="HY316" s="870">
        <f t="shared" si="3173"/>
        <v>0.81892796614559416</v>
      </c>
      <c r="HZ316" s="870">
        <f t="shared" si="3173"/>
        <v>0.81892796614559416</v>
      </c>
      <c r="IA316" s="870">
        <f t="shared" si="3173"/>
        <v>-4.9238097155383187E-2</v>
      </c>
      <c r="IB316" s="870">
        <f t="shared" si="3173"/>
        <v>-4.9238097155383187E-2</v>
      </c>
      <c r="IC316" s="870">
        <f t="shared" si="3173"/>
        <v>-4.9238097155383187E-2</v>
      </c>
      <c r="ID316" s="870">
        <f t="shared" si="3173"/>
        <v>-2.7471127365493699</v>
      </c>
      <c r="IE316" s="870">
        <f t="shared" si="3173"/>
        <v>-2.7471127365493699</v>
      </c>
      <c r="IF316" s="870">
        <f t="shared" si="3173"/>
        <v>-2.7471127365493699</v>
      </c>
      <c r="IG316" s="870">
        <f t="shared" si="3173"/>
        <v>-2.7471127365493699</v>
      </c>
      <c r="IH316" s="870">
        <f t="shared" si="3173"/>
        <v>-2.4242592461208643</v>
      </c>
      <c r="II316" s="870">
        <f t="shared" si="3173"/>
        <v>-2.3791544285658039</v>
      </c>
      <c r="IJ316" s="870">
        <f t="shared" si="3173"/>
        <v>-2.3791544285658039</v>
      </c>
      <c r="IK316" s="870">
        <f t="shared" si="3173"/>
        <v>-2.3791544285658039</v>
      </c>
      <c r="IL316" s="870">
        <f t="shared" si="3173"/>
        <v>-2.3791544285658039</v>
      </c>
      <c r="IM316" s="870">
        <f t="shared" si="3173"/>
        <v>-2.3791544285658039</v>
      </c>
      <c r="IN316" s="870">
        <f t="shared" si="3173"/>
        <v>-2.3791544285658039</v>
      </c>
      <c r="IO316" s="870">
        <f t="shared" si="3173"/>
        <v>-2.3791544285658039</v>
      </c>
      <c r="IP316" s="870">
        <f t="shared" si="3173"/>
        <v>-0.26660685953979879</v>
      </c>
      <c r="IQ316" s="870">
        <f t="shared" si="3173"/>
        <v>-0.26660685953979879</v>
      </c>
      <c r="IR316" s="870">
        <f t="shared" si="3173"/>
        <v>-0.26660685953979879</v>
      </c>
      <c r="IS316" s="870">
        <f t="shared" si="3173"/>
        <v>-0.26660685953979879</v>
      </c>
      <c r="IT316" s="870">
        <f t="shared" si="3173"/>
        <v>-0.26660685953979879</v>
      </c>
      <c r="IU316" s="870">
        <f t="shared" si="3173"/>
        <v>-0.26660685953979879</v>
      </c>
      <c r="IV316" s="870">
        <f t="shared" si="3173"/>
        <v>-0.26660685953979879</v>
      </c>
      <c r="IW316" s="870">
        <f t="shared" si="3173"/>
        <v>-0.77135679989436134</v>
      </c>
      <c r="IX316" s="870">
        <f t="shared" si="3173"/>
        <v>-0.77135679989436134</v>
      </c>
      <c r="IY316" s="870">
        <f t="shared" si="3173"/>
        <v>-0.77135679989436134</v>
      </c>
      <c r="IZ316" s="870">
        <f t="shared" si="3173"/>
        <v>-0.77135679989436134</v>
      </c>
      <c r="JA316" s="870">
        <f t="shared" si="3173"/>
        <v>-0.77135679989436134</v>
      </c>
      <c r="JB316" s="870">
        <f t="shared" si="3173"/>
        <v>-1.3867842295307478</v>
      </c>
      <c r="JC316" s="870">
        <f t="shared" si="3173"/>
        <v>-1.3867842295307478</v>
      </c>
      <c r="JD316" s="870">
        <f t="shared" si="3173"/>
        <v>-1.3867842295307478</v>
      </c>
      <c r="JE316" s="870">
        <f t="shared" si="3173"/>
        <v>-1.3867842295307478</v>
      </c>
      <c r="JF316" s="870">
        <f t="shared" si="3173"/>
        <v>-1.1662755845591395</v>
      </c>
      <c r="JG316" s="870">
        <f t="shared" si="3173"/>
        <v>-1.0403545630059385</v>
      </c>
      <c r="JH316" s="870">
        <f t="shared" ref="JH316:LS316" si="3174">JH313</f>
        <v>-1.0403545630059385</v>
      </c>
      <c r="JI316" s="870">
        <f t="shared" si="3174"/>
        <v>-1.0403545630059385</v>
      </c>
      <c r="JJ316" s="870">
        <f t="shared" si="3174"/>
        <v>-1.0403545630059385</v>
      </c>
      <c r="JK316" s="870">
        <f t="shared" si="3174"/>
        <v>-1.0403545630059385</v>
      </c>
      <c r="JL316" s="870">
        <f t="shared" si="3174"/>
        <v>-1.0403545630059385</v>
      </c>
      <c r="JM316" s="870">
        <f t="shared" si="3174"/>
        <v>-1.0403545630059385</v>
      </c>
      <c r="JN316" s="870">
        <f t="shared" si="3174"/>
        <v>-0.16981778694678162</v>
      </c>
      <c r="JO316" s="870">
        <f t="shared" si="3174"/>
        <v>-0.16981778694678162</v>
      </c>
      <c r="JP316" s="870">
        <f t="shared" si="3174"/>
        <v>-0.16981778694678162</v>
      </c>
      <c r="JQ316" s="870">
        <f t="shared" si="3174"/>
        <v>-0.16981778694678162</v>
      </c>
      <c r="JR316" s="870">
        <f t="shared" si="3174"/>
        <v>-0.16981778694678162</v>
      </c>
      <c r="JS316" s="870">
        <f t="shared" si="3174"/>
        <v>-0.16981778694678162</v>
      </c>
      <c r="JT316" s="870">
        <f t="shared" si="3174"/>
        <v>-0.16981778694678162</v>
      </c>
      <c r="JU316" s="870">
        <f t="shared" si="3174"/>
        <v>-7.9698261297712847E-2</v>
      </c>
      <c r="JV316" s="870">
        <f t="shared" si="3174"/>
        <v>-7.9698261297712847E-2</v>
      </c>
      <c r="JW316" s="870">
        <f t="shared" si="3174"/>
        <v>-7.9698261297712847E-2</v>
      </c>
      <c r="JX316" s="870">
        <f t="shared" si="3174"/>
        <v>-7.9698261297712847E-2</v>
      </c>
      <c r="JY316" s="870">
        <f t="shared" si="3174"/>
        <v>0.59977822872635134</v>
      </c>
      <c r="JZ316" s="870">
        <f t="shared" si="3174"/>
        <v>0.59977822872635134</v>
      </c>
      <c r="KA316" s="870">
        <f t="shared" si="3174"/>
        <v>1.102933376280486</v>
      </c>
      <c r="KB316" s="870">
        <f t="shared" si="3174"/>
        <v>1.102933376280486</v>
      </c>
      <c r="KC316" s="870">
        <f t="shared" si="3174"/>
        <v>1.102933376280486</v>
      </c>
      <c r="KD316" s="870">
        <f t="shared" si="3174"/>
        <v>-0.92741381273556378</v>
      </c>
      <c r="KE316" s="870">
        <f t="shared" si="3174"/>
        <v>-0.92741381273556378</v>
      </c>
      <c r="KF316" s="870">
        <f t="shared" si="3174"/>
        <v>-0.92741381273556378</v>
      </c>
      <c r="KG316" s="870">
        <f t="shared" si="3174"/>
        <v>-0.92741381273556378</v>
      </c>
      <c r="KH316" s="870">
        <f t="shared" si="3174"/>
        <v>-2.3710683825700292</v>
      </c>
      <c r="KI316" s="870">
        <f t="shared" si="3174"/>
        <v>-2.3771639290556275</v>
      </c>
      <c r="KJ316" s="870">
        <f t="shared" si="3174"/>
        <v>-2.3771639290556275</v>
      </c>
      <c r="KK316" s="870">
        <f t="shared" si="3174"/>
        <v>-2.3771639290556275</v>
      </c>
      <c r="KL316" s="870">
        <f t="shared" si="3174"/>
        <v>-2.3771639290556275</v>
      </c>
      <c r="KM316" s="870">
        <f t="shared" si="3174"/>
        <v>-2.3771639290556275</v>
      </c>
      <c r="KN316" s="870">
        <f t="shared" si="3174"/>
        <v>-2.3771639290556275</v>
      </c>
      <c r="KO316" s="870">
        <f t="shared" si="3174"/>
        <v>-2.3771639290556275</v>
      </c>
      <c r="KP316" s="870">
        <f t="shared" si="3174"/>
        <v>-0.48429502925578838</v>
      </c>
      <c r="KQ316" s="870">
        <f t="shared" si="3174"/>
        <v>-0.48429502925578838</v>
      </c>
      <c r="KR316" s="870">
        <f t="shared" si="3174"/>
        <v>-0.48429502925578838</v>
      </c>
      <c r="KS316" s="870">
        <f t="shared" si="3174"/>
        <v>-0.48429502925578838</v>
      </c>
      <c r="KT316" s="870">
        <f t="shared" si="3174"/>
        <v>-0.48429502925578838</v>
      </c>
      <c r="KU316" s="870">
        <f t="shared" si="3174"/>
        <v>-0.48429502925578838</v>
      </c>
      <c r="KV316" s="870">
        <f t="shared" si="3174"/>
        <v>-0.48429502925578838</v>
      </c>
      <c r="KW316" s="870">
        <f t="shared" si="3174"/>
        <v>-0.39883226648344028</v>
      </c>
      <c r="KX316" s="870">
        <f t="shared" si="3174"/>
        <v>-0.39883226648344028</v>
      </c>
      <c r="KY316" s="870">
        <f t="shared" si="3174"/>
        <v>-0.39883226648344028</v>
      </c>
      <c r="KZ316" s="870">
        <f t="shared" si="3174"/>
        <v>-0.39883226648344028</v>
      </c>
      <c r="LA316" s="870">
        <f t="shared" si="3174"/>
        <v>-0.39883226648344028</v>
      </c>
      <c r="LB316" s="870">
        <f t="shared" si="3174"/>
        <v>-0.72599016547420536</v>
      </c>
      <c r="LC316" s="870">
        <f t="shared" si="3174"/>
        <v>-0.72599016547420536</v>
      </c>
      <c r="LD316" s="870">
        <f t="shared" si="3174"/>
        <v>-0.72599016547420536</v>
      </c>
      <c r="LE316" s="870">
        <f t="shared" si="3174"/>
        <v>-0.72599016547420536</v>
      </c>
      <c r="LF316" s="870">
        <f t="shared" si="3174"/>
        <v>-0.70931898767651624</v>
      </c>
      <c r="LG316" s="870">
        <f t="shared" si="3174"/>
        <v>-0.60225197066874081</v>
      </c>
      <c r="LH316" s="870">
        <f t="shared" si="3174"/>
        <v>-0.60225197066874081</v>
      </c>
      <c r="LI316" s="870">
        <f t="shared" si="3174"/>
        <v>-0.60225197066874081</v>
      </c>
      <c r="LJ316" s="870">
        <f t="shared" si="3174"/>
        <v>-0.60225197066874081</v>
      </c>
      <c r="LK316" s="870">
        <f t="shared" si="3174"/>
        <v>-0.60225197066874081</v>
      </c>
      <c r="LL316" s="870">
        <f t="shared" si="3174"/>
        <v>-0.60225197066874081</v>
      </c>
      <c r="LM316" s="870">
        <f t="shared" si="3174"/>
        <v>-0.60225197066874081</v>
      </c>
      <c r="LN316" s="870">
        <f t="shared" si="3174"/>
        <v>0.14434511890476642</v>
      </c>
      <c r="LO316" s="870">
        <f t="shared" si="3174"/>
        <v>0.14434511890476642</v>
      </c>
      <c r="LP316" s="870">
        <f t="shared" si="3174"/>
        <v>0.14434511890476642</v>
      </c>
      <c r="LQ316" s="870">
        <f t="shared" si="3174"/>
        <v>0.14434511890476642</v>
      </c>
      <c r="LR316" s="870">
        <f t="shared" si="3174"/>
        <v>0.14434511890476642</v>
      </c>
      <c r="LS316" s="870">
        <f t="shared" si="3174"/>
        <v>0.14434511890476642</v>
      </c>
      <c r="LT316" s="870">
        <f t="shared" ref="LT316:OE316" si="3175">LT313</f>
        <v>0.14434511890476642</v>
      </c>
      <c r="LU316" s="870">
        <f t="shared" si="3175"/>
        <v>5.9773695973286856E-2</v>
      </c>
      <c r="LV316" s="870">
        <f t="shared" si="3175"/>
        <v>5.9773695973286856E-2</v>
      </c>
      <c r="LW316" s="870">
        <f t="shared" si="3175"/>
        <v>5.9773695973286856E-2</v>
      </c>
      <c r="LX316" s="870">
        <f t="shared" si="3175"/>
        <v>5.9773695973286856E-2</v>
      </c>
      <c r="LY316" s="870">
        <f t="shared" si="3175"/>
        <v>0.69205180237655295</v>
      </c>
      <c r="LZ316" s="870">
        <f t="shared" si="3175"/>
        <v>0.69205180237655295</v>
      </c>
      <c r="MA316" s="870">
        <f t="shared" si="3175"/>
        <v>0.4332952549673319</v>
      </c>
      <c r="MB316" s="870">
        <f t="shared" si="3175"/>
        <v>0.4332952549673319</v>
      </c>
      <c r="MC316" s="870">
        <f t="shared" si="3175"/>
        <v>0.4332952549673319</v>
      </c>
      <c r="MD316" s="870">
        <f t="shared" si="3175"/>
        <v>-1.3087316707379655</v>
      </c>
      <c r="ME316" s="870">
        <f t="shared" si="3175"/>
        <v>-1.3087316707379655</v>
      </c>
      <c r="MF316" s="870">
        <f t="shared" si="3175"/>
        <v>-1.3087316707379655</v>
      </c>
      <c r="MG316" s="870">
        <f t="shared" si="3175"/>
        <v>-1.3087316707379655</v>
      </c>
      <c r="MH316" s="870">
        <f t="shared" si="3175"/>
        <v>-1.7557299013803576</v>
      </c>
      <c r="MI316" s="870">
        <f t="shared" si="3175"/>
        <v>-1.7557299013803576</v>
      </c>
      <c r="MJ316" s="870">
        <f t="shared" si="3175"/>
        <v>-1.7557299013803576</v>
      </c>
      <c r="MK316" s="870">
        <f t="shared" si="3175"/>
        <v>-1.7557299013803576</v>
      </c>
      <c r="ML316" s="870">
        <f t="shared" si="3175"/>
        <v>-1.7557299013803576</v>
      </c>
      <c r="MM316" s="870">
        <f t="shared" si="3175"/>
        <v>-1.7557299013803576</v>
      </c>
      <c r="MN316" s="870">
        <f t="shared" si="3175"/>
        <v>-1.7557299013803576</v>
      </c>
      <c r="MO316" s="870">
        <f t="shared" si="3175"/>
        <v>-1.7557299013803576</v>
      </c>
      <c r="MP316" s="870">
        <f t="shared" si="3175"/>
        <v>-0.24948531810146868</v>
      </c>
      <c r="MQ316" s="870">
        <f t="shared" si="3175"/>
        <v>-0.24948531810146868</v>
      </c>
      <c r="MR316" s="870">
        <f t="shared" si="3175"/>
        <v>-0.24948531810146868</v>
      </c>
      <c r="MS316" s="870">
        <f t="shared" si="3175"/>
        <v>-0.24948531810146868</v>
      </c>
      <c r="MT316" s="870">
        <f t="shared" si="3175"/>
        <v>-0.24948531810146868</v>
      </c>
      <c r="MU316" s="870">
        <f t="shared" si="3175"/>
        <v>-0.24948531810146868</v>
      </c>
      <c r="MV316" s="870">
        <f t="shared" si="3175"/>
        <v>-0.24948531810146868</v>
      </c>
      <c r="MW316" s="870">
        <f t="shared" si="3175"/>
        <v>-8.6801379915979027E-2</v>
      </c>
      <c r="MX316" s="870">
        <f t="shared" si="3175"/>
        <v>-8.6801379915979027E-2</v>
      </c>
      <c r="MY316" s="870">
        <f t="shared" si="3175"/>
        <v>-8.6801379915979027E-2</v>
      </c>
      <c r="MZ316" s="870">
        <f t="shared" si="3175"/>
        <v>-8.6801379915979027E-2</v>
      </c>
      <c r="NA316" s="870">
        <f t="shared" si="3175"/>
        <v>-8.6801379915979027E-2</v>
      </c>
      <c r="NB316" s="870">
        <f t="shared" si="3175"/>
        <v>-6.105200479731554E-2</v>
      </c>
      <c r="NC316" s="870">
        <f t="shared" si="3175"/>
        <v>-6.105200479731554E-2</v>
      </c>
      <c r="ND316" s="870">
        <f t="shared" si="3175"/>
        <v>-6.105200479731554E-2</v>
      </c>
      <c r="NE316" s="870">
        <f t="shared" si="3175"/>
        <v>-6.105200479731554E-2</v>
      </c>
      <c r="NF316" s="870">
        <f t="shared" si="3175"/>
        <v>-0.27435923108242566</v>
      </c>
      <c r="NG316" s="870">
        <f t="shared" si="3175"/>
        <v>-0.27435923108242566</v>
      </c>
      <c r="NH316" s="870">
        <f t="shared" si="3175"/>
        <v>-0.27435923108242566</v>
      </c>
      <c r="NI316" s="870">
        <f t="shared" si="3175"/>
        <v>-0.27435923108242566</v>
      </c>
      <c r="NJ316" s="870">
        <f t="shared" si="3175"/>
        <v>-0.27435923108242566</v>
      </c>
      <c r="NK316" s="870">
        <f t="shared" si="3175"/>
        <v>-0.27435923108242566</v>
      </c>
      <c r="NL316" s="870">
        <f t="shared" si="3175"/>
        <v>-0.27435923108242566</v>
      </c>
      <c r="NM316" s="870">
        <f t="shared" si="3175"/>
        <v>-0.27435923108242566</v>
      </c>
      <c r="NN316" s="870">
        <f t="shared" si="3175"/>
        <v>0.14434511890476642</v>
      </c>
      <c r="NO316" s="870">
        <f t="shared" si="3175"/>
        <v>0.14434511890476642</v>
      </c>
      <c r="NP316" s="870">
        <f t="shared" si="3175"/>
        <v>0.14434511890476642</v>
      </c>
      <c r="NQ316" s="870">
        <f t="shared" si="3175"/>
        <v>0.14434511890476642</v>
      </c>
      <c r="NR316" s="870">
        <f t="shared" si="3175"/>
        <v>0.14434511890476642</v>
      </c>
      <c r="NS316" s="870">
        <f t="shared" si="3175"/>
        <v>0.14434511890476642</v>
      </c>
      <c r="NT316" s="870">
        <f t="shared" si="3175"/>
        <v>0.14434511890476642</v>
      </c>
      <c r="NU316" s="870">
        <f t="shared" si="3175"/>
        <v>5.9773695973286856E-2</v>
      </c>
      <c r="NV316" s="870">
        <f t="shared" si="3175"/>
        <v>5.9773695973286856E-2</v>
      </c>
      <c r="NW316" s="870">
        <f t="shared" si="3175"/>
        <v>5.9773695973286856E-2</v>
      </c>
      <c r="NX316" s="870">
        <f t="shared" si="3175"/>
        <v>5.9773695973286856E-2</v>
      </c>
      <c r="NY316" s="870">
        <f t="shared" si="3175"/>
        <v>0.69205180237655295</v>
      </c>
      <c r="NZ316" s="870">
        <f t="shared" si="3175"/>
        <v>0.69205180237655295</v>
      </c>
      <c r="OA316" s="870">
        <f t="shared" si="3175"/>
        <v>0.4332952549673319</v>
      </c>
      <c r="OB316" s="870">
        <f t="shared" si="3175"/>
        <v>0.4332952549673319</v>
      </c>
      <c r="OC316" s="870">
        <f t="shared" si="3175"/>
        <v>0.4332952549673319</v>
      </c>
      <c r="OD316" s="870">
        <f t="shared" si="3175"/>
        <v>-1.3087316707379655</v>
      </c>
      <c r="OE316" s="870">
        <f t="shared" si="3175"/>
        <v>-1.3087316707379655</v>
      </c>
      <c r="OF316" s="870">
        <f t="shared" ref="OF316:QQ316" si="3176">OF313</f>
        <v>-1.3087316707379655</v>
      </c>
      <c r="OG316" s="870">
        <f t="shared" si="3176"/>
        <v>-1.3087316707379655</v>
      </c>
      <c r="OH316" s="870">
        <f t="shared" si="3176"/>
        <v>-1.7557299013803576</v>
      </c>
      <c r="OI316" s="870">
        <f t="shared" si="3176"/>
        <v>-1.7557299013803576</v>
      </c>
      <c r="OJ316" s="870">
        <f t="shared" si="3176"/>
        <v>-1.7557299013803576</v>
      </c>
      <c r="OK316" s="870">
        <f t="shared" si="3176"/>
        <v>-1.7557299013803576</v>
      </c>
      <c r="OL316" s="870">
        <f t="shared" si="3176"/>
        <v>-1.7557299013803576</v>
      </c>
      <c r="OM316" s="870">
        <f t="shared" si="3176"/>
        <v>-1.7557299013803576</v>
      </c>
      <c r="ON316" s="870">
        <f t="shared" si="3176"/>
        <v>-1.7557299013803576</v>
      </c>
      <c r="OO316" s="870">
        <f t="shared" si="3176"/>
        <v>-1.7557299013803576</v>
      </c>
      <c r="OP316" s="870">
        <f t="shared" si="3176"/>
        <v>-0.24948531810146868</v>
      </c>
      <c r="OQ316" s="870">
        <f t="shared" si="3176"/>
        <v>-0.24948531810146868</v>
      </c>
      <c r="OR316" s="870">
        <f t="shared" si="3176"/>
        <v>-0.24948531810146868</v>
      </c>
      <c r="OS316" s="870">
        <f t="shared" si="3176"/>
        <v>-0.24948531810146868</v>
      </c>
      <c r="OT316" s="870">
        <f t="shared" si="3176"/>
        <v>-0.24948531810146868</v>
      </c>
      <c r="OU316" s="870">
        <f t="shared" si="3176"/>
        <v>-0.24948531810146868</v>
      </c>
      <c r="OV316" s="870">
        <f t="shared" si="3176"/>
        <v>-0.24948531810146868</v>
      </c>
      <c r="OW316" s="870">
        <f t="shared" si="3176"/>
        <v>-8.6801379915979027E-2</v>
      </c>
      <c r="OX316" s="870">
        <f t="shared" si="3176"/>
        <v>-8.6801379915979027E-2</v>
      </c>
      <c r="OY316" s="870">
        <f t="shared" si="3176"/>
        <v>-8.6801379915979027E-2</v>
      </c>
      <c r="OZ316" s="870">
        <f t="shared" si="3176"/>
        <v>-8.6801379915979027E-2</v>
      </c>
      <c r="PA316" s="870">
        <f t="shared" si="3176"/>
        <v>-8.6801379915979027E-2</v>
      </c>
      <c r="PB316" s="870">
        <f t="shared" si="3176"/>
        <v>-6.105200479731554E-2</v>
      </c>
      <c r="PC316" s="870">
        <f t="shared" si="3176"/>
        <v>-6.105200479731554E-2</v>
      </c>
      <c r="PD316" s="870">
        <f t="shared" si="3176"/>
        <v>-6.105200479731554E-2</v>
      </c>
      <c r="PE316" s="870">
        <f t="shared" si="3176"/>
        <v>-6.105200479731554E-2</v>
      </c>
      <c r="PF316" s="870">
        <f t="shared" si="3176"/>
        <v>-0.27435923108242566</v>
      </c>
      <c r="PG316" s="870">
        <f t="shared" si="3176"/>
        <v>-0.27435923108242566</v>
      </c>
      <c r="PH316" s="870">
        <f t="shared" si="3176"/>
        <v>-0.27435923108242566</v>
      </c>
      <c r="PI316" s="870">
        <f t="shared" si="3176"/>
        <v>-0.27435923108242566</v>
      </c>
      <c r="PJ316" s="870">
        <f t="shared" si="3176"/>
        <v>-0.27435923108242566</v>
      </c>
      <c r="PK316" s="870">
        <f t="shared" si="3176"/>
        <v>-0.27435923108242566</v>
      </c>
      <c r="PL316" s="870">
        <f t="shared" si="3176"/>
        <v>-0.27435923108242566</v>
      </c>
      <c r="PM316" s="870">
        <f t="shared" si="3176"/>
        <v>-0.27435923108242566</v>
      </c>
      <c r="PN316" s="870">
        <f t="shared" si="3176"/>
        <v>0.14434511890476642</v>
      </c>
      <c r="PO316" s="870">
        <f t="shared" si="3176"/>
        <v>0.14434511890476642</v>
      </c>
      <c r="PP316" s="870">
        <f t="shared" si="3176"/>
        <v>0.14434511890476642</v>
      </c>
      <c r="PQ316" s="870">
        <f t="shared" si="3176"/>
        <v>0.14434511890476642</v>
      </c>
      <c r="PR316" s="870">
        <f t="shared" si="3176"/>
        <v>0.14434511890476642</v>
      </c>
      <c r="PS316" s="870">
        <f t="shared" si="3176"/>
        <v>0.14434511890476642</v>
      </c>
      <c r="PT316" s="870">
        <f t="shared" si="3176"/>
        <v>0.14434511890476642</v>
      </c>
      <c r="PU316" s="870">
        <f t="shared" si="3176"/>
        <v>5.9773695973286856E-2</v>
      </c>
      <c r="PV316" s="870">
        <f t="shared" si="3176"/>
        <v>5.9773695973286856E-2</v>
      </c>
      <c r="PW316" s="870">
        <f t="shared" si="3176"/>
        <v>5.9773695973286856E-2</v>
      </c>
      <c r="PX316" s="870">
        <f t="shared" si="3176"/>
        <v>5.9773695973286856E-2</v>
      </c>
      <c r="PY316" s="870">
        <f t="shared" si="3176"/>
        <v>0.69205180237655295</v>
      </c>
      <c r="PZ316" s="870">
        <f t="shared" si="3176"/>
        <v>0.69205180237655295</v>
      </c>
      <c r="QA316" s="870">
        <f t="shared" si="3176"/>
        <v>0.4332952549673319</v>
      </c>
      <c r="QB316" s="870">
        <f t="shared" si="3176"/>
        <v>0.4332952549673319</v>
      </c>
      <c r="QC316" s="870">
        <f t="shared" si="3176"/>
        <v>0.4332952549673319</v>
      </c>
      <c r="QD316" s="870">
        <f t="shared" si="3176"/>
        <v>-1.3087316707379655</v>
      </c>
      <c r="QE316" s="870">
        <f t="shared" si="3176"/>
        <v>-1.3087316707379655</v>
      </c>
      <c r="QF316" s="870">
        <f t="shared" si="3176"/>
        <v>-1.3087316707379655</v>
      </c>
      <c r="QG316" s="870">
        <f t="shared" si="3176"/>
        <v>-1.3087316707379655</v>
      </c>
      <c r="QH316" s="870">
        <f t="shared" si="3176"/>
        <v>-1.7557299013803576</v>
      </c>
      <c r="QI316" s="870">
        <f t="shared" si="3176"/>
        <v>-1.7557299013803576</v>
      </c>
      <c r="QJ316" s="870">
        <f t="shared" si="3176"/>
        <v>-1.7557299013803576</v>
      </c>
      <c r="QK316" s="870">
        <f t="shared" si="3176"/>
        <v>-1.7557299013803576</v>
      </c>
      <c r="QL316" s="870">
        <f t="shared" si="3176"/>
        <v>-1.7557299013803576</v>
      </c>
      <c r="QM316" s="870">
        <f t="shared" si="3176"/>
        <v>-1.7557299013803576</v>
      </c>
      <c r="QN316" s="870">
        <f t="shared" si="3176"/>
        <v>-1.7557299013803576</v>
      </c>
      <c r="QO316" s="870">
        <f t="shared" si="3176"/>
        <v>-1.7557299013803576</v>
      </c>
      <c r="QP316" s="870">
        <f t="shared" si="3176"/>
        <v>-0.24948531810146868</v>
      </c>
      <c r="QQ316" s="870">
        <f t="shared" si="3176"/>
        <v>-0.24948531810146868</v>
      </c>
      <c r="QR316" s="870">
        <f t="shared" ref="QR316:SI316" si="3177">QR313</f>
        <v>-0.24948531810146868</v>
      </c>
      <c r="QS316" s="870">
        <f t="shared" si="3177"/>
        <v>-0.24948531810146868</v>
      </c>
      <c r="QT316" s="870">
        <f t="shared" si="3177"/>
        <v>-0.24948531810146868</v>
      </c>
      <c r="QU316" s="870">
        <f t="shared" si="3177"/>
        <v>-0.24948531810146868</v>
      </c>
      <c r="QV316" s="870">
        <f t="shared" si="3177"/>
        <v>-0.24948531810146868</v>
      </c>
      <c r="QW316" s="870">
        <f t="shared" si="3177"/>
        <v>-8.6801379915979027E-2</v>
      </c>
      <c r="QX316" s="870">
        <f t="shared" si="3177"/>
        <v>-8.6801379915979027E-2</v>
      </c>
      <c r="QY316" s="870">
        <f t="shared" si="3177"/>
        <v>-8.6801379915979027E-2</v>
      </c>
      <c r="QZ316" s="870">
        <f t="shared" si="3177"/>
        <v>-8.6801379915979027E-2</v>
      </c>
      <c r="RA316" s="870">
        <f t="shared" si="3177"/>
        <v>-8.6801379915979027E-2</v>
      </c>
      <c r="RB316" s="870">
        <f t="shared" si="3177"/>
        <v>-6.105200479731554E-2</v>
      </c>
      <c r="RC316" s="870">
        <f t="shared" si="3177"/>
        <v>-6.105200479731554E-2</v>
      </c>
      <c r="RD316" s="870">
        <f t="shared" si="3177"/>
        <v>-6.105200479731554E-2</v>
      </c>
      <c r="RE316" s="870">
        <f t="shared" si="3177"/>
        <v>-6.105200479731554E-2</v>
      </c>
      <c r="RF316" s="870">
        <f t="shared" si="3177"/>
        <v>-0.27435923108242566</v>
      </c>
      <c r="RG316" s="870">
        <f t="shared" si="3177"/>
        <v>-0.27435923108242566</v>
      </c>
      <c r="RH316" s="870">
        <f t="shared" si="3177"/>
        <v>-0.27435923108242566</v>
      </c>
      <c r="RI316" s="870">
        <f t="shared" si="3177"/>
        <v>-0.27435923108242566</v>
      </c>
      <c r="RJ316" s="870">
        <f t="shared" si="3177"/>
        <v>-0.27435923108242566</v>
      </c>
      <c r="RK316" s="870">
        <f t="shared" si="3177"/>
        <v>-0.27435923108242566</v>
      </c>
      <c r="RL316" s="870">
        <f t="shared" si="3177"/>
        <v>-0.27435923108242566</v>
      </c>
      <c r="RM316" s="870">
        <f t="shared" si="3177"/>
        <v>-0.27435923108242566</v>
      </c>
      <c r="RN316" s="870">
        <f t="shared" si="3177"/>
        <v>0.14434511890476642</v>
      </c>
      <c r="RO316" s="870">
        <f t="shared" si="3177"/>
        <v>0.14434511890476642</v>
      </c>
      <c r="RP316" s="870">
        <f t="shared" si="3177"/>
        <v>0.14434511890476642</v>
      </c>
      <c r="RQ316" s="870">
        <f t="shared" si="3177"/>
        <v>0.14434511890476642</v>
      </c>
      <c r="RR316" s="870">
        <f t="shared" si="3177"/>
        <v>0.14434511890476642</v>
      </c>
      <c r="RS316" s="870">
        <f t="shared" si="3177"/>
        <v>0.14434511890476642</v>
      </c>
      <c r="RT316" s="870">
        <f t="shared" si="3177"/>
        <v>0.14434511890476642</v>
      </c>
      <c r="RU316" s="870">
        <f t="shared" si="3177"/>
        <v>5.9773695973286856E-2</v>
      </c>
      <c r="RV316" s="870">
        <f t="shared" si="3177"/>
        <v>5.9773695973286856E-2</v>
      </c>
      <c r="RW316" s="870">
        <f t="shared" si="3177"/>
        <v>5.9773695973286856E-2</v>
      </c>
      <c r="RX316" s="870">
        <f t="shared" si="3177"/>
        <v>5.9773695973286856E-2</v>
      </c>
      <c r="RY316" s="870">
        <f t="shared" si="3177"/>
        <v>0.69205180237655295</v>
      </c>
      <c r="RZ316" s="870">
        <f t="shared" si="3177"/>
        <v>0.69205180237655295</v>
      </c>
      <c r="SA316" s="870">
        <f t="shared" si="3177"/>
        <v>0.4332952549673319</v>
      </c>
      <c r="SB316" s="870">
        <f t="shared" si="3177"/>
        <v>0.4332952549673319</v>
      </c>
      <c r="SC316" s="870">
        <f t="shared" si="3177"/>
        <v>0.4332952549673319</v>
      </c>
      <c r="SD316" s="870">
        <f t="shared" si="3177"/>
        <v>-1.3087316707379655</v>
      </c>
      <c r="SE316" s="870">
        <f t="shared" si="3177"/>
        <v>-1.3087316707379655</v>
      </c>
      <c r="SF316" s="870">
        <f t="shared" si="3177"/>
        <v>-1.3087316707379655</v>
      </c>
      <c r="SG316" s="870">
        <f t="shared" si="3177"/>
        <v>-1.3087316707379655</v>
      </c>
      <c r="SH316" s="870">
        <f t="shared" si="3177"/>
        <v>-1.7557299013803576</v>
      </c>
      <c r="SI316" s="870">
        <f t="shared" si="3177"/>
        <v>-1.7557299013803576</v>
      </c>
      <c r="SJ316" s="280">
        <f t="shared" si="3169"/>
        <v>-1.7557299013803576</v>
      </c>
      <c r="SK316" s="267"/>
      <c r="SL316" s="255"/>
      <c r="SM316" s="255"/>
      <c r="SN316" s="255"/>
    </row>
    <row r="317" spans="1:508" outlineLevel="3" x14ac:dyDescent="0.25">
      <c r="A317" s="255"/>
      <c r="B317" s="264"/>
      <c r="C317" s="449">
        <f>INT($C$29)+3</f>
        <v>4</v>
      </c>
      <c r="D317" s="280"/>
      <c r="E317" s="329">
        <f t="shared" si="2153"/>
        <v>176</v>
      </c>
      <c r="F317" s="335"/>
      <c r="G317" s="280"/>
      <c r="H317" s="551"/>
      <c r="I317" s="563" t="s">
        <v>908</v>
      </c>
      <c r="J317" s="552"/>
      <c r="K317" s="870">
        <f t="shared" ref="K317:BV317" si="3178">K314</f>
        <v>0</v>
      </c>
      <c r="L317" s="870">
        <f t="shared" si="3178"/>
        <v>0</v>
      </c>
      <c r="M317" s="870">
        <f t="shared" si="3178"/>
        <v>0</v>
      </c>
      <c r="N317" s="870">
        <f t="shared" si="3178"/>
        <v>0</v>
      </c>
      <c r="O317" s="870">
        <f t="shared" si="3178"/>
        <v>0</v>
      </c>
      <c r="P317" s="870">
        <f t="shared" si="3178"/>
        <v>0</v>
      </c>
      <c r="Q317" s="870">
        <f t="shared" si="3178"/>
        <v>0</v>
      </c>
      <c r="R317" s="870">
        <f t="shared" si="3178"/>
        <v>0</v>
      </c>
      <c r="S317" s="870">
        <f t="shared" si="3178"/>
        <v>0</v>
      </c>
      <c r="T317" s="870">
        <f t="shared" si="3178"/>
        <v>0</v>
      </c>
      <c r="U317" s="870">
        <f t="shared" si="3178"/>
        <v>0</v>
      </c>
      <c r="V317" s="870">
        <f t="shared" si="3178"/>
        <v>0</v>
      </c>
      <c r="W317" s="870">
        <f t="shared" si="3178"/>
        <v>0</v>
      </c>
      <c r="X317" s="870">
        <f t="shared" si="3178"/>
        <v>0</v>
      </c>
      <c r="Y317" s="870">
        <f t="shared" si="3178"/>
        <v>0</v>
      </c>
      <c r="Z317" s="870">
        <f t="shared" si="3178"/>
        <v>0</v>
      </c>
      <c r="AA317" s="870">
        <f t="shared" si="3178"/>
        <v>0</v>
      </c>
      <c r="AB317" s="870">
        <f t="shared" si="3178"/>
        <v>0</v>
      </c>
      <c r="AC317" s="870">
        <f t="shared" si="3178"/>
        <v>0</v>
      </c>
      <c r="AD317" s="870">
        <f t="shared" si="3178"/>
        <v>0</v>
      </c>
      <c r="AE317" s="870">
        <f t="shared" si="3178"/>
        <v>0</v>
      </c>
      <c r="AF317" s="870">
        <f t="shared" si="3178"/>
        <v>0</v>
      </c>
      <c r="AG317" s="870">
        <f t="shared" si="3178"/>
        <v>0</v>
      </c>
      <c r="AH317" s="870">
        <f t="shared" si="3178"/>
        <v>0</v>
      </c>
      <c r="AI317" s="870">
        <f t="shared" si="3178"/>
        <v>0</v>
      </c>
      <c r="AJ317" s="870">
        <f t="shared" si="3178"/>
        <v>0</v>
      </c>
      <c r="AK317" s="870">
        <f t="shared" si="3178"/>
        <v>0</v>
      </c>
      <c r="AL317" s="870">
        <f t="shared" si="3178"/>
        <v>0</v>
      </c>
      <c r="AM317" s="870">
        <f t="shared" si="3178"/>
        <v>0</v>
      </c>
      <c r="AN317" s="870">
        <f t="shared" si="3178"/>
        <v>0</v>
      </c>
      <c r="AO317" s="870">
        <f t="shared" si="3178"/>
        <v>0</v>
      </c>
      <c r="AP317" s="870">
        <f t="shared" si="3178"/>
        <v>0</v>
      </c>
      <c r="AQ317" s="870">
        <f t="shared" si="3178"/>
        <v>0</v>
      </c>
      <c r="AR317" s="870">
        <f t="shared" si="3178"/>
        <v>0</v>
      </c>
      <c r="AS317" s="870">
        <f t="shared" si="3178"/>
        <v>0</v>
      </c>
      <c r="AT317" s="870">
        <f t="shared" si="3178"/>
        <v>0</v>
      </c>
      <c r="AU317" s="870">
        <f t="shared" si="3178"/>
        <v>0</v>
      </c>
      <c r="AV317" s="870">
        <f t="shared" si="3178"/>
        <v>0</v>
      </c>
      <c r="AW317" s="870">
        <f t="shared" si="3178"/>
        <v>-2.9327658700101011E-2</v>
      </c>
      <c r="AX317" s="870">
        <f t="shared" si="3178"/>
        <v>-2.9327658700101011E-2</v>
      </c>
      <c r="AY317" s="870">
        <f t="shared" si="3178"/>
        <v>-2.9327658700101011E-2</v>
      </c>
      <c r="AZ317" s="870">
        <f t="shared" si="3178"/>
        <v>-2.9327658700101011E-2</v>
      </c>
      <c r="BA317" s="870">
        <f t="shared" si="3178"/>
        <v>-2.9327658700101011E-2</v>
      </c>
      <c r="BB317" s="870">
        <f t="shared" si="3178"/>
        <v>-0.24420801918926038</v>
      </c>
      <c r="BC317" s="870">
        <f t="shared" si="3178"/>
        <v>-0.24420801918926038</v>
      </c>
      <c r="BD317" s="870">
        <f t="shared" si="3178"/>
        <v>-0.24420801918926038</v>
      </c>
      <c r="BE317" s="870">
        <f t="shared" si="3178"/>
        <v>-0.24420801918926038</v>
      </c>
      <c r="BF317" s="870">
        <f t="shared" si="3178"/>
        <v>-0.12714208269673399</v>
      </c>
      <c r="BG317" s="870">
        <f t="shared" si="3178"/>
        <v>-0.12045039413375047</v>
      </c>
      <c r="BH317" s="870">
        <f t="shared" si="3178"/>
        <v>-0.12045039413375047</v>
      </c>
      <c r="BI317" s="870">
        <f t="shared" si="3178"/>
        <v>-0.12045039413375047</v>
      </c>
      <c r="BJ317" s="870">
        <f t="shared" si="3178"/>
        <v>-0.12045039413375047</v>
      </c>
      <c r="BK317" s="870">
        <f t="shared" si="3178"/>
        <v>-0.12045039413375047</v>
      </c>
      <c r="BL317" s="870">
        <f t="shared" si="3178"/>
        <v>-0.12045039413375047</v>
      </c>
      <c r="BM317" s="870">
        <f t="shared" si="3178"/>
        <v>-0.12045039413375047</v>
      </c>
      <c r="BN317" s="870">
        <f t="shared" si="3178"/>
        <v>-5.0945336084037507E-2</v>
      </c>
      <c r="BO317" s="870">
        <f t="shared" si="3178"/>
        <v>-5.0945336084037507E-2</v>
      </c>
      <c r="BP317" s="870">
        <f t="shared" si="3178"/>
        <v>-5.0945336084037507E-2</v>
      </c>
      <c r="BQ317" s="870">
        <f t="shared" si="3178"/>
        <v>-5.0945336084037507E-2</v>
      </c>
      <c r="BR317" s="870">
        <f t="shared" si="3178"/>
        <v>-5.0945336084037507E-2</v>
      </c>
      <c r="BS317" s="870">
        <f t="shared" si="3178"/>
        <v>-5.0945336084037507E-2</v>
      </c>
      <c r="BT317" s="870">
        <f t="shared" si="3178"/>
        <v>-5.0945336084037507E-2</v>
      </c>
      <c r="BU317" s="870">
        <f t="shared" si="3178"/>
        <v>9.9622826622143279E-3</v>
      </c>
      <c r="BV317" s="870">
        <f t="shared" si="3178"/>
        <v>9.9622826622143279E-3</v>
      </c>
      <c r="BW317" s="870">
        <f t="shared" ref="BW317:EH317" si="3179">BW314</f>
        <v>9.9622826622143279E-3</v>
      </c>
      <c r="BX317" s="870">
        <f t="shared" si="3179"/>
        <v>9.9622826622143279E-3</v>
      </c>
      <c r="BY317" s="870">
        <f t="shared" si="3179"/>
        <v>0</v>
      </c>
      <c r="BZ317" s="870">
        <f t="shared" si="3179"/>
        <v>0</v>
      </c>
      <c r="CA317" s="870">
        <f t="shared" si="3179"/>
        <v>-0.23634286634581958</v>
      </c>
      <c r="CB317" s="870">
        <f t="shared" si="3179"/>
        <v>-0.23634286634581958</v>
      </c>
      <c r="CC317" s="870">
        <f t="shared" si="3179"/>
        <v>-0.23634286634581958</v>
      </c>
      <c r="CD317" s="870">
        <f t="shared" si="3179"/>
        <v>-0.35613664851103266</v>
      </c>
      <c r="CE317" s="870">
        <f t="shared" si="3179"/>
        <v>-0.35613664851103266</v>
      </c>
      <c r="CF317" s="870">
        <f t="shared" si="3179"/>
        <v>-0.35613664851103266</v>
      </c>
      <c r="CG317" s="870">
        <f t="shared" si="3179"/>
        <v>-0.35613664851103266</v>
      </c>
      <c r="CH317" s="870">
        <f t="shared" si="3179"/>
        <v>-0.49248751683108161</v>
      </c>
      <c r="CI317" s="870">
        <f t="shared" si="3179"/>
        <v>-0.43188591633932827</v>
      </c>
      <c r="CJ317" s="870">
        <f t="shared" si="3179"/>
        <v>-0.43188591633932827</v>
      </c>
      <c r="CK317" s="870">
        <f t="shared" si="3179"/>
        <v>-0.43188591633932827</v>
      </c>
      <c r="CL317" s="870">
        <f t="shared" si="3179"/>
        <v>-0.43188591633932827</v>
      </c>
      <c r="CM317" s="870">
        <f t="shared" si="3179"/>
        <v>-0.43188591633932827</v>
      </c>
      <c r="CN317" s="870">
        <f t="shared" si="3179"/>
        <v>-0.43188591633932827</v>
      </c>
      <c r="CO317" s="870">
        <f t="shared" si="3179"/>
        <v>-0.43188591633932827</v>
      </c>
      <c r="CP317" s="870">
        <f t="shared" si="3179"/>
        <v>0</v>
      </c>
      <c r="CQ317" s="870">
        <f t="shared" si="3179"/>
        <v>0</v>
      </c>
      <c r="CR317" s="870">
        <f t="shared" si="3179"/>
        <v>0</v>
      </c>
      <c r="CS317" s="870">
        <f t="shared" si="3179"/>
        <v>0</v>
      </c>
      <c r="CT317" s="870">
        <f t="shared" si="3179"/>
        <v>0</v>
      </c>
      <c r="CU317" s="870">
        <f t="shared" si="3179"/>
        <v>0</v>
      </c>
      <c r="CV317" s="870">
        <f t="shared" si="3179"/>
        <v>0</v>
      </c>
      <c r="CW317" s="870">
        <f t="shared" si="3179"/>
        <v>0</v>
      </c>
      <c r="CX317" s="870">
        <f t="shared" si="3179"/>
        <v>0</v>
      </c>
      <c r="CY317" s="870">
        <f t="shared" si="3179"/>
        <v>0</v>
      </c>
      <c r="CZ317" s="870">
        <f t="shared" si="3179"/>
        <v>0</v>
      </c>
      <c r="DA317" s="870">
        <f t="shared" si="3179"/>
        <v>0</v>
      </c>
      <c r="DB317" s="870">
        <f t="shared" si="3179"/>
        <v>0</v>
      </c>
      <c r="DC317" s="870">
        <f t="shared" si="3179"/>
        <v>0</v>
      </c>
      <c r="DD317" s="870">
        <f t="shared" si="3179"/>
        <v>0</v>
      </c>
      <c r="DE317" s="870">
        <f t="shared" si="3179"/>
        <v>0</v>
      </c>
      <c r="DF317" s="870">
        <f t="shared" si="3179"/>
        <v>0</v>
      </c>
      <c r="DG317" s="870">
        <f t="shared" si="3179"/>
        <v>0</v>
      </c>
      <c r="DH317" s="870">
        <f t="shared" si="3179"/>
        <v>0</v>
      </c>
      <c r="DI317" s="870">
        <f t="shared" si="3179"/>
        <v>0</v>
      </c>
      <c r="DJ317" s="870">
        <f t="shared" si="3179"/>
        <v>0</v>
      </c>
      <c r="DK317" s="870">
        <f t="shared" si="3179"/>
        <v>0</v>
      </c>
      <c r="DL317" s="870">
        <f t="shared" si="3179"/>
        <v>0</v>
      </c>
      <c r="DM317" s="870">
        <f t="shared" si="3179"/>
        <v>0</v>
      </c>
      <c r="DN317" s="870">
        <f t="shared" si="3179"/>
        <v>8.490889347337216E-3</v>
      </c>
      <c r="DO317" s="870">
        <f t="shared" si="3179"/>
        <v>8.490889347337216E-3</v>
      </c>
      <c r="DP317" s="870">
        <f t="shared" si="3179"/>
        <v>8.490889347337216E-3</v>
      </c>
      <c r="DQ317" s="870">
        <f t="shared" si="3179"/>
        <v>8.490889347337216E-3</v>
      </c>
      <c r="DR317" s="870">
        <f t="shared" si="3179"/>
        <v>8.490889347337216E-3</v>
      </c>
      <c r="DS317" s="870">
        <f t="shared" si="3179"/>
        <v>8.490889347337216E-3</v>
      </c>
      <c r="DT317" s="870">
        <f t="shared" si="3179"/>
        <v>8.490889347337216E-3</v>
      </c>
      <c r="DU317" s="870">
        <f t="shared" si="3179"/>
        <v>9.9622826622169924E-3</v>
      </c>
      <c r="DV317" s="870">
        <f t="shared" si="3179"/>
        <v>9.9622826622169924E-3</v>
      </c>
      <c r="DW317" s="870">
        <f t="shared" si="3179"/>
        <v>9.9622826622169924E-3</v>
      </c>
      <c r="DX317" s="870">
        <f t="shared" si="3179"/>
        <v>9.9622826622169924E-3</v>
      </c>
      <c r="DY317" s="870">
        <f t="shared" si="3179"/>
        <v>0.17301295059414024</v>
      </c>
      <c r="DZ317" s="870">
        <f t="shared" si="3179"/>
        <v>0.17301295059414024</v>
      </c>
      <c r="EA317" s="870">
        <f t="shared" si="3179"/>
        <v>-0.53177144927809383</v>
      </c>
      <c r="EB317" s="870">
        <f t="shared" si="3179"/>
        <v>-0.53177144927809383</v>
      </c>
      <c r="EC317" s="870">
        <f t="shared" si="3179"/>
        <v>-0.53177144927809383</v>
      </c>
      <c r="ED317" s="870">
        <f t="shared" si="3179"/>
        <v>-2.2241155938544308</v>
      </c>
      <c r="EE317" s="870">
        <f t="shared" si="3179"/>
        <v>-2.2241155938544308</v>
      </c>
      <c r="EF317" s="870">
        <f t="shared" si="3179"/>
        <v>-2.2241155938544308</v>
      </c>
      <c r="EG317" s="870">
        <f t="shared" si="3179"/>
        <v>-2.2241155938544308</v>
      </c>
      <c r="EH317" s="870">
        <f t="shared" si="3179"/>
        <v>-0.64810785615696354</v>
      </c>
      <c r="EI317" s="870">
        <f t="shared" ref="EI317:GT317" si="3180">EI314</f>
        <v>-0.66864835496296049</v>
      </c>
      <c r="EJ317" s="870">
        <f t="shared" si="3180"/>
        <v>-0.66864835496296049</v>
      </c>
      <c r="EK317" s="870">
        <f t="shared" si="3180"/>
        <v>-0.66864835496296049</v>
      </c>
      <c r="EL317" s="870">
        <f t="shared" si="3180"/>
        <v>-0.66864835496296049</v>
      </c>
      <c r="EM317" s="870">
        <f t="shared" si="3180"/>
        <v>-0.66864835496296049</v>
      </c>
      <c r="EN317" s="870">
        <f t="shared" si="3180"/>
        <v>-0.66864835496296049</v>
      </c>
      <c r="EO317" s="870">
        <f t="shared" si="3180"/>
        <v>-0.66864835496296049</v>
      </c>
      <c r="EP317" s="870">
        <f t="shared" si="3180"/>
        <v>0.20301256276884061</v>
      </c>
      <c r="EQ317" s="870">
        <f t="shared" si="3180"/>
        <v>0.20301256276884061</v>
      </c>
      <c r="ER317" s="870">
        <f t="shared" si="3180"/>
        <v>0.20301256276884061</v>
      </c>
      <c r="ES317" s="870">
        <f t="shared" si="3180"/>
        <v>0.20301256276884061</v>
      </c>
      <c r="ET317" s="870">
        <f t="shared" si="3180"/>
        <v>0.20301256276884061</v>
      </c>
      <c r="EU317" s="870">
        <f t="shared" si="3180"/>
        <v>0.20301256276884061</v>
      </c>
      <c r="EV317" s="870">
        <f t="shared" si="3180"/>
        <v>0.20301256276884061</v>
      </c>
      <c r="EW317" s="870">
        <f t="shared" si="3180"/>
        <v>0.14565831350311065</v>
      </c>
      <c r="EX317" s="870">
        <f t="shared" si="3180"/>
        <v>0.14565831350311065</v>
      </c>
      <c r="EY317" s="870">
        <f t="shared" si="3180"/>
        <v>0.14565831350311065</v>
      </c>
      <c r="EZ317" s="870">
        <f t="shared" si="3180"/>
        <v>0.14565831350311065</v>
      </c>
      <c r="FA317" s="870">
        <f t="shared" si="3180"/>
        <v>0.14565831350311065</v>
      </c>
      <c r="FB317" s="870">
        <f t="shared" si="3180"/>
        <v>0.1148232942120524</v>
      </c>
      <c r="FC317" s="870">
        <f t="shared" si="3180"/>
        <v>0.1148232942120524</v>
      </c>
      <c r="FD317" s="870">
        <f t="shared" si="3180"/>
        <v>0.1148232942120524</v>
      </c>
      <c r="FE317" s="870">
        <f t="shared" si="3180"/>
        <v>0.1148232942120524</v>
      </c>
      <c r="FF317" s="870">
        <f t="shared" si="3180"/>
        <v>0.10706701700777455</v>
      </c>
      <c r="FG317" s="870">
        <f t="shared" si="3180"/>
        <v>5.3533508503886829E-2</v>
      </c>
      <c r="FH317" s="870">
        <f t="shared" si="3180"/>
        <v>5.3533508503886829E-2</v>
      </c>
      <c r="FI317" s="870">
        <f t="shared" si="3180"/>
        <v>5.3533508503886829E-2</v>
      </c>
      <c r="FJ317" s="870">
        <f t="shared" si="3180"/>
        <v>5.3533508503886829E-2</v>
      </c>
      <c r="FK317" s="870">
        <f t="shared" si="3180"/>
        <v>5.3533508503886829E-2</v>
      </c>
      <c r="FL317" s="870">
        <f t="shared" si="3180"/>
        <v>5.3533508503886829E-2</v>
      </c>
      <c r="FM317" s="870">
        <f t="shared" si="3180"/>
        <v>5.3533508503886829E-2</v>
      </c>
      <c r="FN317" s="870">
        <f t="shared" si="3180"/>
        <v>-0.34812646324090757</v>
      </c>
      <c r="FO317" s="870">
        <f t="shared" si="3180"/>
        <v>-0.34812646324090757</v>
      </c>
      <c r="FP317" s="870">
        <f t="shared" si="3180"/>
        <v>-0.34812646324090757</v>
      </c>
      <c r="FQ317" s="870">
        <f t="shared" si="3180"/>
        <v>-0.34812646324090757</v>
      </c>
      <c r="FR317" s="870">
        <f t="shared" si="3180"/>
        <v>-0.34812646324090757</v>
      </c>
      <c r="FS317" s="870">
        <f t="shared" si="3180"/>
        <v>-0.34812646324090757</v>
      </c>
      <c r="FT317" s="870">
        <f t="shared" si="3180"/>
        <v>-0.34812646324090757</v>
      </c>
      <c r="FU317" s="870">
        <f t="shared" si="3180"/>
        <v>-0.17932108791985257</v>
      </c>
      <c r="FV317" s="870">
        <f t="shared" si="3180"/>
        <v>-0.17932108791985257</v>
      </c>
      <c r="FW317" s="870">
        <f t="shared" si="3180"/>
        <v>-0.17932108791985257</v>
      </c>
      <c r="FX317" s="870">
        <f t="shared" si="3180"/>
        <v>-0.17932108791985257</v>
      </c>
      <c r="FY317" s="870">
        <f t="shared" si="3180"/>
        <v>0.38062849130710674</v>
      </c>
      <c r="FZ317" s="870">
        <f t="shared" si="3180"/>
        <v>0.38062849130710674</v>
      </c>
      <c r="GA317" s="870">
        <f t="shared" si="3180"/>
        <v>0.49238097155378568</v>
      </c>
      <c r="GB317" s="870">
        <f t="shared" si="3180"/>
        <v>0.49238097155378568</v>
      </c>
      <c r="GC317" s="870">
        <f t="shared" si="3180"/>
        <v>0.49238097155378568</v>
      </c>
      <c r="GD317" s="870">
        <f t="shared" si="3180"/>
        <v>-0.77213768260711202</v>
      </c>
      <c r="GE317" s="870">
        <f t="shared" si="3180"/>
        <v>-0.77213768260711202</v>
      </c>
      <c r="GF317" s="870">
        <f t="shared" si="3180"/>
        <v>-0.77213768260711202</v>
      </c>
      <c r="GG317" s="870">
        <f t="shared" si="3180"/>
        <v>-0.77213768260711202</v>
      </c>
      <c r="GH317" s="870">
        <f t="shared" si="3180"/>
        <v>1.2099210569819512</v>
      </c>
      <c r="GI317" s="870">
        <f t="shared" si="3180"/>
        <v>1.2238764457889513</v>
      </c>
      <c r="GJ317" s="870">
        <f t="shared" si="3180"/>
        <v>1.2238764457889513</v>
      </c>
      <c r="GK317" s="870">
        <f t="shared" si="3180"/>
        <v>1.2238764457889513</v>
      </c>
      <c r="GL317" s="870">
        <f t="shared" si="3180"/>
        <v>1.2238764457889513</v>
      </c>
      <c r="GM317" s="870">
        <f t="shared" si="3180"/>
        <v>1.2238764457889513</v>
      </c>
      <c r="GN317" s="870">
        <f t="shared" si="3180"/>
        <v>1.2238764457889513</v>
      </c>
      <c r="GO317" s="870">
        <f t="shared" si="3180"/>
        <v>1.2238764457889513</v>
      </c>
      <c r="GP317" s="870">
        <f t="shared" si="3180"/>
        <v>0.22747190768074965</v>
      </c>
      <c r="GQ317" s="870">
        <f t="shared" si="3180"/>
        <v>0.22747190768074965</v>
      </c>
      <c r="GR317" s="870">
        <f t="shared" si="3180"/>
        <v>0.22747190768074965</v>
      </c>
      <c r="GS317" s="870">
        <f t="shared" si="3180"/>
        <v>0.22747190768074965</v>
      </c>
      <c r="GT317" s="870">
        <f t="shared" si="3180"/>
        <v>0.22747190768074965</v>
      </c>
      <c r="GU317" s="870">
        <f t="shared" ref="GU317:JF317" si="3181">GU314</f>
        <v>0.22747190768074965</v>
      </c>
      <c r="GV317" s="870">
        <f t="shared" si="3181"/>
        <v>0.22747190768074965</v>
      </c>
      <c r="GW317" s="870">
        <f t="shared" si="3181"/>
        <v>-3.446775573386951E-2</v>
      </c>
      <c r="GX317" s="870">
        <f t="shared" si="3181"/>
        <v>-3.446775573386951E-2</v>
      </c>
      <c r="GY317" s="870">
        <f t="shared" si="3181"/>
        <v>-3.446775573386951E-2</v>
      </c>
      <c r="GZ317" s="870">
        <f t="shared" si="3181"/>
        <v>-3.446775573386951E-2</v>
      </c>
      <c r="HA317" s="870">
        <f t="shared" si="3181"/>
        <v>-3.446775573386951E-2</v>
      </c>
      <c r="HB317" s="870">
        <f t="shared" si="3181"/>
        <v>-4.1858296896708502E-2</v>
      </c>
      <c r="HC317" s="870">
        <f t="shared" si="3181"/>
        <v>-4.1858296896708502E-2</v>
      </c>
      <c r="HD317" s="870">
        <f t="shared" si="3181"/>
        <v>-4.1858296896708502E-2</v>
      </c>
      <c r="HE317" s="870">
        <f t="shared" si="3181"/>
        <v>-4.1858296896708502E-2</v>
      </c>
      <c r="HF317" s="870">
        <f t="shared" si="3181"/>
        <v>-0.14721714838569255</v>
      </c>
      <c r="HG317" s="870">
        <f t="shared" si="3181"/>
        <v>-0.10706701700777632</v>
      </c>
      <c r="HH317" s="870">
        <f t="shared" si="3181"/>
        <v>-0.10706701700777632</v>
      </c>
      <c r="HI317" s="870">
        <f t="shared" si="3181"/>
        <v>-0.10706701700777632</v>
      </c>
      <c r="HJ317" s="870">
        <f t="shared" si="3181"/>
        <v>-0.10706701700777632</v>
      </c>
      <c r="HK317" s="870">
        <f t="shared" si="3181"/>
        <v>-0.10706701700777632</v>
      </c>
      <c r="HL317" s="870">
        <f t="shared" si="3181"/>
        <v>-0.10706701700777632</v>
      </c>
      <c r="HM317" s="870">
        <f t="shared" si="3181"/>
        <v>-0.10706701700777632</v>
      </c>
      <c r="HN317" s="870">
        <f t="shared" si="3181"/>
        <v>0.22925401237815635</v>
      </c>
      <c r="HO317" s="870">
        <f t="shared" si="3181"/>
        <v>0.22925401237815635</v>
      </c>
      <c r="HP317" s="870">
        <f t="shared" si="3181"/>
        <v>0.22925401237815635</v>
      </c>
      <c r="HQ317" s="870">
        <f t="shared" si="3181"/>
        <v>0.22925401237815635</v>
      </c>
      <c r="HR317" s="870">
        <f t="shared" si="3181"/>
        <v>0.22925401237815635</v>
      </c>
      <c r="HS317" s="870">
        <f t="shared" si="3181"/>
        <v>0.22925401237815635</v>
      </c>
      <c r="HT317" s="870">
        <f t="shared" si="3181"/>
        <v>0.22925401237815635</v>
      </c>
      <c r="HU317" s="870">
        <f t="shared" si="3181"/>
        <v>0.11954739194657016</v>
      </c>
      <c r="HV317" s="870">
        <f t="shared" si="3181"/>
        <v>0.11954739194657016</v>
      </c>
      <c r="HW317" s="870">
        <f t="shared" si="3181"/>
        <v>0.11954739194657016</v>
      </c>
      <c r="HX317" s="870">
        <f t="shared" si="3181"/>
        <v>0.11954739194657016</v>
      </c>
      <c r="HY317" s="870">
        <f t="shared" si="3181"/>
        <v>0.71512019578911179</v>
      </c>
      <c r="HZ317" s="870">
        <f t="shared" si="3181"/>
        <v>0.71512019578911179</v>
      </c>
      <c r="IA317" s="870">
        <f t="shared" si="3181"/>
        <v>0.16740953032828632</v>
      </c>
      <c r="IB317" s="870">
        <f t="shared" si="3181"/>
        <v>0.16740953032828632</v>
      </c>
      <c r="IC317" s="870">
        <f t="shared" si="3181"/>
        <v>0.16740953032828632</v>
      </c>
      <c r="ID317" s="870">
        <f t="shared" si="3181"/>
        <v>-1.3711801725598267</v>
      </c>
      <c r="IE317" s="870">
        <f t="shared" si="3181"/>
        <v>-1.3711801725598267</v>
      </c>
      <c r="IF317" s="870">
        <f t="shared" si="3181"/>
        <v>-1.3711801725598267</v>
      </c>
      <c r="IG317" s="870">
        <f t="shared" si="3181"/>
        <v>-1.3711801725598267</v>
      </c>
      <c r="IH317" s="870">
        <f t="shared" si="3181"/>
        <v>-0.61283498528819269</v>
      </c>
      <c r="II317" s="870">
        <f t="shared" si="3181"/>
        <v>-0.72062893851549248</v>
      </c>
      <c r="IJ317" s="870">
        <f t="shared" si="3181"/>
        <v>-0.72062893851549248</v>
      </c>
      <c r="IK317" s="870">
        <f t="shared" si="3181"/>
        <v>-0.72062893851549248</v>
      </c>
      <c r="IL317" s="870">
        <f t="shared" si="3181"/>
        <v>-0.72062893851549248</v>
      </c>
      <c r="IM317" s="870">
        <f t="shared" si="3181"/>
        <v>-0.72062893851549248</v>
      </c>
      <c r="IN317" s="870">
        <f t="shared" si="3181"/>
        <v>-0.72062893851549248</v>
      </c>
      <c r="IO317" s="870">
        <f t="shared" si="3181"/>
        <v>-0.72062893851549248</v>
      </c>
      <c r="IP317" s="870">
        <f t="shared" si="3181"/>
        <v>-0.19322882480407877</v>
      </c>
      <c r="IQ317" s="870">
        <f t="shared" si="3181"/>
        <v>-0.19322882480407877</v>
      </c>
      <c r="IR317" s="870">
        <f t="shared" si="3181"/>
        <v>-0.19322882480407877</v>
      </c>
      <c r="IS317" s="870">
        <f t="shared" si="3181"/>
        <v>-0.19322882480407877</v>
      </c>
      <c r="IT317" s="870">
        <f t="shared" si="3181"/>
        <v>-0.19322882480407877</v>
      </c>
      <c r="IU317" s="870">
        <f t="shared" si="3181"/>
        <v>-0.19322882480407877</v>
      </c>
      <c r="IV317" s="870">
        <f t="shared" si="3181"/>
        <v>-0.19322882480407877</v>
      </c>
      <c r="IW317" s="870">
        <f t="shared" si="3181"/>
        <v>-1.8805791373900149E-2</v>
      </c>
      <c r="IX317" s="870">
        <f t="shared" si="3181"/>
        <v>-1.8805791373900149E-2</v>
      </c>
      <c r="IY317" s="870">
        <f t="shared" si="3181"/>
        <v>-1.8805791373900149E-2</v>
      </c>
      <c r="IZ317" s="870">
        <f t="shared" si="3181"/>
        <v>-1.8805791373900149E-2</v>
      </c>
      <c r="JA317" s="870">
        <f t="shared" si="3181"/>
        <v>-1.8805791373900149E-2</v>
      </c>
      <c r="JB317" s="870">
        <f t="shared" si="3181"/>
        <v>3.8851275780109162E-2</v>
      </c>
      <c r="JC317" s="870">
        <f t="shared" si="3181"/>
        <v>3.8851275780109162E-2</v>
      </c>
      <c r="JD317" s="870">
        <f t="shared" si="3181"/>
        <v>3.8851275780109162E-2</v>
      </c>
      <c r="JE317" s="870">
        <f t="shared" si="3181"/>
        <v>3.8851275780109162E-2</v>
      </c>
      <c r="JF317" s="870">
        <f t="shared" si="3181"/>
        <v>4.684181994090153E-2</v>
      </c>
      <c r="JG317" s="870">
        <f t="shared" ref="JG317:LR317" si="3182">JG314</f>
        <v>2.676675425194297E-2</v>
      </c>
      <c r="JH317" s="870">
        <f t="shared" si="3182"/>
        <v>2.676675425194297E-2</v>
      </c>
      <c r="JI317" s="870">
        <f t="shared" si="3182"/>
        <v>2.676675425194297E-2</v>
      </c>
      <c r="JJ317" s="870">
        <f t="shared" si="3182"/>
        <v>2.676675425194297E-2</v>
      </c>
      <c r="JK317" s="870">
        <f t="shared" si="3182"/>
        <v>2.676675425194297E-2</v>
      </c>
      <c r="JL317" s="870">
        <f t="shared" si="3182"/>
        <v>2.676675425194297E-2</v>
      </c>
      <c r="JM317" s="870">
        <f t="shared" si="3182"/>
        <v>2.676675425194297E-2</v>
      </c>
      <c r="JN317" s="870">
        <f t="shared" si="3182"/>
        <v>-0.16981778694678162</v>
      </c>
      <c r="JO317" s="870">
        <f t="shared" si="3182"/>
        <v>-0.16981778694678162</v>
      </c>
      <c r="JP317" s="870">
        <f t="shared" si="3182"/>
        <v>-0.16981778694678162</v>
      </c>
      <c r="JQ317" s="870">
        <f t="shared" si="3182"/>
        <v>-0.16981778694678162</v>
      </c>
      <c r="JR317" s="870">
        <f t="shared" si="3182"/>
        <v>-0.16981778694678162</v>
      </c>
      <c r="JS317" s="870">
        <f t="shared" si="3182"/>
        <v>-0.16981778694678162</v>
      </c>
      <c r="JT317" s="870">
        <f t="shared" si="3182"/>
        <v>-0.16981778694678162</v>
      </c>
      <c r="JU317" s="870">
        <f t="shared" si="3182"/>
        <v>-6.9735978635495854E-2</v>
      </c>
      <c r="JV317" s="870">
        <f t="shared" si="3182"/>
        <v>-6.9735978635495854E-2</v>
      </c>
      <c r="JW317" s="870">
        <f t="shared" si="3182"/>
        <v>-6.9735978635495854E-2</v>
      </c>
      <c r="JX317" s="870">
        <f t="shared" si="3182"/>
        <v>-6.9735978635495854E-2</v>
      </c>
      <c r="JY317" s="870">
        <f t="shared" si="3182"/>
        <v>4.6136786825105247E-2</v>
      </c>
      <c r="JZ317" s="870">
        <f t="shared" si="3182"/>
        <v>4.6136786825105247E-2</v>
      </c>
      <c r="KA317" s="870">
        <f t="shared" si="3182"/>
        <v>9.8476194310761045E-2</v>
      </c>
      <c r="KB317" s="870">
        <f t="shared" si="3182"/>
        <v>9.8476194310761045E-2</v>
      </c>
      <c r="KC317" s="870">
        <f t="shared" si="3182"/>
        <v>9.8476194310761045E-2</v>
      </c>
      <c r="KD317" s="870">
        <f t="shared" si="3182"/>
        <v>-1.5914620822717307</v>
      </c>
      <c r="KE317" s="870">
        <f t="shared" si="3182"/>
        <v>-1.5914620822717307</v>
      </c>
      <c r="KF317" s="870">
        <f t="shared" si="3182"/>
        <v>-1.5914620822717307</v>
      </c>
      <c r="KG317" s="870">
        <f t="shared" si="3182"/>
        <v>-1.5914620822717307</v>
      </c>
      <c r="KH317" s="870">
        <f t="shared" si="3182"/>
        <v>0.25726452905924635</v>
      </c>
      <c r="KI317" s="870">
        <f t="shared" si="3182"/>
        <v>0.19051304083564791</v>
      </c>
      <c r="KJ317" s="870">
        <f t="shared" si="3182"/>
        <v>0.19051304083564791</v>
      </c>
      <c r="KK317" s="870">
        <f t="shared" si="3182"/>
        <v>0.19051304083564791</v>
      </c>
      <c r="KL317" s="870">
        <f t="shared" si="3182"/>
        <v>0.19051304083564791</v>
      </c>
      <c r="KM317" s="870">
        <f t="shared" si="3182"/>
        <v>0.19051304083564791</v>
      </c>
      <c r="KN317" s="870">
        <f t="shared" si="3182"/>
        <v>0.19051304083564791</v>
      </c>
      <c r="KO317" s="870">
        <f t="shared" si="3182"/>
        <v>0.19051304083564791</v>
      </c>
      <c r="KP317" s="870">
        <f t="shared" si="3182"/>
        <v>0.32041741834600046</v>
      </c>
      <c r="KQ317" s="870">
        <f t="shared" si="3182"/>
        <v>0.32041741834600046</v>
      </c>
      <c r="KR317" s="870">
        <f t="shared" si="3182"/>
        <v>0.32041741834600046</v>
      </c>
      <c r="KS317" s="870">
        <f t="shared" si="3182"/>
        <v>0.32041741834600046</v>
      </c>
      <c r="KT317" s="870">
        <f t="shared" si="3182"/>
        <v>0.32041741834600046</v>
      </c>
      <c r="KU317" s="870">
        <f t="shared" si="3182"/>
        <v>0.32041741834600046</v>
      </c>
      <c r="KV317" s="870">
        <f t="shared" si="3182"/>
        <v>0.32041741834600046</v>
      </c>
      <c r="KW317" s="870">
        <f t="shared" si="3182"/>
        <v>-1.0461793084104443E-3</v>
      </c>
      <c r="KX317" s="870">
        <f t="shared" si="3182"/>
        <v>-1.0461793084104443E-3</v>
      </c>
      <c r="KY317" s="870">
        <f t="shared" si="3182"/>
        <v>-1.0461793084104443E-3</v>
      </c>
      <c r="KZ317" s="870">
        <f t="shared" si="3182"/>
        <v>-1.0461793084104443E-3</v>
      </c>
      <c r="LA317" s="870">
        <f t="shared" si="3182"/>
        <v>-1.0461793084104443E-3</v>
      </c>
      <c r="LB317" s="870">
        <f t="shared" si="3182"/>
        <v>-1.8317020310876231E-2</v>
      </c>
      <c r="LC317" s="870">
        <f t="shared" si="3182"/>
        <v>-1.8317020310876231E-2</v>
      </c>
      <c r="LD317" s="870">
        <f t="shared" si="3182"/>
        <v>-1.8317020310876231E-2</v>
      </c>
      <c r="LE317" s="870">
        <f t="shared" si="3182"/>
        <v>-1.8317020310876231E-2</v>
      </c>
      <c r="LF317" s="870">
        <f t="shared" si="3182"/>
        <v>-4.0150131377918008E-2</v>
      </c>
      <c r="LG317" s="870">
        <f t="shared" si="3182"/>
        <v>-2.0075065688957672E-2</v>
      </c>
      <c r="LH317" s="870">
        <f t="shared" si="3182"/>
        <v>-2.0075065688957672E-2</v>
      </c>
      <c r="LI317" s="870">
        <f t="shared" si="3182"/>
        <v>-2.0075065688957672E-2</v>
      </c>
      <c r="LJ317" s="870">
        <f t="shared" si="3182"/>
        <v>-2.0075065688957672E-2</v>
      </c>
      <c r="LK317" s="870">
        <f t="shared" si="3182"/>
        <v>-2.0075065688957672E-2</v>
      </c>
      <c r="LL317" s="870">
        <f t="shared" si="3182"/>
        <v>-2.0075065688957672E-2</v>
      </c>
      <c r="LM317" s="870">
        <f t="shared" si="3182"/>
        <v>-2.0075065688957672E-2</v>
      </c>
      <c r="LN317" s="870">
        <f t="shared" si="3182"/>
        <v>0.15283600825210542</v>
      </c>
      <c r="LO317" s="870">
        <f t="shared" si="3182"/>
        <v>0.15283600825210542</v>
      </c>
      <c r="LP317" s="870">
        <f t="shared" si="3182"/>
        <v>0.15283600825210542</v>
      </c>
      <c r="LQ317" s="870">
        <f t="shared" si="3182"/>
        <v>0.15283600825210542</v>
      </c>
      <c r="LR317" s="870">
        <f t="shared" si="3182"/>
        <v>0.15283600825210542</v>
      </c>
      <c r="LS317" s="870">
        <f t="shared" ref="LS317:OD317" si="3183">LS314</f>
        <v>0.15283600825210542</v>
      </c>
      <c r="LT317" s="870">
        <f t="shared" si="3183"/>
        <v>0.15283600825210542</v>
      </c>
      <c r="LU317" s="870">
        <f t="shared" si="3183"/>
        <v>5.9773695973286856E-2</v>
      </c>
      <c r="LV317" s="870">
        <f t="shared" si="3183"/>
        <v>5.9773695973286856E-2</v>
      </c>
      <c r="LW317" s="870">
        <f t="shared" si="3183"/>
        <v>5.9773695973286856E-2</v>
      </c>
      <c r="LX317" s="870">
        <f t="shared" si="3183"/>
        <v>5.9773695973286856E-2</v>
      </c>
      <c r="LY317" s="870">
        <f t="shared" si="3183"/>
        <v>-2.30683934125544E-2</v>
      </c>
      <c r="LZ317" s="870">
        <f t="shared" si="3183"/>
        <v>-2.30683934125544E-2</v>
      </c>
      <c r="MA317" s="870">
        <f t="shared" si="3183"/>
        <v>-0.76811431562390808</v>
      </c>
      <c r="MB317" s="870">
        <f t="shared" si="3183"/>
        <v>-0.76811431562390808</v>
      </c>
      <c r="MC317" s="870">
        <f t="shared" si="3183"/>
        <v>-0.76811431562390808</v>
      </c>
      <c r="MD317" s="870">
        <f t="shared" si="3183"/>
        <v>-1.5379005076472145</v>
      </c>
      <c r="ME317" s="870">
        <f t="shared" si="3183"/>
        <v>-1.5379005076472145</v>
      </c>
      <c r="MF317" s="870">
        <f t="shared" si="3183"/>
        <v>-1.5379005076472145</v>
      </c>
      <c r="MG317" s="870">
        <f t="shared" si="3183"/>
        <v>-1.5379005076472145</v>
      </c>
      <c r="MH317" s="870">
        <f t="shared" si="3183"/>
        <v>-0.86575611324178769</v>
      </c>
      <c r="MI317" s="870">
        <f t="shared" si="3183"/>
        <v>-0.86030123341840081</v>
      </c>
      <c r="MJ317" s="870">
        <f t="shared" si="3183"/>
        <v>-0.86030123341840081</v>
      </c>
      <c r="MK317" s="870">
        <f t="shared" si="3183"/>
        <v>-0.86030123341840081</v>
      </c>
      <c r="ML317" s="870">
        <f t="shared" si="3183"/>
        <v>-0.86030123341840081</v>
      </c>
      <c r="MM317" s="870">
        <f t="shared" si="3183"/>
        <v>-0.86030123341840081</v>
      </c>
      <c r="MN317" s="870">
        <f t="shared" si="3183"/>
        <v>-0.86030123341840081</v>
      </c>
      <c r="MO317" s="870">
        <f t="shared" si="3183"/>
        <v>-0.86030123341840081</v>
      </c>
      <c r="MP317" s="870">
        <f t="shared" si="3183"/>
        <v>-0.56501086746507845</v>
      </c>
      <c r="MQ317" s="870">
        <f t="shared" si="3183"/>
        <v>-0.56501086746507845</v>
      </c>
      <c r="MR317" s="870">
        <f t="shared" si="3183"/>
        <v>-0.56501086746507845</v>
      </c>
      <c r="MS317" s="870">
        <f t="shared" si="3183"/>
        <v>-0.56501086746507845</v>
      </c>
      <c r="MT317" s="870">
        <f t="shared" si="3183"/>
        <v>-0.56501086746507845</v>
      </c>
      <c r="MU317" s="870">
        <f t="shared" si="3183"/>
        <v>-0.56501086746507845</v>
      </c>
      <c r="MV317" s="870">
        <f t="shared" si="3183"/>
        <v>-0.56501086746507845</v>
      </c>
      <c r="MW317" s="870">
        <f t="shared" si="3183"/>
        <v>-7.5119846866659401E-2</v>
      </c>
      <c r="MX317" s="870">
        <f t="shared" si="3183"/>
        <v>-7.5119846866659401E-2</v>
      </c>
      <c r="MY317" s="870">
        <f t="shared" si="3183"/>
        <v>-7.5119846866659401E-2</v>
      </c>
      <c r="MZ317" s="870">
        <f t="shared" si="3183"/>
        <v>-7.5119846866659401E-2</v>
      </c>
      <c r="NA317" s="870">
        <f t="shared" si="3183"/>
        <v>-7.5119846866659401E-2</v>
      </c>
      <c r="NB317" s="870">
        <f t="shared" si="3183"/>
        <v>-0.17760583213764569</v>
      </c>
      <c r="NC317" s="870">
        <f t="shared" si="3183"/>
        <v>-0.17760583213764569</v>
      </c>
      <c r="ND317" s="870">
        <f t="shared" si="3183"/>
        <v>-0.17760583213764569</v>
      </c>
      <c r="NE317" s="870">
        <f t="shared" si="3183"/>
        <v>-0.17760583213764569</v>
      </c>
      <c r="NF317" s="870">
        <f t="shared" si="3183"/>
        <v>-0.32789273958631338</v>
      </c>
      <c r="NG317" s="870">
        <f t="shared" si="3183"/>
        <v>-0.32789273958631338</v>
      </c>
      <c r="NH317" s="870">
        <f t="shared" si="3183"/>
        <v>-0.32789273958631338</v>
      </c>
      <c r="NI317" s="870">
        <f t="shared" si="3183"/>
        <v>-0.32789273958631338</v>
      </c>
      <c r="NJ317" s="870">
        <f t="shared" si="3183"/>
        <v>-0.32789273958631338</v>
      </c>
      <c r="NK317" s="870">
        <f t="shared" si="3183"/>
        <v>-0.32789273958631338</v>
      </c>
      <c r="NL317" s="870">
        <f t="shared" si="3183"/>
        <v>-0.32789273958631338</v>
      </c>
      <c r="NM317" s="870">
        <f t="shared" si="3183"/>
        <v>-0.32789273958631338</v>
      </c>
      <c r="NN317" s="870">
        <f t="shared" si="3183"/>
        <v>0.15283600825210542</v>
      </c>
      <c r="NO317" s="870">
        <f t="shared" si="3183"/>
        <v>0.15283600825210542</v>
      </c>
      <c r="NP317" s="870">
        <f t="shared" si="3183"/>
        <v>0.15283600825210542</v>
      </c>
      <c r="NQ317" s="870">
        <f t="shared" si="3183"/>
        <v>0.15283600825210542</v>
      </c>
      <c r="NR317" s="870">
        <f t="shared" si="3183"/>
        <v>0.15283600825210542</v>
      </c>
      <c r="NS317" s="870">
        <f t="shared" si="3183"/>
        <v>0.15283600825210542</v>
      </c>
      <c r="NT317" s="870">
        <f t="shared" si="3183"/>
        <v>0.15283600825210542</v>
      </c>
      <c r="NU317" s="870">
        <f t="shared" si="3183"/>
        <v>5.9773695973286856E-2</v>
      </c>
      <c r="NV317" s="870">
        <f t="shared" si="3183"/>
        <v>5.9773695973286856E-2</v>
      </c>
      <c r="NW317" s="870">
        <f t="shared" si="3183"/>
        <v>5.9773695973286856E-2</v>
      </c>
      <c r="NX317" s="870">
        <f t="shared" si="3183"/>
        <v>5.9773695973286856E-2</v>
      </c>
      <c r="NY317" s="870">
        <f t="shared" si="3183"/>
        <v>-2.30683934125544E-2</v>
      </c>
      <c r="NZ317" s="870">
        <f t="shared" si="3183"/>
        <v>-2.30683934125544E-2</v>
      </c>
      <c r="OA317" s="870">
        <f t="shared" si="3183"/>
        <v>-0.76811431562390808</v>
      </c>
      <c r="OB317" s="870">
        <f t="shared" si="3183"/>
        <v>-0.76811431562390808</v>
      </c>
      <c r="OC317" s="870">
        <f t="shared" si="3183"/>
        <v>-0.76811431562390808</v>
      </c>
      <c r="OD317" s="870">
        <f t="shared" si="3183"/>
        <v>-1.5379005076472145</v>
      </c>
      <c r="OE317" s="870">
        <f t="shared" ref="OE317:QP317" si="3184">OE314</f>
        <v>-1.5379005076472145</v>
      </c>
      <c r="OF317" s="870">
        <f t="shared" si="3184"/>
        <v>-1.5379005076472145</v>
      </c>
      <c r="OG317" s="870">
        <f t="shared" si="3184"/>
        <v>-1.5379005076472145</v>
      </c>
      <c r="OH317" s="870">
        <f t="shared" si="3184"/>
        <v>-0.86575611324178769</v>
      </c>
      <c r="OI317" s="870">
        <f t="shared" si="3184"/>
        <v>-0.86030123341840081</v>
      </c>
      <c r="OJ317" s="870">
        <f t="shared" si="3184"/>
        <v>-0.86030123341840081</v>
      </c>
      <c r="OK317" s="870">
        <f t="shared" si="3184"/>
        <v>-0.86030123341840081</v>
      </c>
      <c r="OL317" s="870">
        <f t="shared" si="3184"/>
        <v>-0.86030123341840081</v>
      </c>
      <c r="OM317" s="870">
        <f t="shared" si="3184"/>
        <v>-0.86030123341840081</v>
      </c>
      <c r="ON317" s="870">
        <f t="shared" si="3184"/>
        <v>-0.86030123341840081</v>
      </c>
      <c r="OO317" s="870">
        <f t="shared" si="3184"/>
        <v>-0.86030123341840081</v>
      </c>
      <c r="OP317" s="870">
        <f t="shared" si="3184"/>
        <v>-0.56501086746507845</v>
      </c>
      <c r="OQ317" s="870">
        <f t="shared" si="3184"/>
        <v>-0.56501086746507845</v>
      </c>
      <c r="OR317" s="870">
        <f t="shared" si="3184"/>
        <v>-0.56501086746507845</v>
      </c>
      <c r="OS317" s="870">
        <f t="shared" si="3184"/>
        <v>-0.56501086746507845</v>
      </c>
      <c r="OT317" s="870">
        <f t="shared" si="3184"/>
        <v>-0.56501086746507845</v>
      </c>
      <c r="OU317" s="870">
        <f t="shared" si="3184"/>
        <v>-0.56501086746507845</v>
      </c>
      <c r="OV317" s="870">
        <f t="shared" si="3184"/>
        <v>-0.56501086746507845</v>
      </c>
      <c r="OW317" s="870">
        <f t="shared" si="3184"/>
        <v>-7.5119846866659401E-2</v>
      </c>
      <c r="OX317" s="870">
        <f t="shared" si="3184"/>
        <v>-7.5119846866659401E-2</v>
      </c>
      <c r="OY317" s="870">
        <f t="shared" si="3184"/>
        <v>-7.5119846866659401E-2</v>
      </c>
      <c r="OZ317" s="870">
        <f t="shared" si="3184"/>
        <v>-7.5119846866659401E-2</v>
      </c>
      <c r="PA317" s="870">
        <f t="shared" si="3184"/>
        <v>-7.5119846866659401E-2</v>
      </c>
      <c r="PB317" s="870">
        <f t="shared" si="3184"/>
        <v>-0.17760583213764569</v>
      </c>
      <c r="PC317" s="870">
        <f t="shared" si="3184"/>
        <v>-0.17760583213764569</v>
      </c>
      <c r="PD317" s="870">
        <f t="shared" si="3184"/>
        <v>-0.17760583213764569</v>
      </c>
      <c r="PE317" s="870">
        <f t="shared" si="3184"/>
        <v>-0.17760583213764569</v>
      </c>
      <c r="PF317" s="870">
        <f t="shared" si="3184"/>
        <v>-0.32789273958631338</v>
      </c>
      <c r="PG317" s="870">
        <f t="shared" si="3184"/>
        <v>-0.32789273958631338</v>
      </c>
      <c r="PH317" s="870">
        <f t="shared" si="3184"/>
        <v>-0.32789273958631338</v>
      </c>
      <c r="PI317" s="870">
        <f t="shared" si="3184"/>
        <v>-0.32789273958631338</v>
      </c>
      <c r="PJ317" s="870">
        <f t="shared" si="3184"/>
        <v>-0.32789273958631338</v>
      </c>
      <c r="PK317" s="870">
        <f t="shared" si="3184"/>
        <v>-0.32789273958631338</v>
      </c>
      <c r="PL317" s="870">
        <f t="shared" si="3184"/>
        <v>-0.32789273958631338</v>
      </c>
      <c r="PM317" s="870">
        <f t="shared" si="3184"/>
        <v>-0.32789273958631338</v>
      </c>
      <c r="PN317" s="870">
        <f t="shared" si="3184"/>
        <v>0.15283600825210542</v>
      </c>
      <c r="PO317" s="870">
        <f t="shared" si="3184"/>
        <v>0.15283600825210542</v>
      </c>
      <c r="PP317" s="870">
        <f t="shared" si="3184"/>
        <v>0.15283600825210542</v>
      </c>
      <c r="PQ317" s="870">
        <f t="shared" si="3184"/>
        <v>0.15283600825210542</v>
      </c>
      <c r="PR317" s="870">
        <f t="shared" si="3184"/>
        <v>0.15283600825210542</v>
      </c>
      <c r="PS317" s="870">
        <f t="shared" si="3184"/>
        <v>0.15283600825210542</v>
      </c>
      <c r="PT317" s="870">
        <f t="shared" si="3184"/>
        <v>0.15283600825210542</v>
      </c>
      <c r="PU317" s="870">
        <f t="shared" si="3184"/>
        <v>5.9773695973286856E-2</v>
      </c>
      <c r="PV317" s="870">
        <f t="shared" si="3184"/>
        <v>5.9773695973286856E-2</v>
      </c>
      <c r="PW317" s="870">
        <f t="shared" si="3184"/>
        <v>5.9773695973286856E-2</v>
      </c>
      <c r="PX317" s="870">
        <f t="shared" si="3184"/>
        <v>5.9773695973286856E-2</v>
      </c>
      <c r="PY317" s="870">
        <f t="shared" si="3184"/>
        <v>-2.30683934125544E-2</v>
      </c>
      <c r="PZ317" s="870">
        <f t="shared" si="3184"/>
        <v>-2.30683934125544E-2</v>
      </c>
      <c r="QA317" s="870">
        <f t="shared" si="3184"/>
        <v>-0.76811431562390808</v>
      </c>
      <c r="QB317" s="870">
        <f t="shared" si="3184"/>
        <v>-0.76811431562390808</v>
      </c>
      <c r="QC317" s="870">
        <f t="shared" si="3184"/>
        <v>-0.76811431562390808</v>
      </c>
      <c r="QD317" s="870">
        <f t="shared" si="3184"/>
        <v>-1.5379005076472145</v>
      </c>
      <c r="QE317" s="870">
        <f t="shared" si="3184"/>
        <v>-1.5379005076472145</v>
      </c>
      <c r="QF317" s="870">
        <f t="shared" si="3184"/>
        <v>-1.5379005076472145</v>
      </c>
      <c r="QG317" s="870">
        <f t="shared" si="3184"/>
        <v>-1.5379005076472145</v>
      </c>
      <c r="QH317" s="870">
        <f t="shared" si="3184"/>
        <v>-0.86575611324178769</v>
      </c>
      <c r="QI317" s="870">
        <f t="shared" si="3184"/>
        <v>-0.86030123341840081</v>
      </c>
      <c r="QJ317" s="870">
        <f t="shared" si="3184"/>
        <v>-0.86030123341840081</v>
      </c>
      <c r="QK317" s="870">
        <f t="shared" si="3184"/>
        <v>-0.86030123341840081</v>
      </c>
      <c r="QL317" s="870">
        <f t="shared" si="3184"/>
        <v>-0.86030123341840081</v>
      </c>
      <c r="QM317" s="870">
        <f t="shared" si="3184"/>
        <v>-0.86030123341840081</v>
      </c>
      <c r="QN317" s="870">
        <f t="shared" si="3184"/>
        <v>-0.86030123341840081</v>
      </c>
      <c r="QO317" s="870">
        <f t="shared" si="3184"/>
        <v>-0.86030123341840081</v>
      </c>
      <c r="QP317" s="870">
        <f t="shared" si="3184"/>
        <v>-0.56501086746507845</v>
      </c>
      <c r="QQ317" s="870">
        <f t="shared" ref="QQ317:SI317" si="3185">QQ314</f>
        <v>-0.56501086746507845</v>
      </c>
      <c r="QR317" s="870">
        <f t="shared" si="3185"/>
        <v>-0.56501086746507845</v>
      </c>
      <c r="QS317" s="870">
        <f t="shared" si="3185"/>
        <v>-0.56501086746507845</v>
      </c>
      <c r="QT317" s="870">
        <f t="shared" si="3185"/>
        <v>-0.56501086746507845</v>
      </c>
      <c r="QU317" s="870">
        <f t="shared" si="3185"/>
        <v>-0.56501086746507845</v>
      </c>
      <c r="QV317" s="870">
        <f t="shared" si="3185"/>
        <v>-0.56501086746507845</v>
      </c>
      <c r="QW317" s="870">
        <f t="shared" si="3185"/>
        <v>-7.5119846866659401E-2</v>
      </c>
      <c r="QX317" s="870">
        <f t="shared" si="3185"/>
        <v>-7.5119846866659401E-2</v>
      </c>
      <c r="QY317" s="870">
        <f t="shared" si="3185"/>
        <v>-7.5119846866659401E-2</v>
      </c>
      <c r="QZ317" s="870">
        <f t="shared" si="3185"/>
        <v>-7.5119846866659401E-2</v>
      </c>
      <c r="RA317" s="870">
        <f t="shared" si="3185"/>
        <v>-7.5119846866659401E-2</v>
      </c>
      <c r="RB317" s="870">
        <f t="shared" si="3185"/>
        <v>-0.17760583213764569</v>
      </c>
      <c r="RC317" s="870">
        <f t="shared" si="3185"/>
        <v>-0.17760583213764569</v>
      </c>
      <c r="RD317" s="870">
        <f t="shared" si="3185"/>
        <v>-0.17760583213764569</v>
      </c>
      <c r="RE317" s="870">
        <f t="shared" si="3185"/>
        <v>-0.17760583213764569</v>
      </c>
      <c r="RF317" s="870">
        <f t="shared" si="3185"/>
        <v>-0.32789273958631338</v>
      </c>
      <c r="RG317" s="870">
        <f t="shared" si="3185"/>
        <v>-0.32789273958631338</v>
      </c>
      <c r="RH317" s="870">
        <f t="shared" si="3185"/>
        <v>-0.32789273958631338</v>
      </c>
      <c r="RI317" s="870">
        <f t="shared" si="3185"/>
        <v>-0.32789273958631338</v>
      </c>
      <c r="RJ317" s="870">
        <f t="shared" si="3185"/>
        <v>-0.32789273958631338</v>
      </c>
      <c r="RK317" s="870">
        <f t="shared" si="3185"/>
        <v>-0.32789273958631338</v>
      </c>
      <c r="RL317" s="870">
        <f t="shared" si="3185"/>
        <v>-0.32789273958631338</v>
      </c>
      <c r="RM317" s="870">
        <f t="shared" si="3185"/>
        <v>-0.32789273958631338</v>
      </c>
      <c r="RN317" s="870">
        <f t="shared" si="3185"/>
        <v>0.15283600825210542</v>
      </c>
      <c r="RO317" s="870">
        <f t="shared" si="3185"/>
        <v>0.15283600825210542</v>
      </c>
      <c r="RP317" s="870">
        <f t="shared" si="3185"/>
        <v>0.15283600825210542</v>
      </c>
      <c r="RQ317" s="870">
        <f t="shared" si="3185"/>
        <v>0.15283600825210542</v>
      </c>
      <c r="RR317" s="870">
        <f t="shared" si="3185"/>
        <v>0.15283600825210542</v>
      </c>
      <c r="RS317" s="870">
        <f t="shared" si="3185"/>
        <v>0.15283600825210542</v>
      </c>
      <c r="RT317" s="870">
        <f t="shared" si="3185"/>
        <v>0.15283600825210542</v>
      </c>
      <c r="RU317" s="870">
        <f t="shared" si="3185"/>
        <v>5.9773695973286856E-2</v>
      </c>
      <c r="RV317" s="870">
        <f t="shared" si="3185"/>
        <v>5.9773695973286856E-2</v>
      </c>
      <c r="RW317" s="870">
        <f t="shared" si="3185"/>
        <v>5.9773695973286856E-2</v>
      </c>
      <c r="RX317" s="870">
        <f t="shared" si="3185"/>
        <v>5.9773695973286856E-2</v>
      </c>
      <c r="RY317" s="870">
        <f t="shared" si="3185"/>
        <v>-2.30683934125544E-2</v>
      </c>
      <c r="RZ317" s="870">
        <f t="shared" si="3185"/>
        <v>-2.30683934125544E-2</v>
      </c>
      <c r="SA317" s="870">
        <f t="shared" si="3185"/>
        <v>-0.76811431562390808</v>
      </c>
      <c r="SB317" s="870">
        <f t="shared" si="3185"/>
        <v>-0.76811431562390808</v>
      </c>
      <c r="SC317" s="870">
        <f t="shared" si="3185"/>
        <v>-0.76811431562390808</v>
      </c>
      <c r="SD317" s="870">
        <f t="shared" si="3185"/>
        <v>-1.5379005076472145</v>
      </c>
      <c r="SE317" s="870">
        <f t="shared" si="3185"/>
        <v>-1.5379005076472145</v>
      </c>
      <c r="SF317" s="870">
        <f t="shared" si="3185"/>
        <v>-1.5379005076472145</v>
      </c>
      <c r="SG317" s="870">
        <f t="shared" si="3185"/>
        <v>-1.5379005076472145</v>
      </c>
      <c r="SH317" s="870">
        <f t="shared" si="3185"/>
        <v>-0.86575611324178769</v>
      </c>
      <c r="SI317" s="870">
        <f t="shared" si="3185"/>
        <v>-0.86030123341840081</v>
      </c>
      <c r="SJ317" s="280">
        <f t="shared" si="2647"/>
        <v>-0.86030123341840081</v>
      </c>
      <c r="SK317" s="267"/>
      <c r="SL317" s="255"/>
      <c r="SM317" s="255"/>
      <c r="SN317" s="255"/>
    </row>
    <row r="318" spans="1:508" outlineLevel="3" x14ac:dyDescent="0.25">
      <c r="A318" s="255"/>
      <c r="B318" s="264"/>
      <c r="C318" s="449">
        <f>INT($C$29)+3</f>
        <v>4</v>
      </c>
      <c r="D318" s="280"/>
      <c r="E318" s="329">
        <f t="shared" si="2153"/>
        <v>177</v>
      </c>
      <c r="F318" s="335"/>
      <c r="G318" s="280"/>
      <c r="H318" s="551"/>
      <c r="I318" s="563" t="s">
        <v>909</v>
      </c>
      <c r="J318" s="552"/>
      <c r="K318" s="870">
        <f t="shared" ref="K318:BV318" si="3186">K315</f>
        <v>0</v>
      </c>
      <c r="L318" s="870">
        <f t="shared" si="3186"/>
        <v>0</v>
      </c>
      <c r="M318" s="870">
        <f t="shared" si="3186"/>
        <v>0</v>
      </c>
      <c r="N318" s="870">
        <f t="shared" si="3186"/>
        <v>0</v>
      </c>
      <c r="O318" s="870">
        <f t="shared" si="3186"/>
        <v>0</v>
      </c>
      <c r="P318" s="870">
        <f t="shared" si="3186"/>
        <v>0</v>
      </c>
      <c r="Q318" s="870">
        <f t="shared" si="3186"/>
        <v>0</v>
      </c>
      <c r="R318" s="870">
        <f t="shared" si="3186"/>
        <v>0</v>
      </c>
      <c r="S318" s="870">
        <f t="shared" si="3186"/>
        <v>0</v>
      </c>
      <c r="T318" s="870">
        <f t="shared" si="3186"/>
        <v>0</v>
      </c>
      <c r="U318" s="870">
        <f t="shared" si="3186"/>
        <v>0</v>
      </c>
      <c r="V318" s="870">
        <f t="shared" si="3186"/>
        <v>0</v>
      </c>
      <c r="W318" s="870">
        <f t="shared" si="3186"/>
        <v>0</v>
      </c>
      <c r="X318" s="870">
        <f t="shared" si="3186"/>
        <v>0</v>
      </c>
      <c r="Y318" s="870">
        <f t="shared" si="3186"/>
        <v>0</v>
      </c>
      <c r="Z318" s="870">
        <f t="shared" si="3186"/>
        <v>0</v>
      </c>
      <c r="AA318" s="870">
        <f t="shared" si="3186"/>
        <v>0</v>
      </c>
      <c r="AB318" s="870">
        <f t="shared" si="3186"/>
        <v>0</v>
      </c>
      <c r="AC318" s="870">
        <f t="shared" si="3186"/>
        <v>0</v>
      </c>
      <c r="AD318" s="870">
        <f t="shared" si="3186"/>
        <v>0</v>
      </c>
      <c r="AE318" s="870">
        <f t="shared" si="3186"/>
        <v>0</v>
      </c>
      <c r="AF318" s="870">
        <f t="shared" si="3186"/>
        <v>0</v>
      </c>
      <c r="AG318" s="870">
        <f t="shared" si="3186"/>
        <v>0</v>
      </c>
      <c r="AH318" s="870">
        <f t="shared" si="3186"/>
        <v>0</v>
      </c>
      <c r="AI318" s="870">
        <f t="shared" si="3186"/>
        <v>0</v>
      </c>
      <c r="AJ318" s="870">
        <f t="shared" si="3186"/>
        <v>0</v>
      </c>
      <c r="AK318" s="870">
        <f t="shared" si="3186"/>
        <v>0</v>
      </c>
      <c r="AL318" s="870">
        <f t="shared" si="3186"/>
        <v>0</v>
      </c>
      <c r="AM318" s="870">
        <f t="shared" si="3186"/>
        <v>0</v>
      </c>
      <c r="AN318" s="870">
        <f t="shared" si="3186"/>
        <v>0</v>
      </c>
      <c r="AO318" s="870">
        <f t="shared" si="3186"/>
        <v>0</v>
      </c>
      <c r="AP318" s="870">
        <f t="shared" si="3186"/>
        <v>0</v>
      </c>
      <c r="AQ318" s="870">
        <f t="shared" si="3186"/>
        <v>0</v>
      </c>
      <c r="AR318" s="870">
        <f t="shared" si="3186"/>
        <v>0</v>
      </c>
      <c r="AS318" s="870">
        <f t="shared" si="3186"/>
        <v>0</v>
      </c>
      <c r="AT318" s="870">
        <f t="shared" si="3186"/>
        <v>0</v>
      </c>
      <c r="AU318" s="870">
        <f t="shared" si="3186"/>
        <v>0</v>
      </c>
      <c r="AV318" s="870">
        <f t="shared" si="3186"/>
        <v>0</v>
      </c>
      <c r="AW318" s="870">
        <f t="shared" si="3186"/>
        <v>-2.9327658700101011E-2</v>
      </c>
      <c r="AX318" s="870">
        <f t="shared" si="3186"/>
        <v>-2.9327658700101011E-2</v>
      </c>
      <c r="AY318" s="870">
        <f t="shared" si="3186"/>
        <v>-2.9327658700101011E-2</v>
      </c>
      <c r="AZ318" s="870">
        <f t="shared" si="3186"/>
        <v>-2.9327658700101011E-2</v>
      </c>
      <c r="BA318" s="870">
        <f t="shared" si="3186"/>
        <v>-2.9327658700101011E-2</v>
      </c>
      <c r="BB318" s="870">
        <f t="shared" si="3186"/>
        <v>-0.24420801918926038</v>
      </c>
      <c r="BC318" s="870">
        <f t="shared" si="3186"/>
        <v>-0.24420801918926038</v>
      </c>
      <c r="BD318" s="870">
        <f t="shared" si="3186"/>
        <v>-0.24420801918926038</v>
      </c>
      <c r="BE318" s="870">
        <f t="shared" si="3186"/>
        <v>-0.24420801918926038</v>
      </c>
      <c r="BF318" s="870">
        <f t="shared" si="3186"/>
        <v>-0.12714208269673399</v>
      </c>
      <c r="BG318" s="870">
        <f t="shared" si="3186"/>
        <v>-0.12045039413375047</v>
      </c>
      <c r="BH318" s="870">
        <f t="shared" si="3186"/>
        <v>-0.12045039413375047</v>
      </c>
      <c r="BI318" s="870">
        <f t="shared" si="3186"/>
        <v>-0.12045039413375047</v>
      </c>
      <c r="BJ318" s="870">
        <f t="shared" si="3186"/>
        <v>-0.12045039413375047</v>
      </c>
      <c r="BK318" s="870">
        <f t="shared" si="3186"/>
        <v>-0.12045039413375047</v>
      </c>
      <c r="BL318" s="870">
        <f t="shared" si="3186"/>
        <v>-0.12045039413375047</v>
      </c>
      <c r="BM318" s="870">
        <f t="shared" si="3186"/>
        <v>-0.12045039413375047</v>
      </c>
      <c r="BN318" s="870">
        <f t="shared" si="3186"/>
        <v>-6.7927114778712827E-2</v>
      </c>
      <c r="BO318" s="870">
        <f t="shared" si="3186"/>
        <v>-6.7927114778712827E-2</v>
      </c>
      <c r="BP318" s="870">
        <f t="shared" si="3186"/>
        <v>-6.7927114778712827E-2</v>
      </c>
      <c r="BQ318" s="870">
        <f t="shared" si="3186"/>
        <v>-6.7927114778712827E-2</v>
      </c>
      <c r="BR318" s="870">
        <f t="shared" si="3186"/>
        <v>-6.7927114778712827E-2</v>
      </c>
      <c r="BS318" s="870">
        <f t="shared" si="3186"/>
        <v>-6.7927114778712827E-2</v>
      </c>
      <c r="BT318" s="870">
        <f t="shared" si="3186"/>
        <v>-6.7927114778712827E-2</v>
      </c>
      <c r="BU318" s="870">
        <f t="shared" si="3186"/>
        <v>0</v>
      </c>
      <c r="BV318" s="870">
        <f t="shared" si="3186"/>
        <v>0</v>
      </c>
      <c r="BW318" s="870">
        <f t="shared" ref="BW318:EH318" si="3187">BW315</f>
        <v>0</v>
      </c>
      <c r="BX318" s="870">
        <f t="shared" si="3187"/>
        <v>0</v>
      </c>
      <c r="BY318" s="870">
        <f t="shared" si="3187"/>
        <v>0</v>
      </c>
      <c r="BZ318" s="870">
        <f t="shared" si="3187"/>
        <v>0</v>
      </c>
      <c r="CA318" s="870">
        <f t="shared" si="3187"/>
        <v>-0.23634286634581958</v>
      </c>
      <c r="CB318" s="870">
        <f t="shared" si="3187"/>
        <v>-0.23634286634581958</v>
      </c>
      <c r="CC318" s="870">
        <f t="shared" si="3187"/>
        <v>-0.23634286634581958</v>
      </c>
      <c r="CD318" s="870">
        <f t="shared" si="3187"/>
        <v>-0.35613664851103266</v>
      </c>
      <c r="CE318" s="870">
        <f t="shared" si="3187"/>
        <v>-0.35613664851103266</v>
      </c>
      <c r="CF318" s="870">
        <f t="shared" si="3187"/>
        <v>-0.35613664851103266</v>
      </c>
      <c r="CG318" s="870">
        <f t="shared" si="3187"/>
        <v>-0.35613664851103266</v>
      </c>
      <c r="CH318" s="870">
        <f t="shared" si="3187"/>
        <v>-0.49248751683108161</v>
      </c>
      <c r="CI318" s="870">
        <f t="shared" si="3187"/>
        <v>-0.43188591633932827</v>
      </c>
      <c r="CJ318" s="870">
        <f t="shared" si="3187"/>
        <v>-0.43188591633932827</v>
      </c>
      <c r="CK318" s="870">
        <f t="shared" si="3187"/>
        <v>-0.43188591633932827</v>
      </c>
      <c r="CL318" s="870">
        <f t="shared" si="3187"/>
        <v>-0.43188591633932827</v>
      </c>
      <c r="CM318" s="870">
        <f t="shared" si="3187"/>
        <v>-0.43188591633932827</v>
      </c>
      <c r="CN318" s="870">
        <f t="shared" si="3187"/>
        <v>-0.43188591633932827</v>
      </c>
      <c r="CO318" s="870">
        <f t="shared" si="3187"/>
        <v>-0.43188591633932827</v>
      </c>
      <c r="CP318" s="870">
        <f t="shared" si="3187"/>
        <v>0</v>
      </c>
      <c r="CQ318" s="870">
        <f t="shared" si="3187"/>
        <v>0</v>
      </c>
      <c r="CR318" s="870">
        <f t="shared" si="3187"/>
        <v>0</v>
      </c>
      <c r="CS318" s="870">
        <f t="shared" si="3187"/>
        <v>0</v>
      </c>
      <c r="CT318" s="870">
        <f t="shared" si="3187"/>
        <v>0</v>
      </c>
      <c r="CU318" s="870">
        <f t="shared" si="3187"/>
        <v>0</v>
      </c>
      <c r="CV318" s="870">
        <f t="shared" si="3187"/>
        <v>0</v>
      </c>
      <c r="CW318" s="870">
        <f t="shared" si="3187"/>
        <v>0</v>
      </c>
      <c r="CX318" s="870">
        <f t="shared" si="3187"/>
        <v>0</v>
      </c>
      <c r="CY318" s="870">
        <f t="shared" si="3187"/>
        <v>0</v>
      </c>
      <c r="CZ318" s="870">
        <f t="shared" si="3187"/>
        <v>0</v>
      </c>
      <c r="DA318" s="870">
        <f t="shared" si="3187"/>
        <v>0</v>
      </c>
      <c r="DB318" s="870">
        <f t="shared" si="3187"/>
        <v>0</v>
      </c>
      <c r="DC318" s="870">
        <f t="shared" si="3187"/>
        <v>0</v>
      </c>
      <c r="DD318" s="870">
        <f t="shared" si="3187"/>
        <v>0</v>
      </c>
      <c r="DE318" s="870">
        <f t="shared" si="3187"/>
        <v>0</v>
      </c>
      <c r="DF318" s="870">
        <f t="shared" si="3187"/>
        <v>0</v>
      </c>
      <c r="DG318" s="870">
        <f t="shared" si="3187"/>
        <v>0</v>
      </c>
      <c r="DH318" s="870">
        <f t="shared" si="3187"/>
        <v>0</v>
      </c>
      <c r="DI318" s="870">
        <f t="shared" si="3187"/>
        <v>0</v>
      </c>
      <c r="DJ318" s="870">
        <f t="shared" si="3187"/>
        <v>0</v>
      </c>
      <c r="DK318" s="870">
        <f t="shared" si="3187"/>
        <v>0</v>
      </c>
      <c r="DL318" s="870">
        <f t="shared" si="3187"/>
        <v>0</v>
      </c>
      <c r="DM318" s="870">
        <f t="shared" si="3187"/>
        <v>0</v>
      </c>
      <c r="DN318" s="870">
        <f t="shared" si="3187"/>
        <v>8.490889347337216E-3</v>
      </c>
      <c r="DO318" s="870">
        <f t="shared" si="3187"/>
        <v>8.490889347337216E-3</v>
      </c>
      <c r="DP318" s="870">
        <f t="shared" si="3187"/>
        <v>8.490889347337216E-3</v>
      </c>
      <c r="DQ318" s="870">
        <f t="shared" si="3187"/>
        <v>8.490889347337216E-3</v>
      </c>
      <c r="DR318" s="870">
        <f t="shared" si="3187"/>
        <v>8.490889347337216E-3</v>
      </c>
      <c r="DS318" s="870">
        <f t="shared" si="3187"/>
        <v>8.490889347337216E-3</v>
      </c>
      <c r="DT318" s="870">
        <f t="shared" si="3187"/>
        <v>8.490889347337216E-3</v>
      </c>
      <c r="DU318" s="870">
        <f t="shared" si="3187"/>
        <v>9.9622826622169924E-3</v>
      </c>
      <c r="DV318" s="870">
        <f t="shared" si="3187"/>
        <v>9.9622826622169924E-3</v>
      </c>
      <c r="DW318" s="870">
        <f t="shared" si="3187"/>
        <v>9.9622826622169924E-3</v>
      </c>
      <c r="DX318" s="870">
        <f t="shared" si="3187"/>
        <v>9.9622826622169924E-3</v>
      </c>
      <c r="DY318" s="870">
        <f t="shared" si="3187"/>
        <v>0.10380777035648681</v>
      </c>
      <c r="DZ318" s="870">
        <f t="shared" si="3187"/>
        <v>0.10380777035648681</v>
      </c>
      <c r="EA318" s="870">
        <f t="shared" si="3187"/>
        <v>0.67948574074422563</v>
      </c>
      <c r="EB318" s="870">
        <f t="shared" si="3187"/>
        <v>0.67948574074422563</v>
      </c>
      <c r="EC318" s="870">
        <f t="shared" si="3187"/>
        <v>0.67948574074422563</v>
      </c>
      <c r="ED318" s="870">
        <f t="shared" si="3187"/>
        <v>0.60852510340582011</v>
      </c>
      <c r="EE318" s="870">
        <f t="shared" si="3187"/>
        <v>0.60852510340582011</v>
      </c>
      <c r="EF318" s="870">
        <f t="shared" si="3187"/>
        <v>0.60852510340582011</v>
      </c>
      <c r="EG318" s="870">
        <f t="shared" si="3187"/>
        <v>0.60852510340582011</v>
      </c>
      <c r="EH318" s="870">
        <f t="shared" si="3187"/>
        <v>6.4970022569013075E-2</v>
      </c>
      <c r="EI318" s="870">
        <f t="shared" ref="EI318:GT318" si="3188">EI315</f>
        <v>0.1012020001641396</v>
      </c>
      <c r="EJ318" s="870">
        <f t="shared" si="3188"/>
        <v>0.1012020001641396</v>
      </c>
      <c r="EK318" s="870">
        <f t="shared" si="3188"/>
        <v>0.1012020001641396</v>
      </c>
      <c r="EL318" s="870">
        <f t="shared" si="3188"/>
        <v>0.1012020001641396</v>
      </c>
      <c r="EM318" s="870">
        <f t="shared" si="3188"/>
        <v>0.1012020001641396</v>
      </c>
      <c r="EN318" s="870">
        <f t="shared" si="3188"/>
        <v>0.1012020001641396</v>
      </c>
      <c r="EO318" s="870">
        <f t="shared" si="3188"/>
        <v>0.1012020001641396</v>
      </c>
      <c r="EP318" s="870">
        <f t="shared" si="3188"/>
        <v>0.14186420048907067</v>
      </c>
      <c r="EQ318" s="870">
        <f t="shared" si="3188"/>
        <v>0.14186420048907067</v>
      </c>
      <c r="ER318" s="870">
        <f t="shared" si="3188"/>
        <v>0.14186420048907067</v>
      </c>
      <c r="ES318" s="870">
        <f t="shared" si="3188"/>
        <v>0.14186420048907067</v>
      </c>
      <c r="ET318" s="870">
        <f t="shared" si="3188"/>
        <v>0.14186420048907067</v>
      </c>
      <c r="EU318" s="870">
        <f t="shared" si="3188"/>
        <v>0.14186420048907067</v>
      </c>
      <c r="EV318" s="870">
        <f t="shared" si="3188"/>
        <v>0.14186420048907067</v>
      </c>
      <c r="EW318" s="870">
        <f t="shared" si="3188"/>
        <v>1.3001304449620221E-2</v>
      </c>
      <c r="EX318" s="870">
        <f t="shared" si="3188"/>
        <v>1.3001304449620221E-2</v>
      </c>
      <c r="EY318" s="870">
        <f t="shared" si="3188"/>
        <v>1.3001304449620221E-2</v>
      </c>
      <c r="EZ318" s="870">
        <f t="shared" si="3188"/>
        <v>1.3001304449620221E-2</v>
      </c>
      <c r="FA318" s="870">
        <f t="shared" si="3188"/>
        <v>1.3001304449620221E-2</v>
      </c>
      <c r="FB318" s="870">
        <f t="shared" si="3188"/>
        <v>-2.6065874231163022E-2</v>
      </c>
      <c r="FC318" s="870">
        <f t="shared" si="3188"/>
        <v>-2.6065874231163022E-2</v>
      </c>
      <c r="FD318" s="870">
        <f t="shared" si="3188"/>
        <v>-2.6065874231163022E-2</v>
      </c>
      <c r="FE318" s="870">
        <f t="shared" si="3188"/>
        <v>-2.6065874231163022E-2</v>
      </c>
      <c r="FF318" s="870">
        <f t="shared" si="3188"/>
        <v>3.3458442814930045E-2</v>
      </c>
      <c r="FG318" s="870">
        <f t="shared" si="3188"/>
        <v>-6.6916885629861866E-3</v>
      </c>
      <c r="FH318" s="870">
        <f t="shared" si="3188"/>
        <v>-6.6916885629861866E-3</v>
      </c>
      <c r="FI318" s="870">
        <f t="shared" si="3188"/>
        <v>-6.6916885629861866E-3</v>
      </c>
      <c r="FJ318" s="870">
        <f t="shared" si="3188"/>
        <v>-6.6916885629861866E-3</v>
      </c>
      <c r="FK318" s="870">
        <f t="shared" si="3188"/>
        <v>-6.6916885629861866E-3</v>
      </c>
      <c r="FL318" s="870">
        <f t="shared" si="3188"/>
        <v>-6.6916885629861866E-3</v>
      </c>
      <c r="FM318" s="870">
        <f t="shared" si="3188"/>
        <v>-6.6916885629861866E-3</v>
      </c>
      <c r="FN318" s="870">
        <f t="shared" si="3188"/>
        <v>-0.35661735258824567</v>
      </c>
      <c r="FO318" s="870">
        <f t="shared" si="3188"/>
        <v>-0.35661735258824567</v>
      </c>
      <c r="FP318" s="870">
        <f t="shared" si="3188"/>
        <v>-0.35661735258824567</v>
      </c>
      <c r="FQ318" s="870">
        <f t="shared" si="3188"/>
        <v>-0.35661735258824567</v>
      </c>
      <c r="FR318" s="870">
        <f t="shared" si="3188"/>
        <v>-0.35661735258824567</v>
      </c>
      <c r="FS318" s="870">
        <f t="shared" si="3188"/>
        <v>-0.35661735258824567</v>
      </c>
      <c r="FT318" s="870">
        <f t="shared" si="3188"/>
        <v>-0.35661735258824567</v>
      </c>
      <c r="FU318" s="870">
        <f t="shared" si="3188"/>
        <v>-0.17932108791985257</v>
      </c>
      <c r="FV318" s="870">
        <f t="shared" si="3188"/>
        <v>-0.17932108791985257</v>
      </c>
      <c r="FW318" s="870">
        <f t="shared" si="3188"/>
        <v>-0.17932108791985257</v>
      </c>
      <c r="FX318" s="870">
        <f t="shared" si="3188"/>
        <v>-0.17932108791985257</v>
      </c>
      <c r="FY318" s="870">
        <f t="shared" si="3188"/>
        <v>1.1534196706280753E-2</v>
      </c>
      <c r="FZ318" s="870">
        <f t="shared" si="3188"/>
        <v>1.1534196706280753E-2</v>
      </c>
      <c r="GA318" s="870">
        <f t="shared" si="3188"/>
        <v>1.2506476677466187</v>
      </c>
      <c r="GB318" s="870">
        <f t="shared" si="3188"/>
        <v>1.2506476677466187</v>
      </c>
      <c r="GC318" s="870">
        <f t="shared" si="3188"/>
        <v>1.2506476677466187</v>
      </c>
      <c r="GD318" s="870">
        <f t="shared" si="3188"/>
        <v>0.89586036285896053</v>
      </c>
      <c r="GE318" s="870">
        <f t="shared" si="3188"/>
        <v>0.89586036285896053</v>
      </c>
      <c r="GF318" s="870">
        <f t="shared" si="3188"/>
        <v>0.89586036285896053</v>
      </c>
      <c r="GG318" s="870">
        <f t="shared" si="3188"/>
        <v>0.89586036285896053</v>
      </c>
      <c r="GH318" s="870">
        <f t="shared" si="3188"/>
        <v>-0.77632998119369034</v>
      </c>
      <c r="GI318" s="870">
        <f t="shared" si="3188"/>
        <v>-0.90122396126391813</v>
      </c>
      <c r="GJ318" s="870">
        <f t="shared" si="3188"/>
        <v>-0.90122396126391813</v>
      </c>
      <c r="GK318" s="870">
        <f t="shared" si="3188"/>
        <v>-0.90122396126391813</v>
      </c>
      <c r="GL318" s="870">
        <f t="shared" si="3188"/>
        <v>-0.90122396126391813</v>
      </c>
      <c r="GM318" s="870">
        <f t="shared" si="3188"/>
        <v>-0.90122396126391813</v>
      </c>
      <c r="GN318" s="870">
        <f t="shared" si="3188"/>
        <v>-0.90122396126391813</v>
      </c>
      <c r="GO318" s="870">
        <f t="shared" si="3188"/>
        <v>-0.90122396126391813</v>
      </c>
      <c r="GP318" s="870">
        <f t="shared" si="3188"/>
        <v>-0.48674096374696951</v>
      </c>
      <c r="GQ318" s="870">
        <f t="shared" si="3188"/>
        <v>-0.48674096374696951</v>
      </c>
      <c r="GR318" s="870">
        <f t="shared" si="3188"/>
        <v>-0.48674096374696951</v>
      </c>
      <c r="GS318" s="870">
        <f t="shared" si="3188"/>
        <v>-0.48674096374696951</v>
      </c>
      <c r="GT318" s="870">
        <f t="shared" si="3188"/>
        <v>-0.48674096374696951</v>
      </c>
      <c r="GU318" s="870">
        <f t="shared" ref="GU318:JF318" si="3189">GU315</f>
        <v>-0.48674096374696951</v>
      </c>
      <c r="GV318" s="870">
        <f t="shared" si="3189"/>
        <v>-0.48674096374696951</v>
      </c>
      <c r="GW318" s="870">
        <f t="shared" si="3189"/>
        <v>6.7531686303592409E-3</v>
      </c>
      <c r="GX318" s="870">
        <f t="shared" si="3189"/>
        <v>6.7531686303592409E-3</v>
      </c>
      <c r="GY318" s="870">
        <f t="shared" si="3189"/>
        <v>6.7531686303592409E-3</v>
      </c>
      <c r="GZ318" s="870">
        <f t="shared" si="3189"/>
        <v>6.7531686303592409E-3</v>
      </c>
      <c r="HA318" s="870">
        <f t="shared" si="3189"/>
        <v>6.7531686303592409E-3</v>
      </c>
      <c r="HB318" s="870">
        <f t="shared" si="3189"/>
        <v>4.5760501308017787E-2</v>
      </c>
      <c r="HC318" s="870">
        <f t="shared" si="3189"/>
        <v>4.5760501308017787E-2</v>
      </c>
      <c r="HD318" s="870">
        <f t="shared" si="3189"/>
        <v>4.5760501308017787E-2</v>
      </c>
      <c r="HE318" s="870">
        <f t="shared" si="3189"/>
        <v>4.5760501308017787E-2</v>
      </c>
      <c r="HF318" s="870">
        <f t="shared" si="3189"/>
        <v>-6.691688562987963E-3</v>
      </c>
      <c r="HG318" s="870">
        <f t="shared" si="3189"/>
        <v>2.0075065688955007E-2</v>
      </c>
      <c r="HH318" s="870">
        <f t="shared" si="3189"/>
        <v>2.0075065688955007E-2</v>
      </c>
      <c r="HI318" s="870">
        <f t="shared" si="3189"/>
        <v>2.0075065688955007E-2</v>
      </c>
      <c r="HJ318" s="870">
        <f t="shared" si="3189"/>
        <v>2.0075065688955007E-2</v>
      </c>
      <c r="HK318" s="870">
        <f t="shared" si="3189"/>
        <v>2.0075065688955007E-2</v>
      </c>
      <c r="HL318" s="870">
        <f t="shared" si="3189"/>
        <v>2.0075065688955007E-2</v>
      </c>
      <c r="HM318" s="870">
        <f t="shared" si="3189"/>
        <v>2.0075065688955007E-2</v>
      </c>
      <c r="HN318" s="870">
        <f t="shared" si="3189"/>
        <v>0.21227223368347747</v>
      </c>
      <c r="HO318" s="870">
        <f t="shared" si="3189"/>
        <v>0.21227223368347747</v>
      </c>
      <c r="HP318" s="870">
        <f t="shared" si="3189"/>
        <v>0.21227223368347747</v>
      </c>
      <c r="HQ318" s="870">
        <f t="shared" si="3189"/>
        <v>0.21227223368347747</v>
      </c>
      <c r="HR318" s="870">
        <f t="shared" si="3189"/>
        <v>0.21227223368347747</v>
      </c>
      <c r="HS318" s="870">
        <f t="shared" si="3189"/>
        <v>0.21227223368347747</v>
      </c>
      <c r="HT318" s="870">
        <f t="shared" si="3189"/>
        <v>0.21227223368347747</v>
      </c>
      <c r="HU318" s="870">
        <f t="shared" si="3189"/>
        <v>0.10958510928435761</v>
      </c>
      <c r="HV318" s="870">
        <f t="shared" si="3189"/>
        <v>0.10958510928435761</v>
      </c>
      <c r="HW318" s="870">
        <f t="shared" si="3189"/>
        <v>0.10958510928435761</v>
      </c>
      <c r="HX318" s="870">
        <f t="shared" si="3189"/>
        <v>0.10958510928435761</v>
      </c>
      <c r="HY318" s="870">
        <f t="shared" si="3189"/>
        <v>0.35756009789455678</v>
      </c>
      <c r="HZ318" s="870">
        <f t="shared" si="3189"/>
        <v>0.35756009789455678</v>
      </c>
      <c r="IA318" s="870">
        <f t="shared" si="3189"/>
        <v>1.211257190022315</v>
      </c>
      <c r="IB318" s="870">
        <f t="shared" si="3189"/>
        <v>1.211257190022315</v>
      </c>
      <c r="IC318" s="870">
        <f t="shared" si="3189"/>
        <v>1.211257190022315</v>
      </c>
      <c r="ID318" s="870">
        <f t="shared" si="3189"/>
        <v>0.99792943477380636</v>
      </c>
      <c r="IE318" s="870">
        <f t="shared" si="3189"/>
        <v>0.99792943477380636</v>
      </c>
      <c r="IF318" s="870">
        <f t="shared" si="3189"/>
        <v>0.99792943477380636</v>
      </c>
      <c r="IG318" s="870">
        <f t="shared" si="3189"/>
        <v>0.99792943477380636</v>
      </c>
      <c r="IH318" s="870">
        <f t="shared" si="3189"/>
        <v>1.8432617461758518</v>
      </c>
      <c r="II318" s="870">
        <f t="shared" si="3189"/>
        <v>2.0238584854968851</v>
      </c>
      <c r="IJ318" s="870">
        <f t="shared" si="3189"/>
        <v>2.0238584854968851</v>
      </c>
      <c r="IK318" s="870">
        <f t="shared" si="3189"/>
        <v>2.0238584854968851</v>
      </c>
      <c r="IL318" s="870">
        <f t="shared" si="3189"/>
        <v>2.0238584854968851</v>
      </c>
      <c r="IM318" s="870">
        <f t="shared" si="3189"/>
        <v>2.0238584854968851</v>
      </c>
      <c r="IN318" s="870">
        <f t="shared" si="3189"/>
        <v>2.0238584854968851</v>
      </c>
      <c r="IO318" s="870">
        <f t="shared" si="3189"/>
        <v>2.0238584854968851</v>
      </c>
      <c r="IP318" s="870">
        <f t="shared" si="3189"/>
        <v>0.3815657806257704</v>
      </c>
      <c r="IQ318" s="870">
        <f t="shared" si="3189"/>
        <v>0.3815657806257704</v>
      </c>
      <c r="IR318" s="870">
        <f t="shared" si="3189"/>
        <v>0.3815657806257704</v>
      </c>
      <c r="IS318" s="870">
        <f t="shared" si="3189"/>
        <v>0.3815657806257704</v>
      </c>
      <c r="IT318" s="870">
        <f t="shared" si="3189"/>
        <v>0.3815657806257704</v>
      </c>
      <c r="IU318" s="870">
        <f t="shared" si="3189"/>
        <v>0.3815657806257704</v>
      </c>
      <c r="IV318" s="870">
        <f t="shared" si="3189"/>
        <v>0.3815657806257704</v>
      </c>
      <c r="IW318" s="870">
        <f t="shared" si="3189"/>
        <v>-4.5153179228901053E-2</v>
      </c>
      <c r="IX318" s="870">
        <f t="shared" si="3189"/>
        <v>-4.5153179228901053E-2</v>
      </c>
      <c r="IY318" s="870">
        <f t="shared" si="3189"/>
        <v>-4.5153179228901053E-2</v>
      </c>
      <c r="IZ318" s="870">
        <f t="shared" si="3189"/>
        <v>-4.5153179228901053E-2</v>
      </c>
      <c r="JA318" s="870">
        <f t="shared" si="3189"/>
        <v>-4.5153179228901053E-2</v>
      </c>
      <c r="JB318" s="870">
        <f t="shared" si="3189"/>
        <v>-8.8802916068823734E-2</v>
      </c>
      <c r="JC318" s="870">
        <f t="shared" si="3189"/>
        <v>-8.8802916068823734E-2</v>
      </c>
      <c r="JD318" s="870">
        <f t="shared" si="3189"/>
        <v>-8.8802916068823734E-2</v>
      </c>
      <c r="JE318" s="870">
        <f t="shared" si="3189"/>
        <v>-8.8802916068823734E-2</v>
      </c>
      <c r="JF318" s="870">
        <f t="shared" si="3189"/>
        <v>-0.11375870557076162</v>
      </c>
      <c r="JG318" s="870">
        <f t="shared" ref="JG318:LR318" si="3190">JG315</f>
        <v>-0.12045039413374869</v>
      </c>
      <c r="JH318" s="870">
        <f t="shared" si="3190"/>
        <v>-0.12045039413374869</v>
      </c>
      <c r="JI318" s="870">
        <f t="shared" si="3190"/>
        <v>-0.12045039413374869</v>
      </c>
      <c r="JJ318" s="870">
        <f t="shared" si="3190"/>
        <v>-0.12045039413374869</v>
      </c>
      <c r="JK318" s="870">
        <f t="shared" si="3190"/>
        <v>-0.12045039413374869</v>
      </c>
      <c r="JL318" s="870">
        <f t="shared" si="3190"/>
        <v>-0.12045039413374869</v>
      </c>
      <c r="JM318" s="870">
        <f t="shared" si="3190"/>
        <v>-0.12045039413374869</v>
      </c>
      <c r="JN318" s="870">
        <f t="shared" si="3190"/>
        <v>-0.18679956564145872</v>
      </c>
      <c r="JO318" s="870">
        <f t="shared" si="3190"/>
        <v>-0.18679956564145872</v>
      </c>
      <c r="JP318" s="870">
        <f t="shared" si="3190"/>
        <v>-0.18679956564145872</v>
      </c>
      <c r="JQ318" s="870">
        <f t="shared" si="3190"/>
        <v>-0.18679956564145872</v>
      </c>
      <c r="JR318" s="870">
        <f t="shared" si="3190"/>
        <v>-0.18679956564145872</v>
      </c>
      <c r="JS318" s="870">
        <f t="shared" si="3190"/>
        <v>-0.18679956564145872</v>
      </c>
      <c r="JT318" s="870">
        <f t="shared" si="3190"/>
        <v>-0.18679956564145872</v>
      </c>
      <c r="JU318" s="870">
        <f t="shared" si="3190"/>
        <v>-7.9698261297712847E-2</v>
      </c>
      <c r="JV318" s="870">
        <f t="shared" si="3190"/>
        <v>-7.9698261297712847E-2</v>
      </c>
      <c r="JW318" s="870">
        <f t="shared" si="3190"/>
        <v>-7.9698261297712847E-2</v>
      </c>
      <c r="JX318" s="870">
        <f t="shared" si="3190"/>
        <v>-7.9698261297712847E-2</v>
      </c>
      <c r="JY318" s="870">
        <f t="shared" si="3190"/>
        <v>-0.10380777035648148</v>
      </c>
      <c r="JZ318" s="870">
        <f t="shared" si="3190"/>
        <v>-0.10380777035648148</v>
      </c>
      <c r="KA318" s="870">
        <f t="shared" si="3190"/>
        <v>0.92567622652112025</v>
      </c>
      <c r="KB318" s="870">
        <f t="shared" si="3190"/>
        <v>0.92567622652112025</v>
      </c>
      <c r="KC318" s="870">
        <f t="shared" si="3190"/>
        <v>0.92567622652112025</v>
      </c>
      <c r="KD318" s="870">
        <f t="shared" si="3190"/>
        <v>1.0210904285026956</v>
      </c>
      <c r="KE318" s="870">
        <f t="shared" si="3190"/>
        <v>1.0210904285026956</v>
      </c>
      <c r="KF318" s="870">
        <f t="shared" si="3190"/>
        <v>1.0210904285026956</v>
      </c>
      <c r="KG318" s="870">
        <f t="shared" si="3190"/>
        <v>1.0210904285026956</v>
      </c>
      <c r="KH318" s="870">
        <f t="shared" si="3190"/>
        <v>0.26826030614806928</v>
      </c>
      <c r="KI318" s="870">
        <f t="shared" si="3190"/>
        <v>0.27648295859861083</v>
      </c>
      <c r="KJ318" s="870">
        <f t="shared" si="3190"/>
        <v>0.27648295859861083</v>
      </c>
      <c r="KK318" s="870">
        <f t="shared" si="3190"/>
        <v>0.27648295859861083</v>
      </c>
      <c r="KL318" s="870">
        <f t="shared" si="3190"/>
        <v>0.27648295859861083</v>
      </c>
      <c r="KM318" s="870">
        <f t="shared" si="3190"/>
        <v>0.27648295859861083</v>
      </c>
      <c r="KN318" s="870">
        <f t="shared" si="3190"/>
        <v>0.27648295859861083</v>
      </c>
      <c r="KO318" s="870">
        <f t="shared" si="3190"/>
        <v>0.27648295859861083</v>
      </c>
      <c r="KP318" s="870">
        <f t="shared" si="3190"/>
        <v>-0.31797148385480867</v>
      </c>
      <c r="KQ318" s="870">
        <f t="shared" si="3190"/>
        <v>-0.31797148385480867</v>
      </c>
      <c r="KR318" s="870">
        <f t="shared" si="3190"/>
        <v>-0.31797148385480867</v>
      </c>
      <c r="KS318" s="870">
        <f t="shared" si="3190"/>
        <v>-0.31797148385480867</v>
      </c>
      <c r="KT318" s="870">
        <f t="shared" si="3190"/>
        <v>-0.31797148385480867</v>
      </c>
      <c r="KU318" s="870">
        <f t="shared" si="3190"/>
        <v>-0.31797148385480867</v>
      </c>
      <c r="KV318" s="870">
        <f t="shared" si="3190"/>
        <v>-0.31797148385480867</v>
      </c>
      <c r="KW318" s="870">
        <f t="shared" si="3190"/>
        <v>4.0375579437229803E-2</v>
      </c>
      <c r="KX318" s="870">
        <f t="shared" si="3190"/>
        <v>4.0375579437229803E-2</v>
      </c>
      <c r="KY318" s="870">
        <f t="shared" si="3190"/>
        <v>4.0375579437229803E-2</v>
      </c>
      <c r="KZ318" s="870">
        <f t="shared" si="3190"/>
        <v>4.0375579437229803E-2</v>
      </c>
      <c r="LA318" s="870">
        <f t="shared" si="3190"/>
        <v>4.0375579437229803E-2</v>
      </c>
      <c r="LB318" s="870">
        <f t="shared" si="3190"/>
        <v>-4.7088304847988205E-2</v>
      </c>
      <c r="LC318" s="870">
        <f t="shared" si="3190"/>
        <v>-4.7088304847988205E-2</v>
      </c>
      <c r="LD318" s="870">
        <f t="shared" si="3190"/>
        <v>-4.7088304847988205E-2</v>
      </c>
      <c r="LE318" s="870">
        <f t="shared" si="3190"/>
        <v>-4.7088304847988205E-2</v>
      </c>
      <c r="LF318" s="870">
        <f t="shared" si="3190"/>
        <v>8.6991951318817762E-2</v>
      </c>
      <c r="LG318" s="870">
        <f t="shared" si="3190"/>
        <v>9.3683639881803948E-2</v>
      </c>
      <c r="LH318" s="870">
        <f t="shared" si="3190"/>
        <v>9.3683639881803948E-2</v>
      </c>
      <c r="LI318" s="870">
        <f t="shared" si="3190"/>
        <v>9.3683639881803948E-2</v>
      </c>
      <c r="LJ318" s="870">
        <f t="shared" si="3190"/>
        <v>9.3683639881803948E-2</v>
      </c>
      <c r="LK318" s="870">
        <f t="shared" si="3190"/>
        <v>9.3683639881803948E-2</v>
      </c>
      <c r="LL318" s="870">
        <f t="shared" si="3190"/>
        <v>9.3683639881803948E-2</v>
      </c>
      <c r="LM318" s="870">
        <f t="shared" si="3190"/>
        <v>9.3683639881803948E-2</v>
      </c>
      <c r="LN318" s="870">
        <f t="shared" si="3190"/>
        <v>0.11038156151541223</v>
      </c>
      <c r="LO318" s="870">
        <f t="shared" si="3190"/>
        <v>0.11038156151541223</v>
      </c>
      <c r="LP318" s="870">
        <f t="shared" si="3190"/>
        <v>0.11038156151541223</v>
      </c>
      <c r="LQ318" s="870">
        <f t="shared" si="3190"/>
        <v>0.11038156151541223</v>
      </c>
      <c r="LR318" s="870">
        <f t="shared" si="3190"/>
        <v>0.11038156151541223</v>
      </c>
      <c r="LS318" s="870">
        <f t="shared" ref="LS318:OD318" si="3191">LS315</f>
        <v>0.11038156151541223</v>
      </c>
      <c r="LT318" s="870">
        <f t="shared" si="3191"/>
        <v>0.11038156151541223</v>
      </c>
      <c r="LU318" s="870">
        <f t="shared" si="3191"/>
        <v>4.9811413311074304E-2</v>
      </c>
      <c r="LV318" s="870">
        <f t="shared" si="3191"/>
        <v>4.9811413311074304E-2</v>
      </c>
      <c r="LW318" s="870">
        <f t="shared" si="3191"/>
        <v>4.9811413311074304E-2</v>
      </c>
      <c r="LX318" s="870">
        <f t="shared" si="3191"/>
        <v>4.9811413311074304E-2</v>
      </c>
      <c r="LY318" s="870">
        <f t="shared" si="3191"/>
        <v>0.18454714730041566</v>
      </c>
      <c r="LZ318" s="870">
        <f t="shared" si="3191"/>
        <v>0.18454714730041566</v>
      </c>
      <c r="MA318" s="870">
        <f t="shared" si="3191"/>
        <v>1.8119619753179395</v>
      </c>
      <c r="MB318" s="870">
        <f t="shared" si="3191"/>
        <v>1.8119619753179395</v>
      </c>
      <c r="MC318" s="870">
        <f t="shared" si="3191"/>
        <v>1.8119619753179395</v>
      </c>
      <c r="MD318" s="870">
        <f t="shared" si="3191"/>
        <v>1.5655032963280098</v>
      </c>
      <c r="ME318" s="870">
        <f t="shared" si="3191"/>
        <v>1.5655032963280098</v>
      </c>
      <c r="MF318" s="870">
        <f t="shared" si="3191"/>
        <v>1.5655032963280098</v>
      </c>
      <c r="MG318" s="870">
        <f t="shared" si="3191"/>
        <v>1.5655032963280098</v>
      </c>
      <c r="MH318" s="870">
        <f t="shared" si="3191"/>
        <v>2.7446159558147203</v>
      </c>
      <c r="MI318" s="870">
        <f t="shared" si="3191"/>
        <v>2.9256711236990016</v>
      </c>
      <c r="MJ318" s="870">
        <f t="shared" si="3191"/>
        <v>2.9256711236990016</v>
      </c>
      <c r="MK318" s="870">
        <f t="shared" si="3191"/>
        <v>2.9256711236990016</v>
      </c>
      <c r="ML318" s="870">
        <f t="shared" si="3191"/>
        <v>2.9256711236990016</v>
      </c>
      <c r="MM318" s="870">
        <f t="shared" si="3191"/>
        <v>2.9256711236990016</v>
      </c>
      <c r="MN318" s="870">
        <f t="shared" si="3191"/>
        <v>2.9256711236990016</v>
      </c>
      <c r="MO318" s="870">
        <f t="shared" si="3191"/>
        <v>2.9256711236990016</v>
      </c>
      <c r="MP318" s="870">
        <f t="shared" si="3191"/>
        <v>0.54055152255318006</v>
      </c>
      <c r="MQ318" s="870">
        <f t="shared" si="3191"/>
        <v>0.54055152255318006</v>
      </c>
      <c r="MR318" s="870">
        <f t="shared" si="3191"/>
        <v>0.54055152255318006</v>
      </c>
      <c r="MS318" s="870">
        <f t="shared" si="3191"/>
        <v>0.54055152255318006</v>
      </c>
      <c r="MT318" s="870">
        <f t="shared" si="3191"/>
        <v>0.54055152255318006</v>
      </c>
      <c r="MU318" s="870">
        <f t="shared" si="3191"/>
        <v>0.54055152255318006</v>
      </c>
      <c r="MV318" s="870">
        <f t="shared" si="3191"/>
        <v>0.54055152255318006</v>
      </c>
      <c r="MW318" s="870">
        <f t="shared" si="3191"/>
        <v>-4.184777970019482E-3</v>
      </c>
      <c r="MX318" s="870">
        <f t="shared" si="3191"/>
        <v>-4.184777970019482E-3</v>
      </c>
      <c r="MY318" s="870">
        <f t="shared" si="3191"/>
        <v>-4.184777970019482E-3</v>
      </c>
      <c r="MZ318" s="870">
        <f t="shared" si="3191"/>
        <v>-4.184777970019482E-3</v>
      </c>
      <c r="NA318" s="870">
        <f t="shared" si="3191"/>
        <v>-4.184777970019482E-3</v>
      </c>
      <c r="NB318" s="870">
        <f t="shared" si="3191"/>
        <v>-6.105200479731554E-2</v>
      </c>
      <c r="NC318" s="870">
        <f t="shared" si="3191"/>
        <v>-6.105200479731554E-2</v>
      </c>
      <c r="ND318" s="870">
        <f t="shared" si="3191"/>
        <v>-6.105200479731554E-2</v>
      </c>
      <c r="NE318" s="870">
        <f t="shared" si="3191"/>
        <v>-6.105200479731554E-2</v>
      </c>
      <c r="NF318" s="870">
        <f t="shared" si="3191"/>
        <v>-7.36085741928445E-2</v>
      </c>
      <c r="NG318" s="870">
        <f t="shared" si="3191"/>
        <v>-7.36085741928445E-2</v>
      </c>
      <c r="NH318" s="870">
        <f t="shared" si="3191"/>
        <v>-7.36085741928445E-2</v>
      </c>
      <c r="NI318" s="870">
        <f t="shared" si="3191"/>
        <v>-7.36085741928445E-2</v>
      </c>
      <c r="NJ318" s="870">
        <f t="shared" si="3191"/>
        <v>-7.36085741928445E-2</v>
      </c>
      <c r="NK318" s="870">
        <f t="shared" si="3191"/>
        <v>-7.36085741928445E-2</v>
      </c>
      <c r="NL318" s="870">
        <f t="shared" si="3191"/>
        <v>-7.36085741928445E-2</v>
      </c>
      <c r="NM318" s="870">
        <f t="shared" si="3191"/>
        <v>-7.36085741928445E-2</v>
      </c>
      <c r="NN318" s="870">
        <f t="shared" si="3191"/>
        <v>0.11038156151541223</v>
      </c>
      <c r="NO318" s="870">
        <f t="shared" si="3191"/>
        <v>0.11038156151541223</v>
      </c>
      <c r="NP318" s="870">
        <f t="shared" si="3191"/>
        <v>0.11038156151541223</v>
      </c>
      <c r="NQ318" s="870">
        <f t="shared" si="3191"/>
        <v>0.11038156151541223</v>
      </c>
      <c r="NR318" s="870">
        <f t="shared" si="3191"/>
        <v>0.11038156151541223</v>
      </c>
      <c r="NS318" s="870">
        <f t="shared" si="3191"/>
        <v>0.11038156151541223</v>
      </c>
      <c r="NT318" s="870">
        <f t="shared" si="3191"/>
        <v>0.11038156151541223</v>
      </c>
      <c r="NU318" s="870">
        <f t="shared" si="3191"/>
        <v>4.9811413311074304E-2</v>
      </c>
      <c r="NV318" s="870">
        <f t="shared" si="3191"/>
        <v>4.9811413311074304E-2</v>
      </c>
      <c r="NW318" s="870">
        <f t="shared" si="3191"/>
        <v>4.9811413311074304E-2</v>
      </c>
      <c r="NX318" s="870">
        <f t="shared" si="3191"/>
        <v>4.9811413311074304E-2</v>
      </c>
      <c r="NY318" s="870">
        <f t="shared" si="3191"/>
        <v>0.18454714730041566</v>
      </c>
      <c r="NZ318" s="870">
        <f t="shared" si="3191"/>
        <v>0.18454714730041566</v>
      </c>
      <c r="OA318" s="870">
        <f t="shared" si="3191"/>
        <v>1.8119619753179395</v>
      </c>
      <c r="OB318" s="870">
        <f t="shared" si="3191"/>
        <v>1.8119619753179395</v>
      </c>
      <c r="OC318" s="870">
        <f t="shared" si="3191"/>
        <v>1.8119619753179395</v>
      </c>
      <c r="OD318" s="870">
        <f t="shared" si="3191"/>
        <v>1.5655032963280098</v>
      </c>
      <c r="OE318" s="870">
        <f t="shared" ref="OE318:QP318" si="3192">OE315</f>
        <v>1.5655032963280098</v>
      </c>
      <c r="OF318" s="870">
        <f t="shared" si="3192"/>
        <v>1.5655032963280098</v>
      </c>
      <c r="OG318" s="870">
        <f t="shared" si="3192"/>
        <v>1.5655032963280098</v>
      </c>
      <c r="OH318" s="870">
        <f t="shared" si="3192"/>
        <v>2.7446159558147203</v>
      </c>
      <c r="OI318" s="870">
        <f t="shared" si="3192"/>
        <v>2.9256711236990016</v>
      </c>
      <c r="OJ318" s="870">
        <f t="shared" si="3192"/>
        <v>2.9256711236990016</v>
      </c>
      <c r="OK318" s="870">
        <f t="shared" si="3192"/>
        <v>2.9256711236990016</v>
      </c>
      <c r="OL318" s="870">
        <f t="shared" si="3192"/>
        <v>2.9256711236990016</v>
      </c>
      <c r="OM318" s="870">
        <f t="shared" si="3192"/>
        <v>2.9256711236990016</v>
      </c>
      <c r="ON318" s="870">
        <f t="shared" si="3192"/>
        <v>2.9256711236990016</v>
      </c>
      <c r="OO318" s="870">
        <f t="shared" si="3192"/>
        <v>2.9256711236990016</v>
      </c>
      <c r="OP318" s="870">
        <f t="shared" si="3192"/>
        <v>0.54055152255318006</v>
      </c>
      <c r="OQ318" s="870">
        <f t="shared" si="3192"/>
        <v>0.54055152255318006</v>
      </c>
      <c r="OR318" s="870">
        <f t="shared" si="3192"/>
        <v>0.54055152255318006</v>
      </c>
      <c r="OS318" s="870">
        <f t="shared" si="3192"/>
        <v>0.54055152255318006</v>
      </c>
      <c r="OT318" s="870">
        <f t="shared" si="3192"/>
        <v>0.54055152255318006</v>
      </c>
      <c r="OU318" s="870">
        <f t="shared" si="3192"/>
        <v>0.54055152255318006</v>
      </c>
      <c r="OV318" s="870">
        <f t="shared" si="3192"/>
        <v>0.54055152255318006</v>
      </c>
      <c r="OW318" s="870">
        <f t="shared" si="3192"/>
        <v>-4.184777970019482E-3</v>
      </c>
      <c r="OX318" s="870">
        <f t="shared" si="3192"/>
        <v>-4.184777970019482E-3</v>
      </c>
      <c r="OY318" s="870">
        <f t="shared" si="3192"/>
        <v>-4.184777970019482E-3</v>
      </c>
      <c r="OZ318" s="870">
        <f t="shared" si="3192"/>
        <v>-4.184777970019482E-3</v>
      </c>
      <c r="PA318" s="870">
        <f t="shared" si="3192"/>
        <v>-4.184777970019482E-3</v>
      </c>
      <c r="PB318" s="870">
        <f t="shared" si="3192"/>
        <v>-6.105200479731554E-2</v>
      </c>
      <c r="PC318" s="870">
        <f t="shared" si="3192"/>
        <v>-6.105200479731554E-2</v>
      </c>
      <c r="PD318" s="870">
        <f t="shared" si="3192"/>
        <v>-6.105200479731554E-2</v>
      </c>
      <c r="PE318" s="870">
        <f t="shared" si="3192"/>
        <v>-6.105200479731554E-2</v>
      </c>
      <c r="PF318" s="870">
        <f t="shared" si="3192"/>
        <v>-7.36085741928445E-2</v>
      </c>
      <c r="PG318" s="870">
        <f t="shared" si="3192"/>
        <v>-7.36085741928445E-2</v>
      </c>
      <c r="PH318" s="870">
        <f t="shared" si="3192"/>
        <v>-7.36085741928445E-2</v>
      </c>
      <c r="PI318" s="870">
        <f t="shared" si="3192"/>
        <v>-7.36085741928445E-2</v>
      </c>
      <c r="PJ318" s="870">
        <f t="shared" si="3192"/>
        <v>-7.36085741928445E-2</v>
      </c>
      <c r="PK318" s="870">
        <f t="shared" si="3192"/>
        <v>-7.36085741928445E-2</v>
      </c>
      <c r="PL318" s="870">
        <f t="shared" si="3192"/>
        <v>-7.36085741928445E-2</v>
      </c>
      <c r="PM318" s="870">
        <f t="shared" si="3192"/>
        <v>-7.36085741928445E-2</v>
      </c>
      <c r="PN318" s="870">
        <f t="shared" si="3192"/>
        <v>0.11038156151541223</v>
      </c>
      <c r="PO318" s="870">
        <f t="shared" si="3192"/>
        <v>0.11038156151541223</v>
      </c>
      <c r="PP318" s="870">
        <f t="shared" si="3192"/>
        <v>0.11038156151541223</v>
      </c>
      <c r="PQ318" s="870">
        <f t="shared" si="3192"/>
        <v>0.11038156151541223</v>
      </c>
      <c r="PR318" s="870">
        <f t="shared" si="3192"/>
        <v>0.11038156151541223</v>
      </c>
      <c r="PS318" s="870">
        <f t="shared" si="3192"/>
        <v>0.11038156151541223</v>
      </c>
      <c r="PT318" s="870">
        <f t="shared" si="3192"/>
        <v>0.11038156151541223</v>
      </c>
      <c r="PU318" s="870">
        <f t="shared" si="3192"/>
        <v>4.9811413311074304E-2</v>
      </c>
      <c r="PV318" s="870">
        <f t="shared" si="3192"/>
        <v>4.9811413311074304E-2</v>
      </c>
      <c r="PW318" s="870">
        <f t="shared" si="3192"/>
        <v>4.9811413311074304E-2</v>
      </c>
      <c r="PX318" s="870">
        <f t="shared" si="3192"/>
        <v>4.9811413311074304E-2</v>
      </c>
      <c r="PY318" s="870">
        <f t="shared" si="3192"/>
        <v>0.18454714730041566</v>
      </c>
      <c r="PZ318" s="870">
        <f t="shared" si="3192"/>
        <v>0.18454714730041566</v>
      </c>
      <c r="QA318" s="870">
        <f t="shared" si="3192"/>
        <v>1.8119619753179395</v>
      </c>
      <c r="QB318" s="870">
        <f t="shared" si="3192"/>
        <v>1.8119619753179395</v>
      </c>
      <c r="QC318" s="870">
        <f t="shared" si="3192"/>
        <v>1.8119619753179395</v>
      </c>
      <c r="QD318" s="870">
        <f t="shared" si="3192"/>
        <v>1.5655032963280098</v>
      </c>
      <c r="QE318" s="870">
        <f t="shared" si="3192"/>
        <v>1.5655032963280098</v>
      </c>
      <c r="QF318" s="870">
        <f t="shared" si="3192"/>
        <v>1.5655032963280098</v>
      </c>
      <c r="QG318" s="870">
        <f t="shared" si="3192"/>
        <v>1.5655032963280098</v>
      </c>
      <c r="QH318" s="870">
        <f t="shared" si="3192"/>
        <v>2.7446159558147203</v>
      </c>
      <c r="QI318" s="870">
        <f t="shared" si="3192"/>
        <v>2.9256711236990016</v>
      </c>
      <c r="QJ318" s="870">
        <f t="shared" si="3192"/>
        <v>2.9256711236990016</v>
      </c>
      <c r="QK318" s="870">
        <f t="shared" si="3192"/>
        <v>2.9256711236990016</v>
      </c>
      <c r="QL318" s="870">
        <f t="shared" si="3192"/>
        <v>2.9256711236990016</v>
      </c>
      <c r="QM318" s="870">
        <f t="shared" si="3192"/>
        <v>2.9256711236990016</v>
      </c>
      <c r="QN318" s="870">
        <f t="shared" si="3192"/>
        <v>2.9256711236990016</v>
      </c>
      <c r="QO318" s="870">
        <f t="shared" si="3192"/>
        <v>2.9256711236990016</v>
      </c>
      <c r="QP318" s="870">
        <f t="shared" si="3192"/>
        <v>0.54055152255318006</v>
      </c>
      <c r="QQ318" s="870">
        <f t="shared" ref="QQ318:SI318" si="3193">QQ315</f>
        <v>0.54055152255318006</v>
      </c>
      <c r="QR318" s="870">
        <f t="shared" si="3193"/>
        <v>0.54055152255318006</v>
      </c>
      <c r="QS318" s="870">
        <f t="shared" si="3193"/>
        <v>0.54055152255318006</v>
      </c>
      <c r="QT318" s="870">
        <f t="shared" si="3193"/>
        <v>0.54055152255318006</v>
      </c>
      <c r="QU318" s="870">
        <f t="shared" si="3193"/>
        <v>0.54055152255318006</v>
      </c>
      <c r="QV318" s="870">
        <f t="shared" si="3193"/>
        <v>0.54055152255318006</v>
      </c>
      <c r="QW318" s="870">
        <f t="shared" si="3193"/>
        <v>-4.184777970019482E-3</v>
      </c>
      <c r="QX318" s="870">
        <f t="shared" si="3193"/>
        <v>-4.184777970019482E-3</v>
      </c>
      <c r="QY318" s="870">
        <f t="shared" si="3193"/>
        <v>-4.184777970019482E-3</v>
      </c>
      <c r="QZ318" s="870">
        <f t="shared" si="3193"/>
        <v>-4.184777970019482E-3</v>
      </c>
      <c r="RA318" s="870">
        <f t="shared" si="3193"/>
        <v>-4.184777970019482E-3</v>
      </c>
      <c r="RB318" s="870">
        <f t="shared" si="3193"/>
        <v>-6.105200479731554E-2</v>
      </c>
      <c r="RC318" s="870">
        <f t="shared" si="3193"/>
        <v>-6.105200479731554E-2</v>
      </c>
      <c r="RD318" s="870">
        <f t="shared" si="3193"/>
        <v>-6.105200479731554E-2</v>
      </c>
      <c r="RE318" s="870">
        <f t="shared" si="3193"/>
        <v>-6.105200479731554E-2</v>
      </c>
      <c r="RF318" s="870">
        <f t="shared" si="3193"/>
        <v>-7.36085741928445E-2</v>
      </c>
      <c r="RG318" s="870">
        <f t="shared" si="3193"/>
        <v>-7.36085741928445E-2</v>
      </c>
      <c r="RH318" s="870">
        <f t="shared" si="3193"/>
        <v>-7.36085741928445E-2</v>
      </c>
      <c r="RI318" s="870">
        <f t="shared" si="3193"/>
        <v>-7.36085741928445E-2</v>
      </c>
      <c r="RJ318" s="870">
        <f t="shared" si="3193"/>
        <v>-7.36085741928445E-2</v>
      </c>
      <c r="RK318" s="870">
        <f t="shared" si="3193"/>
        <v>-7.36085741928445E-2</v>
      </c>
      <c r="RL318" s="870">
        <f t="shared" si="3193"/>
        <v>-7.36085741928445E-2</v>
      </c>
      <c r="RM318" s="870">
        <f t="shared" si="3193"/>
        <v>-7.36085741928445E-2</v>
      </c>
      <c r="RN318" s="870">
        <f t="shared" si="3193"/>
        <v>0.11038156151541223</v>
      </c>
      <c r="RO318" s="870">
        <f t="shared" si="3193"/>
        <v>0.11038156151541223</v>
      </c>
      <c r="RP318" s="870">
        <f t="shared" si="3193"/>
        <v>0.11038156151541223</v>
      </c>
      <c r="RQ318" s="870">
        <f t="shared" si="3193"/>
        <v>0.11038156151541223</v>
      </c>
      <c r="RR318" s="870">
        <f t="shared" si="3193"/>
        <v>0.11038156151541223</v>
      </c>
      <c r="RS318" s="870">
        <f t="shared" si="3193"/>
        <v>0.11038156151541223</v>
      </c>
      <c r="RT318" s="870">
        <f t="shared" si="3193"/>
        <v>0.11038156151541223</v>
      </c>
      <c r="RU318" s="870">
        <f t="shared" si="3193"/>
        <v>4.9811413311074304E-2</v>
      </c>
      <c r="RV318" s="870">
        <f t="shared" si="3193"/>
        <v>4.9811413311074304E-2</v>
      </c>
      <c r="RW318" s="870">
        <f t="shared" si="3193"/>
        <v>4.9811413311074304E-2</v>
      </c>
      <c r="RX318" s="870">
        <f t="shared" si="3193"/>
        <v>4.9811413311074304E-2</v>
      </c>
      <c r="RY318" s="870">
        <f t="shared" si="3193"/>
        <v>0.18454714730041566</v>
      </c>
      <c r="RZ318" s="870">
        <f t="shared" si="3193"/>
        <v>0.18454714730041566</v>
      </c>
      <c r="SA318" s="870">
        <f t="shared" si="3193"/>
        <v>1.8119619753179395</v>
      </c>
      <c r="SB318" s="870">
        <f t="shared" si="3193"/>
        <v>1.8119619753179395</v>
      </c>
      <c r="SC318" s="870">
        <f t="shared" si="3193"/>
        <v>1.8119619753179395</v>
      </c>
      <c r="SD318" s="870">
        <f t="shared" si="3193"/>
        <v>1.5655032963280098</v>
      </c>
      <c r="SE318" s="870">
        <f t="shared" si="3193"/>
        <v>1.5655032963280098</v>
      </c>
      <c r="SF318" s="870">
        <f t="shared" si="3193"/>
        <v>1.5655032963280098</v>
      </c>
      <c r="SG318" s="870">
        <f t="shared" si="3193"/>
        <v>1.5655032963280098</v>
      </c>
      <c r="SH318" s="870">
        <f t="shared" si="3193"/>
        <v>2.7446159558147203</v>
      </c>
      <c r="SI318" s="870">
        <f t="shared" si="3193"/>
        <v>2.9256711236990016</v>
      </c>
      <c r="SJ318" s="280">
        <f t="shared" si="2647"/>
        <v>2.9256711236990016</v>
      </c>
      <c r="SK318" s="267"/>
      <c r="SL318" s="255"/>
      <c r="SM318" s="255"/>
      <c r="SN318" s="255"/>
    </row>
    <row r="319" spans="1:508" outlineLevel="3" x14ac:dyDescent="0.25">
      <c r="A319" s="255"/>
      <c r="B319" s="264"/>
      <c r="C319" s="449">
        <f>INT($C$29)+3</f>
        <v>4</v>
      </c>
      <c r="D319" s="280"/>
      <c r="E319" s="329">
        <f t="shared" si="2153"/>
        <v>178</v>
      </c>
      <c r="F319" s="335"/>
      <c r="G319" s="280"/>
      <c r="H319" s="551"/>
      <c r="I319" s="563" t="s">
        <v>910</v>
      </c>
      <c r="J319" s="552"/>
      <c r="K319" s="871">
        <f>K318</f>
        <v>0</v>
      </c>
      <c r="L319" s="871">
        <f t="shared" ref="L319" si="3194">L318</f>
        <v>0</v>
      </c>
      <c r="M319" s="871">
        <f t="shared" ref="M319" si="3195">M318</f>
        <v>0</v>
      </c>
      <c r="N319" s="871">
        <f t="shared" ref="N319" si="3196">N318</f>
        <v>0</v>
      </c>
      <c r="O319" s="871">
        <f t="shared" ref="O319" si="3197">O318</f>
        <v>0</v>
      </c>
      <c r="P319" s="871">
        <f t="shared" ref="P319" si="3198">P318</f>
        <v>0</v>
      </c>
      <c r="Q319" s="871">
        <f t="shared" ref="Q319" si="3199">Q318</f>
        <v>0</v>
      </c>
      <c r="R319" s="871">
        <f t="shared" ref="R319" si="3200">R318</f>
        <v>0</v>
      </c>
      <c r="S319" s="871">
        <f t="shared" ref="S319" si="3201">S318</f>
        <v>0</v>
      </c>
      <c r="T319" s="871">
        <f t="shared" ref="T319" si="3202">T318</f>
        <v>0</v>
      </c>
      <c r="U319" s="871">
        <f t="shared" ref="U319" si="3203">U318</f>
        <v>0</v>
      </c>
      <c r="V319" s="871">
        <f t="shared" ref="V319" si="3204">V318</f>
        <v>0</v>
      </c>
      <c r="W319" s="871">
        <f t="shared" ref="W319" si="3205">W318</f>
        <v>0</v>
      </c>
      <c r="X319" s="871">
        <f t="shared" ref="X319" si="3206">X318</f>
        <v>0</v>
      </c>
      <c r="Y319" s="871">
        <f t="shared" ref="Y319" si="3207">Y318</f>
        <v>0</v>
      </c>
      <c r="Z319" s="871">
        <f t="shared" ref="Z319" si="3208">Z318</f>
        <v>0</v>
      </c>
      <c r="AA319" s="871">
        <f t="shared" ref="AA319" si="3209">AA318</f>
        <v>0</v>
      </c>
      <c r="AB319" s="871">
        <f t="shared" ref="AB319" si="3210">AB318</f>
        <v>0</v>
      </c>
      <c r="AC319" s="871">
        <f t="shared" ref="AC319" si="3211">AC318</f>
        <v>0</v>
      </c>
      <c r="AD319" s="871">
        <f t="shared" ref="AD319" si="3212">AD318</f>
        <v>0</v>
      </c>
      <c r="AE319" s="871">
        <f t="shared" ref="AE319" si="3213">AE318</f>
        <v>0</v>
      </c>
      <c r="AF319" s="871">
        <f t="shared" ref="AF319" si="3214">AF318</f>
        <v>0</v>
      </c>
      <c r="AG319" s="871">
        <f t="shared" ref="AG319" si="3215">AG318</f>
        <v>0</v>
      </c>
      <c r="AH319" s="871">
        <f t="shared" ref="AH319" si="3216">AH318</f>
        <v>0</v>
      </c>
      <c r="AI319" s="871">
        <f t="shared" ref="AI319" si="3217">AI318</f>
        <v>0</v>
      </c>
      <c r="AJ319" s="871">
        <f t="shared" ref="AJ319" si="3218">AJ318</f>
        <v>0</v>
      </c>
      <c r="AK319" s="871">
        <f t="shared" ref="AK319" si="3219">AK318</f>
        <v>0</v>
      </c>
      <c r="AL319" s="871">
        <f t="shared" ref="AL319" si="3220">AL318</f>
        <v>0</v>
      </c>
      <c r="AM319" s="871">
        <f t="shared" ref="AM319" si="3221">AM318</f>
        <v>0</v>
      </c>
      <c r="AN319" s="871">
        <f t="shared" ref="AN319" si="3222">AN318</f>
        <v>0</v>
      </c>
      <c r="AO319" s="871">
        <f t="shared" ref="AO319" si="3223">AO318</f>
        <v>0</v>
      </c>
      <c r="AP319" s="871">
        <f t="shared" ref="AP319" si="3224">AP318</f>
        <v>0</v>
      </c>
      <c r="AQ319" s="871">
        <f t="shared" ref="AQ319" si="3225">AQ318</f>
        <v>0</v>
      </c>
      <c r="AR319" s="871">
        <f t="shared" ref="AR319" si="3226">AR318</f>
        <v>0</v>
      </c>
      <c r="AS319" s="871">
        <f t="shared" ref="AS319" si="3227">AS318</f>
        <v>0</v>
      </c>
      <c r="AT319" s="871">
        <f t="shared" ref="AT319" si="3228">AT318</f>
        <v>0</v>
      </c>
      <c r="AU319" s="871">
        <f t="shared" ref="AU319" si="3229">AU318</f>
        <v>0</v>
      </c>
      <c r="AV319" s="871">
        <f t="shared" ref="AV319" si="3230">AV318</f>
        <v>0</v>
      </c>
      <c r="AW319" s="871">
        <f t="shared" ref="AW319" si="3231">AW318</f>
        <v>-2.9327658700101011E-2</v>
      </c>
      <c r="AX319" s="871">
        <f t="shared" ref="AX319" si="3232">AX318</f>
        <v>-2.9327658700101011E-2</v>
      </c>
      <c r="AY319" s="871">
        <f t="shared" ref="AY319" si="3233">AY318</f>
        <v>-2.9327658700101011E-2</v>
      </c>
      <c r="AZ319" s="871">
        <f t="shared" ref="AZ319" si="3234">AZ318</f>
        <v>-2.9327658700101011E-2</v>
      </c>
      <c r="BA319" s="871">
        <f t="shared" ref="BA319" si="3235">BA318</f>
        <v>-2.9327658700101011E-2</v>
      </c>
      <c r="BB319" s="871">
        <f t="shared" ref="BB319" si="3236">BB318</f>
        <v>-0.24420801918926038</v>
      </c>
      <c r="BC319" s="871">
        <f t="shared" ref="BC319" si="3237">BC318</f>
        <v>-0.24420801918926038</v>
      </c>
      <c r="BD319" s="871">
        <f t="shared" ref="BD319" si="3238">BD318</f>
        <v>-0.24420801918926038</v>
      </c>
      <c r="BE319" s="871">
        <f t="shared" ref="BE319" si="3239">BE318</f>
        <v>-0.24420801918926038</v>
      </c>
      <c r="BF319" s="871">
        <f t="shared" ref="BF319" si="3240">BF318</f>
        <v>-0.12714208269673399</v>
      </c>
      <c r="BG319" s="871">
        <f t="shared" ref="BG319" si="3241">BG318</f>
        <v>-0.12045039413375047</v>
      </c>
      <c r="BH319" s="871">
        <f t="shared" ref="BH319" si="3242">BH318</f>
        <v>-0.12045039413375047</v>
      </c>
      <c r="BI319" s="871">
        <f t="shared" ref="BI319" si="3243">BI318</f>
        <v>-0.12045039413375047</v>
      </c>
      <c r="BJ319" s="871">
        <f t="shared" ref="BJ319" si="3244">BJ318</f>
        <v>-0.12045039413375047</v>
      </c>
      <c r="BK319" s="871">
        <f t="shared" ref="BK319" si="3245">BK318</f>
        <v>-0.12045039413375047</v>
      </c>
      <c r="BL319" s="871">
        <f t="shared" ref="BL319" si="3246">BL318</f>
        <v>-0.12045039413375047</v>
      </c>
      <c r="BM319" s="871">
        <f t="shared" ref="BM319" si="3247">BM318</f>
        <v>-0.12045039413375047</v>
      </c>
      <c r="BN319" s="871">
        <f t="shared" ref="BN319" si="3248">BN318</f>
        <v>-6.7927114778712827E-2</v>
      </c>
      <c r="BO319" s="871">
        <f t="shared" ref="BO319" si="3249">BO318</f>
        <v>-6.7927114778712827E-2</v>
      </c>
      <c r="BP319" s="871">
        <f t="shared" ref="BP319" si="3250">BP318</f>
        <v>-6.7927114778712827E-2</v>
      </c>
      <c r="BQ319" s="871">
        <f t="shared" ref="BQ319" si="3251">BQ318</f>
        <v>-6.7927114778712827E-2</v>
      </c>
      <c r="BR319" s="871">
        <f t="shared" ref="BR319" si="3252">BR318</f>
        <v>-6.7927114778712827E-2</v>
      </c>
      <c r="BS319" s="871">
        <f t="shared" ref="BS319" si="3253">BS318</f>
        <v>-6.7927114778712827E-2</v>
      </c>
      <c r="BT319" s="871">
        <f t="shared" ref="BT319" si="3254">BT318</f>
        <v>-6.7927114778712827E-2</v>
      </c>
      <c r="BU319" s="871">
        <f t="shared" ref="BU319" si="3255">BU318</f>
        <v>0</v>
      </c>
      <c r="BV319" s="871">
        <f t="shared" ref="BV319" si="3256">BV318</f>
        <v>0</v>
      </c>
      <c r="BW319" s="871">
        <f t="shared" ref="BW319" si="3257">BW318</f>
        <v>0</v>
      </c>
      <c r="BX319" s="871">
        <f t="shared" ref="BX319" si="3258">BX318</f>
        <v>0</v>
      </c>
      <c r="BY319" s="871">
        <f t="shared" ref="BY319" si="3259">BY318</f>
        <v>0</v>
      </c>
      <c r="BZ319" s="871">
        <f t="shared" ref="BZ319" si="3260">BZ318</f>
        <v>0</v>
      </c>
      <c r="CA319" s="871">
        <f t="shared" ref="CA319" si="3261">CA318</f>
        <v>-0.23634286634581958</v>
      </c>
      <c r="CB319" s="871">
        <f t="shared" ref="CB319" si="3262">CB318</f>
        <v>-0.23634286634581958</v>
      </c>
      <c r="CC319" s="871">
        <f t="shared" ref="CC319" si="3263">CC318</f>
        <v>-0.23634286634581958</v>
      </c>
      <c r="CD319" s="871">
        <f t="shared" ref="CD319" si="3264">CD318</f>
        <v>-0.35613664851103266</v>
      </c>
      <c r="CE319" s="871">
        <f t="shared" ref="CE319" si="3265">CE318</f>
        <v>-0.35613664851103266</v>
      </c>
      <c r="CF319" s="871">
        <f t="shared" ref="CF319" si="3266">CF318</f>
        <v>-0.35613664851103266</v>
      </c>
      <c r="CG319" s="871">
        <f t="shared" ref="CG319" si="3267">CG318</f>
        <v>-0.35613664851103266</v>
      </c>
      <c r="CH319" s="871">
        <f t="shared" ref="CH319" si="3268">CH318</f>
        <v>-0.49248751683108161</v>
      </c>
      <c r="CI319" s="871">
        <f t="shared" ref="CI319" si="3269">CI318</f>
        <v>-0.43188591633932827</v>
      </c>
      <c r="CJ319" s="871">
        <f t="shared" ref="CJ319" si="3270">CJ318</f>
        <v>-0.43188591633932827</v>
      </c>
      <c r="CK319" s="871">
        <f t="shared" ref="CK319" si="3271">CK318</f>
        <v>-0.43188591633932827</v>
      </c>
      <c r="CL319" s="871">
        <f t="shared" ref="CL319" si="3272">CL318</f>
        <v>-0.43188591633932827</v>
      </c>
      <c r="CM319" s="871">
        <f t="shared" ref="CM319" si="3273">CM318</f>
        <v>-0.43188591633932827</v>
      </c>
      <c r="CN319" s="871">
        <f t="shared" ref="CN319" si="3274">CN318</f>
        <v>-0.43188591633932827</v>
      </c>
      <c r="CO319" s="871">
        <f t="shared" ref="CO319" si="3275">CO318</f>
        <v>-0.43188591633932827</v>
      </c>
      <c r="CP319" s="871">
        <f t="shared" ref="CP319" si="3276">CP318</f>
        <v>0</v>
      </c>
      <c r="CQ319" s="871">
        <f t="shared" ref="CQ319" si="3277">CQ318</f>
        <v>0</v>
      </c>
      <c r="CR319" s="871">
        <f t="shared" ref="CR319" si="3278">CR318</f>
        <v>0</v>
      </c>
      <c r="CS319" s="871">
        <f t="shared" ref="CS319" si="3279">CS318</f>
        <v>0</v>
      </c>
      <c r="CT319" s="871">
        <f t="shared" ref="CT319" si="3280">CT318</f>
        <v>0</v>
      </c>
      <c r="CU319" s="871">
        <f t="shared" ref="CU319" si="3281">CU318</f>
        <v>0</v>
      </c>
      <c r="CV319" s="871">
        <f t="shared" ref="CV319" si="3282">CV318</f>
        <v>0</v>
      </c>
      <c r="CW319" s="871">
        <f t="shared" ref="CW319" si="3283">CW318</f>
        <v>0</v>
      </c>
      <c r="CX319" s="871">
        <f t="shared" ref="CX319" si="3284">CX318</f>
        <v>0</v>
      </c>
      <c r="CY319" s="871">
        <f t="shared" ref="CY319" si="3285">CY318</f>
        <v>0</v>
      </c>
      <c r="CZ319" s="871">
        <f t="shared" ref="CZ319" si="3286">CZ318</f>
        <v>0</v>
      </c>
      <c r="DA319" s="871">
        <f t="shared" ref="DA319" si="3287">DA318</f>
        <v>0</v>
      </c>
      <c r="DB319" s="871">
        <f t="shared" ref="DB319" si="3288">DB318</f>
        <v>0</v>
      </c>
      <c r="DC319" s="871">
        <f t="shared" ref="DC319" si="3289">DC318</f>
        <v>0</v>
      </c>
      <c r="DD319" s="871">
        <f t="shared" ref="DD319" si="3290">DD318</f>
        <v>0</v>
      </c>
      <c r="DE319" s="871">
        <f t="shared" ref="DE319" si="3291">DE318</f>
        <v>0</v>
      </c>
      <c r="DF319" s="871">
        <f t="shared" ref="DF319" si="3292">DF318</f>
        <v>0</v>
      </c>
      <c r="DG319" s="871">
        <f t="shared" ref="DG319" si="3293">DG318</f>
        <v>0</v>
      </c>
      <c r="DH319" s="871">
        <f t="shared" ref="DH319" si="3294">DH318</f>
        <v>0</v>
      </c>
      <c r="DI319" s="871">
        <f t="shared" ref="DI319" si="3295">DI318</f>
        <v>0</v>
      </c>
      <c r="DJ319" s="871">
        <f t="shared" ref="DJ319" si="3296">DJ318</f>
        <v>0</v>
      </c>
      <c r="DK319" s="871">
        <f t="shared" ref="DK319" si="3297">DK318</f>
        <v>0</v>
      </c>
      <c r="DL319" s="871">
        <f t="shared" ref="DL319" si="3298">DL318</f>
        <v>0</v>
      </c>
      <c r="DM319" s="871">
        <f t="shared" ref="DM319" si="3299">DM318</f>
        <v>0</v>
      </c>
      <c r="DN319" s="871">
        <f t="shared" ref="DN319" si="3300">DN318</f>
        <v>8.490889347337216E-3</v>
      </c>
      <c r="DO319" s="871">
        <f t="shared" ref="DO319" si="3301">DO318</f>
        <v>8.490889347337216E-3</v>
      </c>
      <c r="DP319" s="871">
        <f t="shared" ref="DP319" si="3302">DP318</f>
        <v>8.490889347337216E-3</v>
      </c>
      <c r="DQ319" s="871">
        <f t="shared" ref="DQ319" si="3303">DQ318</f>
        <v>8.490889347337216E-3</v>
      </c>
      <c r="DR319" s="871">
        <f t="shared" ref="DR319" si="3304">DR318</f>
        <v>8.490889347337216E-3</v>
      </c>
      <c r="DS319" s="871">
        <f t="shared" ref="DS319" si="3305">DS318</f>
        <v>8.490889347337216E-3</v>
      </c>
      <c r="DT319" s="871">
        <f t="shared" ref="DT319" si="3306">DT318</f>
        <v>8.490889347337216E-3</v>
      </c>
      <c r="DU319" s="871">
        <f t="shared" ref="DU319" si="3307">DU318</f>
        <v>9.9622826622169924E-3</v>
      </c>
      <c r="DV319" s="871">
        <f t="shared" ref="DV319" si="3308">DV318</f>
        <v>9.9622826622169924E-3</v>
      </c>
      <c r="DW319" s="871">
        <f t="shared" ref="DW319" si="3309">DW318</f>
        <v>9.9622826622169924E-3</v>
      </c>
      <c r="DX319" s="871">
        <f t="shared" ref="DX319" si="3310">DX318</f>
        <v>9.9622826622169924E-3</v>
      </c>
      <c r="DY319" s="871">
        <f t="shared" ref="DY319" si="3311">DY318</f>
        <v>0.10380777035648681</v>
      </c>
      <c r="DZ319" s="871">
        <f t="shared" ref="DZ319" si="3312">DZ318</f>
        <v>0.10380777035648681</v>
      </c>
      <c r="EA319" s="871">
        <f t="shared" ref="EA319" si="3313">EA318</f>
        <v>0.67948574074422563</v>
      </c>
      <c r="EB319" s="871">
        <f t="shared" ref="EB319" si="3314">EB318</f>
        <v>0.67948574074422563</v>
      </c>
      <c r="EC319" s="871">
        <f t="shared" ref="EC319" si="3315">EC318</f>
        <v>0.67948574074422563</v>
      </c>
      <c r="ED319" s="871">
        <f t="shared" ref="ED319" si="3316">ED318</f>
        <v>0.60852510340582011</v>
      </c>
      <c r="EE319" s="871">
        <f t="shared" ref="EE319" si="3317">EE318</f>
        <v>0.60852510340582011</v>
      </c>
      <c r="EF319" s="871">
        <f t="shared" ref="EF319" si="3318">EF318</f>
        <v>0.60852510340582011</v>
      </c>
      <c r="EG319" s="871">
        <f t="shared" ref="EG319" si="3319">EG318</f>
        <v>0.60852510340582011</v>
      </c>
      <c r="EH319" s="871">
        <f t="shared" ref="EH319" si="3320">EH318</f>
        <v>6.4970022569013075E-2</v>
      </c>
      <c r="EI319" s="871">
        <f t="shared" ref="EI319" si="3321">EI318</f>
        <v>0.1012020001641396</v>
      </c>
      <c r="EJ319" s="871">
        <f t="shared" ref="EJ319" si="3322">EJ318</f>
        <v>0.1012020001641396</v>
      </c>
      <c r="EK319" s="871">
        <f t="shared" ref="EK319" si="3323">EK318</f>
        <v>0.1012020001641396</v>
      </c>
      <c r="EL319" s="871">
        <f t="shared" ref="EL319" si="3324">EL318</f>
        <v>0.1012020001641396</v>
      </c>
      <c r="EM319" s="871">
        <f t="shared" ref="EM319" si="3325">EM318</f>
        <v>0.1012020001641396</v>
      </c>
      <c r="EN319" s="871">
        <f t="shared" ref="EN319" si="3326">EN318</f>
        <v>0.1012020001641396</v>
      </c>
      <c r="EO319" s="871">
        <f t="shared" ref="EO319" si="3327">EO318</f>
        <v>0.1012020001641396</v>
      </c>
      <c r="EP319" s="871">
        <f t="shared" ref="EP319" si="3328">EP318</f>
        <v>0.14186420048907067</v>
      </c>
      <c r="EQ319" s="871">
        <f t="shared" ref="EQ319" si="3329">EQ318</f>
        <v>0.14186420048907067</v>
      </c>
      <c r="ER319" s="871">
        <f t="shared" ref="ER319" si="3330">ER318</f>
        <v>0.14186420048907067</v>
      </c>
      <c r="ES319" s="871">
        <f t="shared" ref="ES319" si="3331">ES318</f>
        <v>0.14186420048907067</v>
      </c>
      <c r="ET319" s="871">
        <f t="shared" ref="ET319" si="3332">ET318</f>
        <v>0.14186420048907067</v>
      </c>
      <c r="EU319" s="871">
        <f t="shared" ref="EU319" si="3333">EU318</f>
        <v>0.14186420048907067</v>
      </c>
      <c r="EV319" s="871">
        <f t="shared" ref="EV319" si="3334">EV318</f>
        <v>0.14186420048907067</v>
      </c>
      <c r="EW319" s="871">
        <f t="shared" ref="EW319" si="3335">EW318</f>
        <v>1.3001304449620221E-2</v>
      </c>
      <c r="EX319" s="871">
        <f t="shared" ref="EX319" si="3336">EX318</f>
        <v>1.3001304449620221E-2</v>
      </c>
      <c r="EY319" s="871">
        <f t="shared" ref="EY319" si="3337">EY318</f>
        <v>1.3001304449620221E-2</v>
      </c>
      <c r="EZ319" s="871">
        <f t="shared" ref="EZ319" si="3338">EZ318</f>
        <v>1.3001304449620221E-2</v>
      </c>
      <c r="FA319" s="871">
        <f t="shared" ref="FA319" si="3339">FA318</f>
        <v>1.3001304449620221E-2</v>
      </c>
      <c r="FB319" s="871">
        <f t="shared" ref="FB319" si="3340">FB318</f>
        <v>-2.6065874231163022E-2</v>
      </c>
      <c r="FC319" s="871">
        <f t="shared" ref="FC319" si="3341">FC318</f>
        <v>-2.6065874231163022E-2</v>
      </c>
      <c r="FD319" s="871">
        <f t="shared" ref="FD319" si="3342">FD318</f>
        <v>-2.6065874231163022E-2</v>
      </c>
      <c r="FE319" s="871">
        <f t="shared" ref="FE319" si="3343">FE318</f>
        <v>-2.6065874231163022E-2</v>
      </c>
      <c r="FF319" s="871">
        <f t="shared" ref="FF319" si="3344">FF318</f>
        <v>3.3458442814930045E-2</v>
      </c>
      <c r="FG319" s="871">
        <f t="shared" ref="FG319" si="3345">FG318</f>
        <v>-6.6916885629861866E-3</v>
      </c>
      <c r="FH319" s="871">
        <f t="shared" ref="FH319" si="3346">FH318</f>
        <v>-6.6916885629861866E-3</v>
      </c>
      <c r="FI319" s="871">
        <f t="shared" ref="FI319" si="3347">FI318</f>
        <v>-6.6916885629861866E-3</v>
      </c>
      <c r="FJ319" s="871">
        <f t="shared" ref="FJ319" si="3348">FJ318</f>
        <v>-6.6916885629861866E-3</v>
      </c>
      <c r="FK319" s="871">
        <f t="shared" ref="FK319" si="3349">FK318</f>
        <v>-6.6916885629861866E-3</v>
      </c>
      <c r="FL319" s="871">
        <f t="shared" ref="FL319" si="3350">FL318</f>
        <v>-6.6916885629861866E-3</v>
      </c>
      <c r="FM319" s="871">
        <f t="shared" ref="FM319" si="3351">FM318</f>
        <v>-6.6916885629861866E-3</v>
      </c>
      <c r="FN319" s="871">
        <f t="shared" ref="FN319" si="3352">FN318</f>
        <v>-0.35661735258824567</v>
      </c>
      <c r="FO319" s="871">
        <f t="shared" ref="FO319" si="3353">FO318</f>
        <v>-0.35661735258824567</v>
      </c>
      <c r="FP319" s="871">
        <f t="shared" ref="FP319" si="3354">FP318</f>
        <v>-0.35661735258824567</v>
      </c>
      <c r="FQ319" s="871">
        <f t="shared" ref="FQ319" si="3355">FQ318</f>
        <v>-0.35661735258824567</v>
      </c>
      <c r="FR319" s="871">
        <f t="shared" ref="FR319" si="3356">FR318</f>
        <v>-0.35661735258824567</v>
      </c>
      <c r="FS319" s="871">
        <f t="shared" ref="FS319" si="3357">FS318</f>
        <v>-0.35661735258824567</v>
      </c>
      <c r="FT319" s="871">
        <f t="shared" ref="FT319" si="3358">FT318</f>
        <v>-0.35661735258824567</v>
      </c>
      <c r="FU319" s="871">
        <f t="shared" ref="FU319" si="3359">FU318</f>
        <v>-0.17932108791985257</v>
      </c>
      <c r="FV319" s="871">
        <f t="shared" ref="FV319" si="3360">FV318</f>
        <v>-0.17932108791985257</v>
      </c>
      <c r="FW319" s="871">
        <f t="shared" ref="FW319" si="3361">FW318</f>
        <v>-0.17932108791985257</v>
      </c>
      <c r="FX319" s="871">
        <f t="shared" ref="FX319" si="3362">FX318</f>
        <v>-0.17932108791985257</v>
      </c>
      <c r="FY319" s="871">
        <f t="shared" ref="FY319" si="3363">FY318</f>
        <v>1.1534196706280753E-2</v>
      </c>
      <c r="FZ319" s="871">
        <f t="shared" ref="FZ319" si="3364">FZ318</f>
        <v>1.1534196706280753E-2</v>
      </c>
      <c r="GA319" s="871">
        <f t="shared" ref="GA319" si="3365">GA318</f>
        <v>1.2506476677466187</v>
      </c>
      <c r="GB319" s="871">
        <f t="shared" ref="GB319" si="3366">GB318</f>
        <v>1.2506476677466187</v>
      </c>
      <c r="GC319" s="871">
        <f t="shared" ref="GC319" si="3367">GC318</f>
        <v>1.2506476677466187</v>
      </c>
      <c r="GD319" s="871">
        <f t="shared" ref="GD319" si="3368">GD318</f>
        <v>0.89586036285896053</v>
      </c>
      <c r="GE319" s="871">
        <f t="shared" ref="GE319" si="3369">GE318</f>
        <v>0.89586036285896053</v>
      </c>
      <c r="GF319" s="871">
        <f t="shared" ref="GF319" si="3370">GF318</f>
        <v>0.89586036285896053</v>
      </c>
      <c r="GG319" s="871">
        <f t="shared" ref="GG319" si="3371">GG318</f>
        <v>0.89586036285896053</v>
      </c>
      <c r="GH319" s="871">
        <f t="shared" ref="GH319" si="3372">GH318</f>
        <v>-0.77632998119369034</v>
      </c>
      <c r="GI319" s="871">
        <f t="shared" ref="GI319" si="3373">GI318</f>
        <v>-0.90122396126391813</v>
      </c>
      <c r="GJ319" s="871">
        <f t="shared" ref="GJ319" si="3374">GJ318</f>
        <v>-0.90122396126391813</v>
      </c>
      <c r="GK319" s="871">
        <f t="shared" ref="GK319" si="3375">GK318</f>
        <v>-0.90122396126391813</v>
      </c>
      <c r="GL319" s="871">
        <f t="shared" ref="GL319" si="3376">GL318</f>
        <v>-0.90122396126391813</v>
      </c>
      <c r="GM319" s="871">
        <f t="shared" ref="GM319" si="3377">GM318</f>
        <v>-0.90122396126391813</v>
      </c>
      <c r="GN319" s="871">
        <f t="shared" ref="GN319" si="3378">GN318</f>
        <v>-0.90122396126391813</v>
      </c>
      <c r="GO319" s="871">
        <f t="shared" ref="GO319" si="3379">GO318</f>
        <v>-0.90122396126391813</v>
      </c>
      <c r="GP319" s="871">
        <f t="shared" ref="GP319" si="3380">GP318</f>
        <v>-0.48674096374696951</v>
      </c>
      <c r="GQ319" s="871">
        <f t="shared" ref="GQ319" si="3381">GQ318</f>
        <v>-0.48674096374696951</v>
      </c>
      <c r="GR319" s="871">
        <f t="shared" ref="GR319" si="3382">GR318</f>
        <v>-0.48674096374696951</v>
      </c>
      <c r="GS319" s="871">
        <f t="shared" ref="GS319" si="3383">GS318</f>
        <v>-0.48674096374696951</v>
      </c>
      <c r="GT319" s="871">
        <f t="shared" ref="GT319" si="3384">GT318</f>
        <v>-0.48674096374696951</v>
      </c>
      <c r="GU319" s="871">
        <f t="shared" ref="GU319" si="3385">GU318</f>
        <v>-0.48674096374696951</v>
      </c>
      <c r="GV319" s="871">
        <f t="shared" ref="GV319" si="3386">GV318</f>
        <v>-0.48674096374696951</v>
      </c>
      <c r="GW319" s="871">
        <f t="shared" ref="GW319" si="3387">GW318</f>
        <v>6.7531686303592409E-3</v>
      </c>
      <c r="GX319" s="871">
        <f t="shared" ref="GX319" si="3388">GX318</f>
        <v>6.7531686303592409E-3</v>
      </c>
      <c r="GY319" s="871">
        <f t="shared" ref="GY319" si="3389">GY318</f>
        <v>6.7531686303592409E-3</v>
      </c>
      <c r="GZ319" s="871">
        <f t="shared" ref="GZ319" si="3390">GZ318</f>
        <v>6.7531686303592409E-3</v>
      </c>
      <c r="HA319" s="871">
        <f t="shared" ref="HA319" si="3391">HA318</f>
        <v>6.7531686303592409E-3</v>
      </c>
      <c r="HB319" s="871">
        <f t="shared" ref="HB319" si="3392">HB318</f>
        <v>4.5760501308017787E-2</v>
      </c>
      <c r="HC319" s="871">
        <f t="shared" ref="HC319" si="3393">HC318</f>
        <v>4.5760501308017787E-2</v>
      </c>
      <c r="HD319" s="871">
        <f t="shared" ref="HD319" si="3394">HD318</f>
        <v>4.5760501308017787E-2</v>
      </c>
      <c r="HE319" s="871">
        <f t="shared" ref="HE319" si="3395">HE318</f>
        <v>4.5760501308017787E-2</v>
      </c>
      <c r="HF319" s="871">
        <f t="shared" ref="HF319" si="3396">HF318</f>
        <v>-6.691688562987963E-3</v>
      </c>
      <c r="HG319" s="871">
        <f t="shared" ref="HG319" si="3397">HG318</f>
        <v>2.0075065688955007E-2</v>
      </c>
      <c r="HH319" s="871">
        <f t="shared" ref="HH319" si="3398">HH318</f>
        <v>2.0075065688955007E-2</v>
      </c>
      <c r="HI319" s="871">
        <f t="shared" ref="HI319" si="3399">HI318</f>
        <v>2.0075065688955007E-2</v>
      </c>
      <c r="HJ319" s="871">
        <f t="shared" ref="HJ319" si="3400">HJ318</f>
        <v>2.0075065688955007E-2</v>
      </c>
      <c r="HK319" s="871">
        <f t="shared" ref="HK319" si="3401">HK318</f>
        <v>2.0075065688955007E-2</v>
      </c>
      <c r="HL319" s="871">
        <f t="shared" ref="HL319" si="3402">HL318</f>
        <v>2.0075065688955007E-2</v>
      </c>
      <c r="HM319" s="871">
        <f t="shared" ref="HM319" si="3403">HM318</f>
        <v>2.0075065688955007E-2</v>
      </c>
      <c r="HN319" s="871">
        <f t="shared" ref="HN319" si="3404">HN318</f>
        <v>0.21227223368347747</v>
      </c>
      <c r="HO319" s="871">
        <f t="shared" ref="HO319" si="3405">HO318</f>
        <v>0.21227223368347747</v>
      </c>
      <c r="HP319" s="871">
        <f t="shared" ref="HP319" si="3406">HP318</f>
        <v>0.21227223368347747</v>
      </c>
      <c r="HQ319" s="871">
        <f t="shared" ref="HQ319" si="3407">HQ318</f>
        <v>0.21227223368347747</v>
      </c>
      <c r="HR319" s="871">
        <f t="shared" ref="HR319" si="3408">HR318</f>
        <v>0.21227223368347747</v>
      </c>
      <c r="HS319" s="871">
        <f t="shared" ref="HS319" si="3409">HS318</f>
        <v>0.21227223368347747</v>
      </c>
      <c r="HT319" s="871">
        <f t="shared" ref="HT319" si="3410">HT318</f>
        <v>0.21227223368347747</v>
      </c>
      <c r="HU319" s="871">
        <f t="shared" ref="HU319" si="3411">HU318</f>
        <v>0.10958510928435761</v>
      </c>
      <c r="HV319" s="871">
        <f t="shared" ref="HV319" si="3412">HV318</f>
        <v>0.10958510928435761</v>
      </c>
      <c r="HW319" s="871">
        <f t="shared" ref="HW319" si="3413">HW318</f>
        <v>0.10958510928435761</v>
      </c>
      <c r="HX319" s="871">
        <f t="shared" ref="HX319" si="3414">HX318</f>
        <v>0.10958510928435761</v>
      </c>
      <c r="HY319" s="871">
        <f t="shared" ref="HY319" si="3415">HY318</f>
        <v>0.35756009789455678</v>
      </c>
      <c r="HZ319" s="871">
        <f t="shared" ref="HZ319" si="3416">HZ318</f>
        <v>0.35756009789455678</v>
      </c>
      <c r="IA319" s="871">
        <f t="shared" ref="IA319" si="3417">IA318</f>
        <v>1.211257190022315</v>
      </c>
      <c r="IB319" s="871">
        <f t="shared" ref="IB319" si="3418">IB318</f>
        <v>1.211257190022315</v>
      </c>
      <c r="IC319" s="871">
        <f t="shared" ref="IC319" si="3419">IC318</f>
        <v>1.211257190022315</v>
      </c>
      <c r="ID319" s="871">
        <f t="shared" ref="ID319" si="3420">ID318</f>
        <v>0.99792943477380636</v>
      </c>
      <c r="IE319" s="871">
        <f t="shared" ref="IE319" si="3421">IE318</f>
        <v>0.99792943477380636</v>
      </c>
      <c r="IF319" s="871">
        <f t="shared" ref="IF319" si="3422">IF318</f>
        <v>0.99792943477380636</v>
      </c>
      <c r="IG319" s="871">
        <f t="shared" ref="IG319" si="3423">IG318</f>
        <v>0.99792943477380636</v>
      </c>
      <c r="IH319" s="871">
        <f t="shared" ref="IH319" si="3424">IH318</f>
        <v>1.8432617461758518</v>
      </c>
      <c r="II319" s="871">
        <f t="shared" ref="II319" si="3425">II318</f>
        <v>2.0238584854968851</v>
      </c>
      <c r="IJ319" s="871">
        <f t="shared" ref="IJ319" si="3426">IJ318</f>
        <v>2.0238584854968851</v>
      </c>
      <c r="IK319" s="871">
        <f t="shared" ref="IK319" si="3427">IK318</f>
        <v>2.0238584854968851</v>
      </c>
      <c r="IL319" s="871">
        <f t="shared" ref="IL319" si="3428">IL318</f>
        <v>2.0238584854968851</v>
      </c>
      <c r="IM319" s="871">
        <f t="shared" ref="IM319" si="3429">IM318</f>
        <v>2.0238584854968851</v>
      </c>
      <c r="IN319" s="871">
        <f t="shared" ref="IN319" si="3430">IN318</f>
        <v>2.0238584854968851</v>
      </c>
      <c r="IO319" s="871">
        <f t="shared" ref="IO319" si="3431">IO318</f>
        <v>2.0238584854968851</v>
      </c>
      <c r="IP319" s="871">
        <f t="shared" ref="IP319" si="3432">IP318</f>
        <v>0.3815657806257704</v>
      </c>
      <c r="IQ319" s="871">
        <f t="shared" ref="IQ319" si="3433">IQ318</f>
        <v>0.3815657806257704</v>
      </c>
      <c r="IR319" s="871">
        <f t="shared" ref="IR319" si="3434">IR318</f>
        <v>0.3815657806257704</v>
      </c>
      <c r="IS319" s="871">
        <f t="shared" ref="IS319" si="3435">IS318</f>
        <v>0.3815657806257704</v>
      </c>
      <c r="IT319" s="871">
        <f t="shared" ref="IT319" si="3436">IT318</f>
        <v>0.3815657806257704</v>
      </c>
      <c r="IU319" s="871">
        <f t="shared" ref="IU319" si="3437">IU318</f>
        <v>0.3815657806257704</v>
      </c>
      <c r="IV319" s="871">
        <f t="shared" ref="IV319" si="3438">IV318</f>
        <v>0.3815657806257704</v>
      </c>
      <c r="IW319" s="871">
        <f t="shared" ref="IW319" si="3439">IW318</f>
        <v>-4.5153179228901053E-2</v>
      </c>
      <c r="IX319" s="871">
        <f t="shared" ref="IX319" si="3440">IX318</f>
        <v>-4.5153179228901053E-2</v>
      </c>
      <c r="IY319" s="871">
        <f t="shared" ref="IY319" si="3441">IY318</f>
        <v>-4.5153179228901053E-2</v>
      </c>
      <c r="IZ319" s="871">
        <f t="shared" ref="IZ319" si="3442">IZ318</f>
        <v>-4.5153179228901053E-2</v>
      </c>
      <c r="JA319" s="871">
        <f t="shared" ref="JA319" si="3443">JA318</f>
        <v>-4.5153179228901053E-2</v>
      </c>
      <c r="JB319" s="871">
        <f t="shared" ref="JB319" si="3444">JB318</f>
        <v>-8.8802916068823734E-2</v>
      </c>
      <c r="JC319" s="871">
        <f t="shared" ref="JC319" si="3445">JC318</f>
        <v>-8.8802916068823734E-2</v>
      </c>
      <c r="JD319" s="871">
        <f t="shared" ref="JD319" si="3446">JD318</f>
        <v>-8.8802916068823734E-2</v>
      </c>
      <c r="JE319" s="871">
        <f t="shared" ref="JE319" si="3447">JE318</f>
        <v>-8.8802916068823734E-2</v>
      </c>
      <c r="JF319" s="871">
        <f t="shared" ref="JF319" si="3448">JF318</f>
        <v>-0.11375870557076162</v>
      </c>
      <c r="JG319" s="871">
        <f t="shared" ref="JG319" si="3449">JG318</f>
        <v>-0.12045039413374869</v>
      </c>
      <c r="JH319" s="871">
        <f t="shared" ref="JH319" si="3450">JH318</f>
        <v>-0.12045039413374869</v>
      </c>
      <c r="JI319" s="871">
        <f t="shared" ref="JI319" si="3451">JI318</f>
        <v>-0.12045039413374869</v>
      </c>
      <c r="JJ319" s="871">
        <f t="shared" ref="JJ319" si="3452">JJ318</f>
        <v>-0.12045039413374869</v>
      </c>
      <c r="JK319" s="871">
        <f t="shared" ref="JK319" si="3453">JK318</f>
        <v>-0.12045039413374869</v>
      </c>
      <c r="JL319" s="871">
        <f t="shared" ref="JL319" si="3454">JL318</f>
        <v>-0.12045039413374869</v>
      </c>
      <c r="JM319" s="871">
        <f t="shared" ref="JM319" si="3455">JM318</f>
        <v>-0.12045039413374869</v>
      </c>
      <c r="JN319" s="871">
        <f t="shared" ref="JN319" si="3456">JN318</f>
        <v>-0.18679956564145872</v>
      </c>
      <c r="JO319" s="871">
        <f t="shared" ref="JO319" si="3457">JO318</f>
        <v>-0.18679956564145872</v>
      </c>
      <c r="JP319" s="871">
        <f t="shared" ref="JP319" si="3458">JP318</f>
        <v>-0.18679956564145872</v>
      </c>
      <c r="JQ319" s="871">
        <f t="shared" ref="JQ319" si="3459">JQ318</f>
        <v>-0.18679956564145872</v>
      </c>
      <c r="JR319" s="871">
        <f t="shared" ref="JR319" si="3460">JR318</f>
        <v>-0.18679956564145872</v>
      </c>
      <c r="JS319" s="871">
        <f t="shared" ref="JS319" si="3461">JS318</f>
        <v>-0.18679956564145872</v>
      </c>
      <c r="JT319" s="871">
        <f t="shared" ref="JT319" si="3462">JT318</f>
        <v>-0.18679956564145872</v>
      </c>
      <c r="JU319" s="871">
        <f t="shared" ref="JU319" si="3463">JU318</f>
        <v>-7.9698261297712847E-2</v>
      </c>
      <c r="JV319" s="871">
        <f t="shared" ref="JV319" si="3464">JV318</f>
        <v>-7.9698261297712847E-2</v>
      </c>
      <c r="JW319" s="871">
        <f t="shared" ref="JW319" si="3465">JW318</f>
        <v>-7.9698261297712847E-2</v>
      </c>
      <c r="JX319" s="871">
        <f t="shared" ref="JX319" si="3466">JX318</f>
        <v>-7.9698261297712847E-2</v>
      </c>
      <c r="JY319" s="871">
        <f t="shared" ref="JY319" si="3467">JY318</f>
        <v>-0.10380777035648148</v>
      </c>
      <c r="JZ319" s="871">
        <f t="shared" ref="JZ319" si="3468">JZ318</f>
        <v>-0.10380777035648148</v>
      </c>
      <c r="KA319" s="871">
        <f t="shared" ref="KA319" si="3469">KA318</f>
        <v>0.92567622652112025</v>
      </c>
      <c r="KB319" s="871">
        <f t="shared" ref="KB319" si="3470">KB318</f>
        <v>0.92567622652112025</v>
      </c>
      <c r="KC319" s="871">
        <f t="shared" ref="KC319" si="3471">KC318</f>
        <v>0.92567622652112025</v>
      </c>
      <c r="KD319" s="871">
        <f t="shared" ref="KD319" si="3472">KD318</f>
        <v>1.0210904285026956</v>
      </c>
      <c r="KE319" s="871">
        <f t="shared" ref="KE319" si="3473">KE318</f>
        <v>1.0210904285026956</v>
      </c>
      <c r="KF319" s="871">
        <f t="shared" ref="KF319" si="3474">KF318</f>
        <v>1.0210904285026956</v>
      </c>
      <c r="KG319" s="871">
        <f t="shared" ref="KG319" si="3475">KG318</f>
        <v>1.0210904285026956</v>
      </c>
      <c r="KH319" s="871">
        <f t="shared" ref="KH319" si="3476">KH318</f>
        <v>0.26826030614806928</v>
      </c>
      <c r="KI319" s="871">
        <f t="shared" ref="KI319" si="3477">KI318</f>
        <v>0.27648295859861083</v>
      </c>
      <c r="KJ319" s="871">
        <f t="shared" ref="KJ319" si="3478">KJ318</f>
        <v>0.27648295859861083</v>
      </c>
      <c r="KK319" s="871">
        <f t="shared" ref="KK319" si="3479">KK318</f>
        <v>0.27648295859861083</v>
      </c>
      <c r="KL319" s="871">
        <f t="shared" ref="KL319" si="3480">KL318</f>
        <v>0.27648295859861083</v>
      </c>
      <c r="KM319" s="871">
        <f t="shared" ref="KM319" si="3481">KM318</f>
        <v>0.27648295859861083</v>
      </c>
      <c r="KN319" s="871">
        <f t="shared" ref="KN319" si="3482">KN318</f>
        <v>0.27648295859861083</v>
      </c>
      <c r="KO319" s="871">
        <f t="shared" ref="KO319" si="3483">KO318</f>
        <v>0.27648295859861083</v>
      </c>
      <c r="KP319" s="871">
        <f t="shared" ref="KP319" si="3484">KP318</f>
        <v>-0.31797148385480867</v>
      </c>
      <c r="KQ319" s="871">
        <f t="shared" ref="KQ319" si="3485">KQ318</f>
        <v>-0.31797148385480867</v>
      </c>
      <c r="KR319" s="871">
        <f t="shared" ref="KR319" si="3486">KR318</f>
        <v>-0.31797148385480867</v>
      </c>
      <c r="KS319" s="871">
        <f t="shared" ref="KS319" si="3487">KS318</f>
        <v>-0.31797148385480867</v>
      </c>
      <c r="KT319" s="871">
        <f t="shared" ref="KT319" si="3488">KT318</f>
        <v>-0.31797148385480867</v>
      </c>
      <c r="KU319" s="871">
        <f t="shared" ref="KU319" si="3489">KU318</f>
        <v>-0.31797148385480867</v>
      </c>
      <c r="KV319" s="871">
        <f t="shared" ref="KV319" si="3490">KV318</f>
        <v>-0.31797148385480867</v>
      </c>
      <c r="KW319" s="871">
        <f t="shared" ref="KW319" si="3491">KW318</f>
        <v>4.0375579437229803E-2</v>
      </c>
      <c r="KX319" s="871">
        <f t="shared" ref="KX319" si="3492">KX318</f>
        <v>4.0375579437229803E-2</v>
      </c>
      <c r="KY319" s="871">
        <f t="shared" ref="KY319" si="3493">KY318</f>
        <v>4.0375579437229803E-2</v>
      </c>
      <c r="KZ319" s="871">
        <f t="shared" ref="KZ319" si="3494">KZ318</f>
        <v>4.0375579437229803E-2</v>
      </c>
      <c r="LA319" s="871">
        <f t="shared" ref="LA319" si="3495">LA318</f>
        <v>4.0375579437229803E-2</v>
      </c>
      <c r="LB319" s="871">
        <f t="shared" ref="LB319" si="3496">LB318</f>
        <v>-4.7088304847988205E-2</v>
      </c>
      <c r="LC319" s="871">
        <f t="shared" ref="LC319" si="3497">LC318</f>
        <v>-4.7088304847988205E-2</v>
      </c>
      <c r="LD319" s="871">
        <f t="shared" ref="LD319" si="3498">LD318</f>
        <v>-4.7088304847988205E-2</v>
      </c>
      <c r="LE319" s="871">
        <f t="shared" ref="LE319" si="3499">LE318</f>
        <v>-4.7088304847988205E-2</v>
      </c>
      <c r="LF319" s="871">
        <f t="shared" ref="LF319" si="3500">LF318</f>
        <v>8.6991951318817762E-2</v>
      </c>
      <c r="LG319" s="871">
        <f t="shared" ref="LG319" si="3501">LG318</f>
        <v>9.3683639881803948E-2</v>
      </c>
      <c r="LH319" s="871">
        <f t="shared" ref="LH319" si="3502">LH318</f>
        <v>9.3683639881803948E-2</v>
      </c>
      <c r="LI319" s="871">
        <f t="shared" ref="LI319" si="3503">LI318</f>
        <v>9.3683639881803948E-2</v>
      </c>
      <c r="LJ319" s="871">
        <f t="shared" ref="LJ319" si="3504">LJ318</f>
        <v>9.3683639881803948E-2</v>
      </c>
      <c r="LK319" s="871">
        <f t="shared" ref="LK319" si="3505">LK318</f>
        <v>9.3683639881803948E-2</v>
      </c>
      <c r="LL319" s="871">
        <f t="shared" ref="LL319" si="3506">LL318</f>
        <v>9.3683639881803948E-2</v>
      </c>
      <c r="LM319" s="871">
        <f t="shared" ref="LM319" si="3507">LM318</f>
        <v>9.3683639881803948E-2</v>
      </c>
      <c r="LN319" s="871">
        <f t="shared" ref="LN319" si="3508">LN318</f>
        <v>0.11038156151541223</v>
      </c>
      <c r="LO319" s="871">
        <f t="shared" ref="LO319" si="3509">LO318</f>
        <v>0.11038156151541223</v>
      </c>
      <c r="LP319" s="871">
        <f t="shared" ref="LP319" si="3510">LP318</f>
        <v>0.11038156151541223</v>
      </c>
      <c r="LQ319" s="871">
        <f t="shared" ref="LQ319" si="3511">LQ318</f>
        <v>0.11038156151541223</v>
      </c>
      <c r="LR319" s="871">
        <f t="shared" ref="LR319" si="3512">LR318</f>
        <v>0.11038156151541223</v>
      </c>
      <c r="LS319" s="871">
        <f t="shared" ref="LS319" si="3513">LS318</f>
        <v>0.11038156151541223</v>
      </c>
      <c r="LT319" s="871">
        <f t="shared" ref="LT319" si="3514">LT318</f>
        <v>0.11038156151541223</v>
      </c>
      <c r="LU319" s="871">
        <f t="shared" ref="LU319" si="3515">LU318</f>
        <v>4.9811413311074304E-2</v>
      </c>
      <c r="LV319" s="871">
        <f t="shared" ref="LV319" si="3516">LV318</f>
        <v>4.9811413311074304E-2</v>
      </c>
      <c r="LW319" s="871">
        <f t="shared" ref="LW319" si="3517">LW318</f>
        <v>4.9811413311074304E-2</v>
      </c>
      <c r="LX319" s="871">
        <f t="shared" ref="LX319" si="3518">LX318</f>
        <v>4.9811413311074304E-2</v>
      </c>
      <c r="LY319" s="871">
        <f t="shared" ref="LY319" si="3519">LY318</f>
        <v>0.18454714730041566</v>
      </c>
      <c r="LZ319" s="871">
        <f t="shared" ref="LZ319" si="3520">LZ318</f>
        <v>0.18454714730041566</v>
      </c>
      <c r="MA319" s="871">
        <f t="shared" ref="MA319" si="3521">MA318</f>
        <v>1.8119619753179395</v>
      </c>
      <c r="MB319" s="871">
        <f t="shared" ref="MB319" si="3522">MB318</f>
        <v>1.8119619753179395</v>
      </c>
      <c r="MC319" s="871">
        <f t="shared" ref="MC319" si="3523">MC318</f>
        <v>1.8119619753179395</v>
      </c>
      <c r="MD319" s="871">
        <f t="shared" ref="MD319" si="3524">MD318</f>
        <v>1.5655032963280098</v>
      </c>
      <c r="ME319" s="871">
        <f t="shared" ref="ME319" si="3525">ME318</f>
        <v>1.5655032963280098</v>
      </c>
      <c r="MF319" s="871">
        <f t="shared" ref="MF319" si="3526">MF318</f>
        <v>1.5655032963280098</v>
      </c>
      <c r="MG319" s="871">
        <f t="shared" ref="MG319" si="3527">MG318</f>
        <v>1.5655032963280098</v>
      </c>
      <c r="MH319" s="871">
        <f t="shared" ref="MH319" si="3528">MH318</f>
        <v>2.7446159558147203</v>
      </c>
      <c r="MI319" s="871">
        <f t="shared" ref="MI319" si="3529">MI318</f>
        <v>2.9256711236990016</v>
      </c>
      <c r="MJ319" s="871">
        <f t="shared" ref="MJ319" si="3530">MJ318</f>
        <v>2.9256711236990016</v>
      </c>
      <c r="MK319" s="871">
        <f t="shared" ref="MK319" si="3531">MK318</f>
        <v>2.9256711236990016</v>
      </c>
      <c r="ML319" s="871">
        <f t="shared" ref="ML319" si="3532">ML318</f>
        <v>2.9256711236990016</v>
      </c>
      <c r="MM319" s="871">
        <f t="shared" ref="MM319" si="3533">MM318</f>
        <v>2.9256711236990016</v>
      </c>
      <c r="MN319" s="871">
        <f t="shared" ref="MN319" si="3534">MN318</f>
        <v>2.9256711236990016</v>
      </c>
      <c r="MO319" s="871">
        <f t="shared" ref="MO319" si="3535">MO318</f>
        <v>2.9256711236990016</v>
      </c>
      <c r="MP319" s="871">
        <f t="shared" ref="MP319" si="3536">MP318</f>
        <v>0.54055152255318006</v>
      </c>
      <c r="MQ319" s="871">
        <f t="shared" ref="MQ319" si="3537">MQ318</f>
        <v>0.54055152255318006</v>
      </c>
      <c r="MR319" s="871">
        <f t="shared" ref="MR319" si="3538">MR318</f>
        <v>0.54055152255318006</v>
      </c>
      <c r="MS319" s="871">
        <f t="shared" ref="MS319" si="3539">MS318</f>
        <v>0.54055152255318006</v>
      </c>
      <c r="MT319" s="871">
        <f t="shared" ref="MT319" si="3540">MT318</f>
        <v>0.54055152255318006</v>
      </c>
      <c r="MU319" s="871">
        <f t="shared" ref="MU319" si="3541">MU318</f>
        <v>0.54055152255318006</v>
      </c>
      <c r="MV319" s="871">
        <f t="shared" ref="MV319" si="3542">MV318</f>
        <v>0.54055152255318006</v>
      </c>
      <c r="MW319" s="871">
        <f t="shared" ref="MW319" si="3543">MW318</f>
        <v>-4.184777970019482E-3</v>
      </c>
      <c r="MX319" s="871">
        <f t="shared" ref="MX319" si="3544">MX318</f>
        <v>-4.184777970019482E-3</v>
      </c>
      <c r="MY319" s="871">
        <f t="shared" ref="MY319" si="3545">MY318</f>
        <v>-4.184777970019482E-3</v>
      </c>
      <c r="MZ319" s="871">
        <f t="shared" ref="MZ319" si="3546">MZ318</f>
        <v>-4.184777970019482E-3</v>
      </c>
      <c r="NA319" s="871">
        <f t="shared" ref="NA319" si="3547">NA318</f>
        <v>-4.184777970019482E-3</v>
      </c>
      <c r="NB319" s="871">
        <f t="shared" ref="NB319" si="3548">NB318</f>
        <v>-6.105200479731554E-2</v>
      </c>
      <c r="NC319" s="871">
        <f t="shared" ref="NC319" si="3549">NC318</f>
        <v>-6.105200479731554E-2</v>
      </c>
      <c r="ND319" s="871">
        <f t="shared" ref="ND319" si="3550">ND318</f>
        <v>-6.105200479731554E-2</v>
      </c>
      <c r="NE319" s="871">
        <f t="shared" ref="NE319" si="3551">NE318</f>
        <v>-6.105200479731554E-2</v>
      </c>
      <c r="NF319" s="871">
        <f t="shared" ref="NF319" si="3552">NF318</f>
        <v>-7.36085741928445E-2</v>
      </c>
      <c r="NG319" s="871">
        <f t="shared" ref="NG319" si="3553">NG318</f>
        <v>-7.36085741928445E-2</v>
      </c>
      <c r="NH319" s="871">
        <f t="shared" ref="NH319" si="3554">NH318</f>
        <v>-7.36085741928445E-2</v>
      </c>
      <c r="NI319" s="871">
        <f t="shared" ref="NI319" si="3555">NI318</f>
        <v>-7.36085741928445E-2</v>
      </c>
      <c r="NJ319" s="871">
        <f t="shared" ref="NJ319" si="3556">NJ318</f>
        <v>-7.36085741928445E-2</v>
      </c>
      <c r="NK319" s="871">
        <f t="shared" ref="NK319" si="3557">NK318</f>
        <v>-7.36085741928445E-2</v>
      </c>
      <c r="NL319" s="871">
        <f t="shared" ref="NL319" si="3558">NL318</f>
        <v>-7.36085741928445E-2</v>
      </c>
      <c r="NM319" s="871">
        <f t="shared" ref="NM319" si="3559">NM318</f>
        <v>-7.36085741928445E-2</v>
      </c>
      <c r="NN319" s="871">
        <f t="shared" ref="NN319" si="3560">NN318</f>
        <v>0.11038156151541223</v>
      </c>
      <c r="NO319" s="871">
        <f t="shared" ref="NO319" si="3561">NO318</f>
        <v>0.11038156151541223</v>
      </c>
      <c r="NP319" s="871">
        <f t="shared" ref="NP319" si="3562">NP318</f>
        <v>0.11038156151541223</v>
      </c>
      <c r="NQ319" s="871">
        <f t="shared" ref="NQ319" si="3563">NQ318</f>
        <v>0.11038156151541223</v>
      </c>
      <c r="NR319" s="871">
        <f t="shared" ref="NR319" si="3564">NR318</f>
        <v>0.11038156151541223</v>
      </c>
      <c r="NS319" s="871">
        <f t="shared" ref="NS319" si="3565">NS318</f>
        <v>0.11038156151541223</v>
      </c>
      <c r="NT319" s="871">
        <f t="shared" ref="NT319" si="3566">NT318</f>
        <v>0.11038156151541223</v>
      </c>
      <c r="NU319" s="871">
        <f t="shared" ref="NU319" si="3567">NU318</f>
        <v>4.9811413311074304E-2</v>
      </c>
      <c r="NV319" s="871">
        <f t="shared" ref="NV319" si="3568">NV318</f>
        <v>4.9811413311074304E-2</v>
      </c>
      <c r="NW319" s="871">
        <f t="shared" ref="NW319" si="3569">NW318</f>
        <v>4.9811413311074304E-2</v>
      </c>
      <c r="NX319" s="871">
        <f t="shared" ref="NX319" si="3570">NX318</f>
        <v>4.9811413311074304E-2</v>
      </c>
      <c r="NY319" s="871">
        <f t="shared" ref="NY319" si="3571">NY318</f>
        <v>0.18454714730041566</v>
      </c>
      <c r="NZ319" s="871">
        <f t="shared" ref="NZ319" si="3572">NZ318</f>
        <v>0.18454714730041566</v>
      </c>
      <c r="OA319" s="871">
        <f t="shared" ref="OA319" si="3573">OA318</f>
        <v>1.8119619753179395</v>
      </c>
      <c r="OB319" s="871">
        <f t="shared" ref="OB319" si="3574">OB318</f>
        <v>1.8119619753179395</v>
      </c>
      <c r="OC319" s="871">
        <f t="shared" ref="OC319" si="3575">OC318</f>
        <v>1.8119619753179395</v>
      </c>
      <c r="OD319" s="871">
        <f t="shared" ref="OD319" si="3576">OD318</f>
        <v>1.5655032963280098</v>
      </c>
      <c r="OE319" s="871">
        <f t="shared" ref="OE319" si="3577">OE318</f>
        <v>1.5655032963280098</v>
      </c>
      <c r="OF319" s="871">
        <f t="shared" ref="OF319" si="3578">OF318</f>
        <v>1.5655032963280098</v>
      </c>
      <c r="OG319" s="871">
        <f t="shared" ref="OG319" si="3579">OG318</f>
        <v>1.5655032963280098</v>
      </c>
      <c r="OH319" s="871">
        <f t="shared" ref="OH319" si="3580">OH318</f>
        <v>2.7446159558147203</v>
      </c>
      <c r="OI319" s="871">
        <f t="shared" ref="OI319" si="3581">OI318</f>
        <v>2.9256711236990016</v>
      </c>
      <c r="OJ319" s="871">
        <f t="shared" ref="OJ319" si="3582">OJ318</f>
        <v>2.9256711236990016</v>
      </c>
      <c r="OK319" s="871">
        <f t="shared" ref="OK319" si="3583">OK318</f>
        <v>2.9256711236990016</v>
      </c>
      <c r="OL319" s="871">
        <f t="shared" ref="OL319" si="3584">OL318</f>
        <v>2.9256711236990016</v>
      </c>
      <c r="OM319" s="871">
        <f t="shared" ref="OM319" si="3585">OM318</f>
        <v>2.9256711236990016</v>
      </c>
      <c r="ON319" s="871">
        <f t="shared" ref="ON319" si="3586">ON318</f>
        <v>2.9256711236990016</v>
      </c>
      <c r="OO319" s="871">
        <f t="shared" ref="OO319" si="3587">OO318</f>
        <v>2.9256711236990016</v>
      </c>
      <c r="OP319" s="871">
        <f t="shared" ref="OP319" si="3588">OP318</f>
        <v>0.54055152255318006</v>
      </c>
      <c r="OQ319" s="871">
        <f t="shared" ref="OQ319" si="3589">OQ318</f>
        <v>0.54055152255318006</v>
      </c>
      <c r="OR319" s="871">
        <f t="shared" ref="OR319" si="3590">OR318</f>
        <v>0.54055152255318006</v>
      </c>
      <c r="OS319" s="871">
        <f t="shared" ref="OS319" si="3591">OS318</f>
        <v>0.54055152255318006</v>
      </c>
      <c r="OT319" s="871">
        <f t="shared" ref="OT319" si="3592">OT318</f>
        <v>0.54055152255318006</v>
      </c>
      <c r="OU319" s="871">
        <f t="shared" ref="OU319" si="3593">OU318</f>
        <v>0.54055152255318006</v>
      </c>
      <c r="OV319" s="871">
        <f t="shared" ref="OV319" si="3594">OV318</f>
        <v>0.54055152255318006</v>
      </c>
      <c r="OW319" s="871">
        <f t="shared" ref="OW319" si="3595">OW318</f>
        <v>-4.184777970019482E-3</v>
      </c>
      <c r="OX319" s="871">
        <f t="shared" ref="OX319" si="3596">OX318</f>
        <v>-4.184777970019482E-3</v>
      </c>
      <c r="OY319" s="871">
        <f t="shared" ref="OY319" si="3597">OY318</f>
        <v>-4.184777970019482E-3</v>
      </c>
      <c r="OZ319" s="871">
        <f t="shared" ref="OZ319" si="3598">OZ318</f>
        <v>-4.184777970019482E-3</v>
      </c>
      <c r="PA319" s="871">
        <f t="shared" ref="PA319" si="3599">PA318</f>
        <v>-4.184777970019482E-3</v>
      </c>
      <c r="PB319" s="871">
        <f t="shared" ref="PB319" si="3600">PB318</f>
        <v>-6.105200479731554E-2</v>
      </c>
      <c r="PC319" s="871">
        <f t="shared" ref="PC319" si="3601">PC318</f>
        <v>-6.105200479731554E-2</v>
      </c>
      <c r="PD319" s="871">
        <f t="shared" ref="PD319" si="3602">PD318</f>
        <v>-6.105200479731554E-2</v>
      </c>
      <c r="PE319" s="871">
        <f t="shared" ref="PE319" si="3603">PE318</f>
        <v>-6.105200479731554E-2</v>
      </c>
      <c r="PF319" s="871">
        <f t="shared" ref="PF319" si="3604">PF318</f>
        <v>-7.36085741928445E-2</v>
      </c>
      <c r="PG319" s="871">
        <f t="shared" ref="PG319" si="3605">PG318</f>
        <v>-7.36085741928445E-2</v>
      </c>
      <c r="PH319" s="871">
        <f t="shared" ref="PH319" si="3606">PH318</f>
        <v>-7.36085741928445E-2</v>
      </c>
      <c r="PI319" s="871">
        <f t="shared" ref="PI319" si="3607">PI318</f>
        <v>-7.36085741928445E-2</v>
      </c>
      <c r="PJ319" s="871">
        <f t="shared" ref="PJ319" si="3608">PJ318</f>
        <v>-7.36085741928445E-2</v>
      </c>
      <c r="PK319" s="871">
        <f t="shared" ref="PK319" si="3609">PK318</f>
        <v>-7.36085741928445E-2</v>
      </c>
      <c r="PL319" s="871">
        <f t="shared" ref="PL319" si="3610">PL318</f>
        <v>-7.36085741928445E-2</v>
      </c>
      <c r="PM319" s="871">
        <f t="shared" ref="PM319" si="3611">PM318</f>
        <v>-7.36085741928445E-2</v>
      </c>
      <c r="PN319" s="871">
        <f t="shared" ref="PN319" si="3612">PN318</f>
        <v>0.11038156151541223</v>
      </c>
      <c r="PO319" s="871">
        <f t="shared" ref="PO319" si="3613">PO318</f>
        <v>0.11038156151541223</v>
      </c>
      <c r="PP319" s="871">
        <f t="shared" ref="PP319" si="3614">PP318</f>
        <v>0.11038156151541223</v>
      </c>
      <c r="PQ319" s="871">
        <f t="shared" ref="PQ319" si="3615">PQ318</f>
        <v>0.11038156151541223</v>
      </c>
      <c r="PR319" s="871">
        <f t="shared" ref="PR319" si="3616">PR318</f>
        <v>0.11038156151541223</v>
      </c>
      <c r="PS319" s="871">
        <f t="shared" ref="PS319" si="3617">PS318</f>
        <v>0.11038156151541223</v>
      </c>
      <c r="PT319" s="871">
        <f t="shared" ref="PT319" si="3618">PT318</f>
        <v>0.11038156151541223</v>
      </c>
      <c r="PU319" s="871">
        <f t="shared" ref="PU319" si="3619">PU318</f>
        <v>4.9811413311074304E-2</v>
      </c>
      <c r="PV319" s="871">
        <f t="shared" ref="PV319" si="3620">PV318</f>
        <v>4.9811413311074304E-2</v>
      </c>
      <c r="PW319" s="871">
        <f t="shared" ref="PW319" si="3621">PW318</f>
        <v>4.9811413311074304E-2</v>
      </c>
      <c r="PX319" s="871">
        <f t="shared" ref="PX319" si="3622">PX318</f>
        <v>4.9811413311074304E-2</v>
      </c>
      <c r="PY319" s="871">
        <f t="shared" ref="PY319" si="3623">PY318</f>
        <v>0.18454714730041566</v>
      </c>
      <c r="PZ319" s="871">
        <f t="shared" ref="PZ319" si="3624">PZ318</f>
        <v>0.18454714730041566</v>
      </c>
      <c r="QA319" s="871">
        <f t="shared" ref="QA319" si="3625">QA318</f>
        <v>1.8119619753179395</v>
      </c>
      <c r="QB319" s="871">
        <f t="shared" ref="QB319" si="3626">QB318</f>
        <v>1.8119619753179395</v>
      </c>
      <c r="QC319" s="871">
        <f t="shared" ref="QC319" si="3627">QC318</f>
        <v>1.8119619753179395</v>
      </c>
      <c r="QD319" s="871">
        <f t="shared" ref="QD319" si="3628">QD318</f>
        <v>1.5655032963280098</v>
      </c>
      <c r="QE319" s="871">
        <f t="shared" ref="QE319" si="3629">QE318</f>
        <v>1.5655032963280098</v>
      </c>
      <c r="QF319" s="871">
        <f t="shared" ref="QF319" si="3630">QF318</f>
        <v>1.5655032963280098</v>
      </c>
      <c r="QG319" s="871">
        <f t="shared" ref="QG319" si="3631">QG318</f>
        <v>1.5655032963280098</v>
      </c>
      <c r="QH319" s="871">
        <f t="shared" ref="QH319" si="3632">QH318</f>
        <v>2.7446159558147203</v>
      </c>
      <c r="QI319" s="871">
        <f t="shared" ref="QI319" si="3633">QI318</f>
        <v>2.9256711236990016</v>
      </c>
      <c r="QJ319" s="871">
        <f t="shared" ref="QJ319" si="3634">QJ318</f>
        <v>2.9256711236990016</v>
      </c>
      <c r="QK319" s="871">
        <f t="shared" ref="QK319" si="3635">QK318</f>
        <v>2.9256711236990016</v>
      </c>
      <c r="QL319" s="871">
        <f t="shared" ref="QL319" si="3636">QL318</f>
        <v>2.9256711236990016</v>
      </c>
      <c r="QM319" s="871">
        <f t="shared" ref="QM319" si="3637">QM318</f>
        <v>2.9256711236990016</v>
      </c>
      <c r="QN319" s="871">
        <f t="shared" ref="QN319" si="3638">QN318</f>
        <v>2.9256711236990016</v>
      </c>
      <c r="QO319" s="871">
        <f t="shared" ref="QO319" si="3639">QO318</f>
        <v>2.9256711236990016</v>
      </c>
      <c r="QP319" s="871">
        <f t="shared" ref="QP319" si="3640">QP318</f>
        <v>0.54055152255318006</v>
      </c>
      <c r="QQ319" s="871">
        <f t="shared" ref="QQ319" si="3641">QQ318</f>
        <v>0.54055152255318006</v>
      </c>
      <c r="QR319" s="871">
        <f t="shared" ref="QR319" si="3642">QR318</f>
        <v>0.54055152255318006</v>
      </c>
      <c r="QS319" s="871">
        <f t="shared" ref="QS319" si="3643">QS318</f>
        <v>0.54055152255318006</v>
      </c>
      <c r="QT319" s="871">
        <f t="shared" ref="QT319" si="3644">QT318</f>
        <v>0.54055152255318006</v>
      </c>
      <c r="QU319" s="871">
        <f t="shared" ref="QU319" si="3645">QU318</f>
        <v>0.54055152255318006</v>
      </c>
      <c r="QV319" s="871">
        <f t="shared" ref="QV319" si="3646">QV318</f>
        <v>0.54055152255318006</v>
      </c>
      <c r="QW319" s="871">
        <f t="shared" ref="QW319" si="3647">QW318</f>
        <v>-4.184777970019482E-3</v>
      </c>
      <c r="QX319" s="871">
        <f t="shared" ref="QX319" si="3648">QX318</f>
        <v>-4.184777970019482E-3</v>
      </c>
      <c r="QY319" s="871">
        <f t="shared" ref="QY319" si="3649">QY318</f>
        <v>-4.184777970019482E-3</v>
      </c>
      <c r="QZ319" s="871">
        <f t="shared" ref="QZ319" si="3650">QZ318</f>
        <v>-4.184777970019482E-3</v>
      </c>
      <c r="RA319" s="871">
        <f t="shared" ref="RA319" si="3651">RA318</f>
        <v>-4.184777970019482E-3</v>
      </c>
      <c r="RB319" s="871">
        <f t="shared" ref="RB319" si="3652">RB318</f>
        <v>-6.105200479731554E-2</v>
      </c>
      <c r="RC319" s="871">
        <f t="shared" ref="RC319" si="3653">RC318</f>
        <v>-6.105200479731554E-2</v>
      </c>
      <c r="RD319" s="871">
        <f t="shared" ref="RD319" si="3654">RD318</f>
        <v>-6.105200479731554E-2</v>
      </c>
      <c r="RE319" s="871">
        <f t="shared" ref="RE319" si="3655">RE318</f>
        <v>-6.105200479731554E-2</v>
      </c>
      <c r="RF319" s="871">
        <f t="shared" ref="RF319" si="3656">RF318</f>
        <v>-7.36085741928445E-2</v>
      </c>
      <c r="RG319" s="871">
        <f t="shared" ref="RG319" si="3657">RG318</f>
        <v>-7.36085741928445E-2</v>
      </c>
      <c r="RH319" s="871">
        <f t="shared" ref="RH319" si="3658">RH318</f>
        <v>-7.36085741928445E-2</v>
      </c>
      <c r="RI319" s="871">
        <f t="shared" ref="RI319" si="3659">RI318</f>
        <v>-7.36085741928445E-2</v>
      </c>
      <c r="RJ319" s="871">
        <f t="shared" ref="RJ319" si="3660">RJ318</f>
        <v>-7.36085741928445E-2</v>
      </c>
      <c r="RK319" s="871">
        <f t="shared" ref="RK319" si="3661">RK318</f>
        <v>-7.36085741928445E-2</v>
      </c>
      <c r="RL319" s="871">
        <f t="shared" ref="RL319" si="3662">RL318</f>
        <v>-7.36085741928445E-2</v>
      </c>
      <c r="RM319" s="871">
        <f t="shared" ref="RM319" si="3663">RM318</f>
        <v>-7.36085741928445E-2</v>
      </c>
      <c r="RN319" s="871">
        <f t="shared" ref="RN319" si="3664">RN318</f>
        <v>0.11038156151541223</v>
      </c>
      <c r="RO319" s="871">
        <f t="shared" ref="RO319" si="3665">RO318</f>
        <v>0.11038156151541223</v>
      </c>
      <c r="RP319" s="871">
        <f t="shared" ref="RP319" si="3666">RP318</f>
        <v>0.11038156151541223</v>
      </c>
      <c r="RQ319" s="871">
        <f t="shared" ref="RQ319" si="3667">RQ318</f>
        <v>0.11038156151541223</v>
      </c>
      <c r="RR319" s="871">
        <f t="shared" ref="RR319" si="3668">RR318</f>
        <v>0.11038156151541223</v>
      </c>
      <c r="RS319" s="871">
        <f t="shared" ref="RS319" si="3669">RS318</f>
        <v>0.11038156151541223</v>
      </c>
      <c r="RT319" s="871">
        <f t="shared" ref="RT319" si="3670">RT318</f>
        <v>0.11038156151541223</v>
      </c>
      <c r="RU319" s="871">
        <f t="shared" ref="RU319" si="3671">RU318</f>
        <v>4.9811413311074304E-2</v>
      </c>
      <c r="RV319" s="871">
        <f t="shared" ref="RV319" si="3672">RV318</f>
        <v>4.9811413311074304E-2</v>
      </c>
      <c r="RW319" s="871">
        <f t="shared" ref="RW319" si="3673">RW318</f>
        <v>4.9811413311074304E-2</v>
      </c>
      <c r="RX319" s="871">
        <f t="shared" ref="RX319" si="3674">RX318</f>
        <v>4.9811413311074304E-2</v>
      </c>
      <c r="RY319" s="871">
        <f t="shared" ref="RY319" si="3675">RY318</f>
        <v>0.18454714730041566</v>
      </c>
      <c r="RZ319" s="871">
        <f t="shared" ref="RZ319" si="3676">RZ318</f>
        <v>0.18454714730041566</v>
      </c>
      <c r="SA319" s="871">
        <f t="shared" ref="SA319" si="3677">SA318</f>
        <v>1.8119619753179395</v>
      </c>
      <c r="SB319" s="871">
        <f t="shared" ref="SB319" si="3678">SB318</f>
        <v>1.8119619753179395</v>
      </c>
      <c r="SC319" s="871">
        <f t="shared" ref="SC319" si="3679">SC318</f>
        <v>1.8119619753179395</v>
      </c>
      <c r="SD319" s="871">
        <f t="shared" ref="SD319" si="3680">SD318</f>
        <v>1.5655032963280098</v>
      </c>
      <c r="SE319" s="871">
        <f t="shared" ref="SE319" si="3681">SE318</f>
        <v>1.5655032963280098</v>
      </c>
      <c r="SF319" s="871">
        <f t="shared" ref="SF319" si="3682">SF318</f>
        <v>1.5655032963280098</v>
      </c>
      <c r="SG319" s="871">
        <f t="shared" ref="SG319" si="3683">SG318</f>
        <v>1.5655032963280098</v>
      </c>
      <c r="SH319" s="871">
        <f t="shared" ref="SH319" si="3684">SH318</f>
        <v>2.7446159558147203</v>
      </c>
      <c r="SI319" s="871">
        <f t="shared" ref="SI319" si="3685">SI318</f>
        <v>2.9256711236990016</v>
      </c>
      <c r="SJ319" s="280">
        <f t="shared" si="2647"/>
        <v>2.9256711236990016</v>
      </c>
      <c r="SK319" s="267"/>
      <c r="SL319" s="255"/>
      <c r="SM319" s="255"/>
      <c r="SN319" s="255"/>
    </row>
    <row r="320" spans="1:508" outlineLevel="3" x14ac:dyDescent="0.25">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25">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25">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25">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25">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25">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25">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25">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25">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25">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25">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25">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25">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25">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25">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25">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25">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25">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25">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25">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25">
      <c r="A340" s="255"/>
      <c r="B340" s="264"/>
      <c r="C340" s="449">
        <f t="shared" si="3689"/>
        <v>4</v>
      </c>
      <c r="D340" s="280"/>
      <c r="E340" s="329">
        <f t="shared" si="3688"/>
        <v>199</v>
      </c>
      <c r="F340" s="335"/>
      <c r="G340" s="280"/>
      <c r="H340" s="551"/>
      <c r="I340" s="566" t="s">
        <v>912</v>
      </c>
      <c r="J340" s="552"/>
      <c r="K340" s="870">
        <f>K337</f>
        <v>0</v>
      </c>
      <c r="L340" s="870">
        <f t="shared" ref="L340:BW340" si="3690">L337</f>
        <v>0</v>
      </c>
      <c r="M340" s="870">
        <f t="shared" si="3690"/>
        <v>0</v>
      </c>
      <c r="N340" s="870">
        <f t="shared" si="3690"/>
        <v>0</v>
      </c>
      <c r="O340" s="870">
        <f t="shared" si="3690"/>
        <v>0</v>
      </c>
      <c r="P340" s="870">
        <f t="shared" si="3690"/>
        <v>0</v>
      </c>
      <c r="Q340" s="870">
        <f t="shared" si="3690"/>
        <v>0</v>
      </c>
      <c r="R340" s="870">
        <f t="shared" si="3690"/>
        <v>0</v>
      </c>
      <c r="S340" s="870">
        <f t="shared" si="3690"/>
        <v>0</v>
      </c>
      <c r="T340" s="870">
        <f t="shared" si="3690"/>
        <v>0</v>
      </c>
      <c r="U340" s="870">
        <f t="shared" si="3690"/>
        <v>0</v>
      </c>
      <c r="V340" s="870">
        <f t="shared" si="3690"/>
        <v>0</v>
      </c>
      <c r="W340" s="870">
        <f t="shared" si="3690"/>
        <v>0</v>
      </c>
      <c r="X340" s="870">
        <f t="shared" si="3690"/>
        <v>0</v>
      </c>
      <c r="Y340" s="870">
        <f t="shared" si="3690"/>
        <v>0</v>
      </c>
      <c r="Z340" s="870">
        <f t="shared" si="3690"/>
        <v>0</v>
      </c>
      <c r="AA340" s="870">
        <f t="shared" si="3690"/>
        <v>0</v>
      </c>
      <c r="AB340" s="870">
        <f t="shared" si="3690"/>
        <v>0</v>
      </c>
      <c r="AC340" s="870">
        <f t="shared" si="3690"/>
        <v>0</v>
      </c>
      <c r="AD340" s="870">
        <f t="shared" si="3690"/>
        <v>0</v>
      </c>
      <c r="AE340" s="870">
        <f t="shared" si="3690"/>
        <v>0</v>
      </c>
      <c r="AF340" s="870">
        <f t="shared" si="3690"/>
        <v>0</v>
      </c>
      <c r="AG340" s="870">
        <f t="shared" si="3690"/>
        <v>0</v>
      </c>
      <c r="AH340" s="870">
        <f t="shared" si="3690"/>
        <v>0</v>
      </c>
      <c r="AI340" s="870">
        <f t="shared" si="3690"/>
        <v>0</v>
      </c>
      <c r="AJ340" s="870">
        <f t="shared" si="3690"/>
        <v>0</v>
      </c>
      <c r="AK340" s="870">
        <f t="shared" si="3690"/>
        <v>0</v>
      </c>
      <c r="AL340" s="870">
        <f t="shared" si="3690"/>
        <v>0</v>
      </c>
      <c r="AM340" s="870">
        <f t="shared" si="3690"/>
        <v>0</v>
      </c>
      <c r="AN340" s="870">
        <f t="shared" si="3690"/>
        <v>0</v>
      </c>
      <c r="AO340" s="870">
        <f t="shared" si="3690"/>
        <v>0</v>
      </c>
      <c r="AP340" s="870">
        <f t="shared" si="3690"/>
        <v>0</v>
      </c>
      <c r="AQ340" s="870">
        <f t="shared" si="3690"/>
        <v>0</v>
      </c>
      <c r="AR340" s="870">
        <f t="shared" si="3690"/>
        <v>0</v>
      </c>
      <c r="AS340" s="870">
        <f t="shared" si="3690"/>
        <v>0</v>
      </c>
      <c r="AT340" s="870">
        <f t="shared" si="3690"/>
        <v>0</v>
      </c>
      <c r="AU340" s="870">
        <f t="shared" si="3690"/>
        <v>0</v>
      </c>
      <c r="AV340" s="870">
        <f t="shared" si="3690"/>
        <v>0</v>
      </c>
      <c r="AW340" s="870">
        <f t="shared" si="3690"/>
        <v>0.25657278965864982</v>
      </c>
      <c r="AX340" s="870">
        <f t="shared" si="3690"/>
        <v>0.25657278965864982</v>
      </c>
      <c r="AY340" s="870">
        <f t="shared" si="3690"/>
        <v>0.25657278965864982</v>
      </c>
      <c r="AZ340" s="870">
        <f t="shared" si="3690"/>
        <v>0.25657278965864982</v>
      </c>
      <c r="BA340" s="870">
        <f t="shared" si="3690"/>
        <v>0.25657278965864982</v>
      </c>
      <c r="BB340" s="870">
        <f t="shared" si="3690"/>
        <v>0.62079796774352491</v>
      </c>
      <c r="BC340" s="870">
        <f t="shared" si="3690"/>
        <v>0.62079796774352491</v>
      </c>
      <c r="BD340" s="870">
        <f t="shared" si="3690"/>
        <v>0.62079796774352491</v>
      </c>
      <c r="BE340" s="870">
        <f t="shared" si="3690"/>
        <v>0.62079796774352491</v>
      </c>
      <c r="BF340" s="870">
        <f t="shared" si="3690"/>
        <v>0.54202677360186424</v>
      </c>
      <c r="BG340" s="870">
        <f t="shared" si="3690"/>
        <v>0.54202677360186424</v>
      </c>
      <c r="BH340" s="870">
        <f t="shared" si="3690"/>
        <v>0.54202677360186424</v>
      </c>
      <c r="BI340" s="870">
        <f t="shared" si="3690"/>
        <v>0.54202677360186424</v>
      </c>
      <c r="BJ340" s="870">
        <f t="shared" si="3690"/>
        <v>0.54202677360186424</v>
      </c>
      <c r="BK340" s="870">
        <f t="shared" si="3690"/>
        <v>0.54202677360186424</v>
      </c>
      <c r="BL340" s="870">
        <f t="shared" si="3690"/>
        <v>0.54202677360186424</v>
      </c>
      <c r="BM340" s="870">
        <f t="shared" si="3690"/>
        <v>0.54202677360186424</v>
      </c>
      <c r="BN340" s="870">
        <f t="shared" si="3690"/>
        <v>0.51794425018768564</v>
      </c>
      <c r="BO340" s="870">
        <f t="shared" si="3690"/>
        <v>0.51794425018768564</v>
      </c>
      <c r="BP340" s="870">
        <f t="shared" si="3690"/>
        <v>0.51794425018768564</v>
      </c>
      <c r="BQ340" s="870">
        <f t="shared" si="3690"/>
        <v>0.51794425018768564</v>
      </c>
      <c r="BR340" s="870">
        <f t="shared" si="3690"/>
        <v>0.51794425018768564</v>
      </c>
      <c r="BS340" s="870">
        <f t="shared" si="3690"/>
        <v>0.51794425018768564</v>
      </c>
      <c r="BT340" s="870">
        <f t="shared" si="3690"/>
        <v>0.51794425018768564</v>
      </c>
      <c r="BU340" s="870">
        <f t="shared" si="3690"/>
        <v>0.10958510928435672</v>
      </c>
      <c r="BV340" s="870">
        <f t="shared" si="3690"/>
        <v>0.10958510928435672</v>
      </c>
      <c r="BW340" s="870">
        <f t="shared" si="3690"/>
        <v>0.10958510928435672</v>
      </c>
      <c r="BX340" s="870">
        <f t="shared" ref="BX340:EI340" si="3691">BX337</f>
        <v>0.10958510928435672</v>
      </c>
      <c r="BY340" s="870">
        <f t="shared" si="3691"/>
        <v>9.227357365020783E-2</v>
      </c>
      <c r="BZ340" s="870">
        <f t="shared" si="3691"/>
        <v>9.227357365020783E-2</v>
      </c>
      <c r="CA340" s="870">
        <f t="shared" si="3691"/>
        <v>0.56131430757131717</v>
      </c>
      <c r="CB340" s="870">
        <f t="shared" si="3691"/>
        <v>0.56131430757131717</v>
      </c>
      <c r="CC340" s="870">
        <f t="shared" si="3691"/>
        <v>0.56131430757131717</v>
      </c>
      <c r="CD340" s="870">
        <f t="shared" si="3691"/>
        <v>-0.69428609938274999</v>
      </c>
      <c r="CE340" s="870">
        <f t="shared" si="3691"/>
        <v>-0.69428609938274999</v>
      </c>
      <c r="CF340" s="870">
        <f t="shared" si="3691"/>
        <v>-0.69428609938274999</v>
      </c>
      <c r="CG340" s="870">
        <f t="shared" si="3691"/>
        <v>-0.69428609938274999</v>
      </c>
      <c r="CH340" s="870">
        <f t="shared" si="3691"/>
        <v>0.47006152233337684</v>
      </c>
      <c r="CI340" s="870">
        <f t="shared" si="3691"/>
        <v>0.47006152233337684</v>
      </c>
      <c r="CJ340" s="870">
        <f t="shared" si="3691"/>
        <v>0.47006152233337684</v>
      </c>
      <c r="CK340" s="870">
        <f t="shared" si="3691"/>
        <v>0.47006152233337684</v>
      </c>
      <c r="CL340" s="870">
        <f t="shared" si="3691"/>
        <v>0.47006152233337684</v>
      </c>
      <c r="CM340" s="870">
        <f t="shared" si="3691"/>
        <v>0.47006152233337684</v>
      </c>
      <c r="CN340" s="870">
        <f t="shared" si="3691"/>
        <v>0.47006152233337684</v>
      </c>
      <c r="CO340" s="870">
        <f t="shared" si="3691"/>
        <v>0.47006152233337684</v>
      </c>
      <c r="CP340" s="870">
        <f t="shared" si="3691"/>
        <v>-1.9567475929520128E-2</v>
      </c>
      <c r="CQ340" s="870">
        <f t="shared" si="3691"/>
        <v>-1.9567475929520128E-2</v>
      </c>
      <c r="CR340" s="870">
        <f t="shared" si="3691"/>
        <v>-1.9567475929520128E-2</v>
      </c>
      <c r="CS340" s="870">
        <f t="shared" si="3691"/>
        <v>-1.9567475929520128E-2</v>
      </c>
      <c r="CT340" s="870">
        <f t="shared" si="3691"/>
        <v>-1.9567475929520128E-2</v>
      </c>
      <c r="CU340" s="870">
        <f t="shared" si="3691"/>
        <v>-1.9567475929520128E-2</v>
      </c>
      <c r="CV340" s="870">
        <f t="shared" si="3691"/>
        <v>-1.9567475929520128E-2</v>
      </c>
      <c r="CW340" s="870">
        <f t="shared" si="3691"/>
        <v>0.39005159102346987</v>
      </c>
      <c r="CX340" s="870">
        <f t="shared" si="3691"/>
        <v>0.39005159102346987</v>
      </c>
      <c r="CY340" s="870">
        <f t="shared" si="3691"/>
        <v>0.39005159102346987</v>
      </c>
      <c r="CZ340" s="870">
        <f t="shared" si="3691"/>
        <v>0.39005159102346987</v>
      </c>
      <c r="DA340" s="870">
        <f t="shared" si="3691"/>
        <v>0.39005159102346987</v>
      </c>
      <c r="DB340" s="870">
        <f t="shared" si="3691"/>
        <v>-0.21598637694288758</v>
      </c>
      <c r="DC340" s="870">
        <f t="shared" si="3691"/>
        <v>-0.21598637694288758</v>
      </c>
      <c r="DD340" s="870">
        <f t="shared" si="3691"/>
        <v>-0.21598637694288758</v>
      </c>
      <c r="DE340" s="870">
        <f t="shared" si="3691"/>
        <v>-0.21598637694288758</v>
      </c>
      <c r="DF340" s="870">
        <f t="shared" si="3691"/>
        <v>-0.12714208269673399</v>
      </c>
      <c r="DG340" s="870">
        <f t="shared" si="3691"/>
        <v>-0.12714208269673399</v>
      </c>
      <c r="DH340" s="870">
        <f t="shared" si="3691"/>
        <v>-0.12714208269673399</v>
      </c>
      <c r="DI340" s="870">
        <f t="shared" si="3691"/>
        <v>-0.12714208269673399</v>
      </c>
      <c r="DJ340" s="870">
        <f t="shared" si="3691"/>
        <v>-0.12714208269673399</v>
      </c>
      <c r="DK340" s="870">
        <f t="shared" si="3691"/>
        <v>-0.12714208269673399</v>
      </c>
      <c r="DL340" s="870">
        <f t="shared" si="3691"/>
        <v>-0.12714208269673399</v>
      </c>
      <c r="DM340" s="870">
        <f t="shared" si="3691"/>
        <v>-0.12714208269673399</v>
      </c>
      <c r="DN340" s="870">
        <f t="shared" si="3691"/>
        <v>-0.19529045498879682</v>
      </c>
      <c r="DO340" s="870">
        <f t="shared" si="3691"/>
        <v>-0.19529045498879682</v>
      </c>
      <c r="DP340" s="870">
        <f t="shared" si="3691"/>
        <v>-0.19529045498879682</v>
      </c>
      <c r="DQ340" s="870">
        <f t="shared" si="3691"/>
        <v>-0.19529045498879682</v>
      </c>
      <c r="DR340" s="870">
        <f t="shared" si="3691"/>
        <v>-0.19529045498879682</v>
      </c>
      <c r="DS340" s="870">
        <f t="shared" si="3691"/>
        <v>-0.19529045498879682</v>
      </c>
      <c r="DT340" s="870">
        <f t="shared" si="3691"/>
        <v>-0.19529045498879682</v>
      </c>
      <c r="DU340" s="870">
        <f t="shared" si="3691"/>
        <v>-9.9622826622138838E-2</v>
      </c>
      <c r="DV340" s="870">
        <f t="shared" si="3691"/>
        <v>-9.9622826622138838E-2</v>
      </c>
      <c r="DW340" s="870">
        <f t="shared" si="3691"/>
        <v>-9.9622826622138838E-2</v>
      </c>
      <c r="DX340" s="870">
        <f t="shared" si="3691"/>
        <v>-9.9622826622138838E-2</v>
      </c>
      <c r="DY340" s="870">
        <f t="shared" si="3691"/>
        <v>-9.227357365020783E-2</v>
      </c>
      <c r="DZ340" s="870">
        <f t="shared" si="3691"/>
        <v>-9.227357365020783E-2</v>
      </c>
      <c r="EA340" s="870">
        <f t="shared" si="3691"/>
        <v>-0.20680000805258913</v>
      </c>
      <c r="EB340" s="870">
        <f t="shared" si="3691"/>
        <v>-0.20680000805258913</v>
      </c>
      <c r="EC340" s="870">
        <f t="shared" si="3691"/>
        <v>-0.20680000805258913</v>
      </c>
      <c r="ED340" s="870">
        <f t="shared" si="3691"/>
        <v>1.0139698422490184E-2</v>
      </c>
      <c r="EE340" s="870">
        <f t="shared" si="3691"/>
        <v>1.0139698422490184E-2</v>
      </c>
      <c r="EF340" s="870">
        <f t="shared" si="3691"/>
        <v>1.0139698422490184E-2</v>
      </c>
      <c r="EG340" s="870">
        <f t="shared" si="3691"/>
        <v>1.0139698422490184E-2</v>
      </c>
      <c r="EH340" s="870">
        <f t="shared" si="3691"/>
        <v>-3.733056901577994</v>
      </c>
      <c r="EI340" s="870">
        <f t="shared" si="3691"/>
        <v>-3.733056901577994</v>
      </c>
      <c r="EJ340" s="870">
        <f t="shared" ref="EJ340:GU340" si="3692">EJ337</f>
        <v>-3.733056901577994</v>
      </c>
      <c r="EK340" s="870">
        <f t="shared" si="3692"/>
        <v>-3.733056901577994</v>
      </c>
      <c r="EL340" s="870">
        <f t="shared" si="3692"/>
        <v>-3.733056901577994</v>
      </c>
      <c r="EM340" s="870">
        <f t="shared" si="3692"/>
        <v>-3.733056901577994</v>
      </c>
      <c r="EN340" s="870">
        <f t="shared" si="3692"/>
        <v>-3.733056901577994</v>
      </c>
      <c r="EO340" s="870">
        <f t="shared" si="3692"/>
        <v>-3.733056901577994</v>
      </c>
      <c r="EP340" s="870">
        <f t="shared" si="3692"/>
        <v>-0.25926905606622874</v>
      </c>
      <c r="EQ340" s="870">
        <f t="shared" si="3692"/>
        <v>-0.25926905606622874</v>
      </c>
      <c r="ER340" s="870">
        <f t="shared" si="3692"/>
        <v>-0.25926905606622874</v>
      </c>
      <c r="ES340" s="870">
        <f t="shared" si="3692"/>
        <v>-0.25926905606622874</v>
      </c>
      <c r="ET340" s="870">
        <f t="shared" si="3692"/>
        <v>-0.25926905606622874</v>
      </c>
      <c r="EU340" s="870">
        <f t="shared" si="3692"/>
        <v>-0.25926905606622874</v>
      </c>
      <c r="EV340" s="870">
        <f t="shared" si="3692"/>
        <v>-0.25926905606622874</v>
      </c>
      <c r="EW340" s="870">
        <f t="shared" si="3692"/>
        <v>0.38624490291563873</v>
      </c>
      <c r="EX340" s="870">
        <f t="shared" si="3692"/>
        <v>0.38624490291563873</v>
      </c>
      <c r="EY340" s="870">
        <f t="shared" si="3692"/>
        <v>0.38624490291563873</v>
      </c>
      <c r="EZ340" s="870">
        <f t="shared" si="3692"/>
        <v>0.38624490291563873</v>
      </c>
      <c r="FA340" s="870">
        <f t="shared" si="3692"/>
        <v>0.38624490291563873</v>
      </c>
      <c r="FB340" s="870">
        <f t="shared" si="3692"/>
        <v>-1.2272708884593548</v>
      </c>
      <c r="FC340" s="870">
        <f t="shared" si="3692"/>
        <v>-1.2272708884593548</v>
      </c>
      <c r="FD340" s="870">
        <f t="shared" si="3692"/>
        <v>-1.2272708884593548</v>
      </c>
      <c r="FE340" s="870">
        <f t="shared" si="3692"/>
        <v>-1.2272708884593548</v>
      </c>
      <c r="FF340" s="870">
        <f t="shared" si="3692"/>
        <v>-1.2207931591540069</v>
      </c>
      <c r="FG340" s="870">
        <f t="shared" si="3692"/>
        <v>-1.2207931591540069</v>
      </c>
      <c r="FH340" s="870">
        <f t="shared" si="3692"/>
        <v>-1.2207931591540069</v>
      </c>
      <c r="FI340" s="870">
        <f t="shared" si="3692"/>
        <v>-1.2207931591540069</v>
      </c>
      <c r="FJ340" s="870">
        <f t="shared" si="3692"/>
        <v>-1.2207931591540069</v>
      </c>
      <c r="FK340" s="870">
        <f t="shared" si="3692"/>
        <v>-1.2207931591540069</v>
      </c>
      <c r="FL340" s="870">
        <f t="shared" si="3692"/>
        <v>-1.2207931591540069</v>
      </c>
      <c r="FM340" s="870">
        <f t="shared" si="3692"/>
        <v>-1.2207931591540069</v>
      </c>
      <c r="FN340" s="870">
        <f t="shared" si="3692"/>
        <v>-0.87456160277592954</v>
      </c>
      <c r="FO340" s="870">
        <f t="shared" si="3692"/>
        <v>-0.87456160277592954</v>
      </c>
      <c r="FP340" s="870">
        <f t="shared" si="3692"/>
        <v>-0.87456160277592954</v>
      </c>
      <c r="FQ340" s="870">
        <f t="shared" si="3692"/>
        <v>-0.87456160277592954</v>
      </c>
      <c r="FR340" s="870">
        <f t="shared" si="3692"/>
        <v>-0.87456160277592954</v>
      </c>
      <c r="FS340" s="870">
        <f t="shared" si="3692"/>
        <v>-0.87456160277592954</v>
      </c>
      <c r="FT340" s="870">
        <f t="shared" si="3692"/>
        <v>-0.87456160277592954</v>
      </c>
      <c r="FU340" s="870">
        <f t="shared" si="3692"/>
        <v>-9.9622826622134397E-3</v>
      </c>
      <c r="FV340" s="870">
        <f t="shared" si="3692"/>
        <v>-9.9622826622134397E-3</v>
      </c>
      <c r="FW340" s="870">
        <f t="shared" si="3692"/>
        <v>-9.9622826622134397E-3</v>
      </c>
      <c r="FX340" s="870">
        <f t="shared" si="3692"/>
        <v>-9.9622826622134397E-3</v>
      </c>
      <c r="FY340" s="870">
        <f t="shared" si="3692"/>
        <v>0</v>
      </c>
      <c r="FZ340" s="870">
        <f t="shared" si="3692"/>
        <v>0</v>
      </c>
      <c r="GA340" s="870">
        <f t="shared" si="3692"/>
        <v>-9.8476194310777032E-3</v>
      </c>
      <c r="GB340" s="870">
        <f t="shared" si="3692"/>
        <v>-9.8476194310777032E-3</v>
      </c>
      <c r="GC340" s="870">
        <f t="shared" si="3692"/>
        <v>-9.8476194310777032E-3</v>
      </c>
      <c r="GD340" s="870">
        <f t="shared" si="3692"/>
        <v>-0.71979072706279812</v>
      </c>
      <c r="GE340" s="870">
        <f t="shared" si="3692"/>
        <v>-0.71979072706279812</v>
      </c>
      <c r="GF340" s="870">
        <f t="shared" si="3692"/>
        <v>-0.71979072706279812</v>
      </c>
      <c r="GG340" s="870">
        <f t="shared" si="3692"/>
        <v>-0.71979072706279812</v>
      </c>
      <c r="GH340" s="870">
        <f t="shared" si="3692"/>
        <v>-4.1473848108513041</v>
      </c>
      <c r="GI340" s="870">
        <f t="shared" si="3692"/>
        <v>-4.1473848108513041</v>
      </c>
      <c r="GJ340" s="870">
        <f t="shared" si="3692"/>
        <v>-4.1473848108513041</v>
      </c>
      <c r="GK340" s="870">
        <f t="shared" si="3692"/>
        <v>-4.1473848108513041</v>
      </c>
      <c r="GL340" s="870">
        <f t="shared" si="3692"/>
        <v>-4.1473848108513041</v>
      </c>
      <c r="GM340" s="870">
        <f t="shared" si="3692"/>
        <v>-4.1473848108513041</v>
      </c>
      <c r="GN340" s="870">
        <f t="shared" si="3692"/>
        <v>-4.1473848108513041</v>
      </c>
      <c r="GO340" s="870">
        <f t="shared" si="3692"/>
        <v>-4.1473848108513041</v>
      </c>
      <c r="GP340" s="870">
        <f t="shared" si="3692"/>
        <v>-0.66529418160390996</v>
      </c>
      <c r="GQ340" s="870">
        <f t="shared" si="3692"/>
        <v>-0.66529418160390996</v>
      </c>
      <c r="GR340" s="870">
        <f t="shared" si="3692"/>
        <v>-0.66529418160390996</v>
      </c>
      <c r="GS340" s="870">
        <f t="shared" si="3692"/>
        <v>-0.66529418160390996</v>
      </c>
      <c r="GT340" s="870">
        <f t="shared" si="3692"/>
        <v>-0.66529418160390996</v>
      </c>
      <c r="GU340" s="870">
        <f t="shared" si="3692"/>
        <v>-0.66529418160390996</v>
      </c>
      <c r="GV340" s="870">
        <f t="shared" ref="GV340:JG340" si="3693">GV337</f>
        <v>-0.66529418160390996</v>
      </c>
      <c r="GW340" s="870">
        <f t="shared" si="3693"/>
        <v>0.3332120170304993</v>
      </c>
      <c r="GX340" s="870">
        <f t="shared" si="3693"/>
        <v>0.3332120170304993</v>
      </c>
      <c r="GY340" s="870">
        <f t="shared" si="3693"/>
        <v>0.3332120170304993</v>
      </c>
      <c r="GZ340" s="870">
        <f t="shared" si="3693"/>
        <v>0.3332120170304993</v>
      </c>
      <c r="HA340" s="870">
        <f t="shared" si="3693"/>
        <v>0.3332120170304993</v>
      </c>
      <c r="HB340" s="870">
        <f t="shared" si="3693"/>
        <v>-1.7487642651801085</v>
      </c>
      <c r="HC340" s="870">
        <f t="shared" si="3693"/>
        <v>-1.7487642651801085</v>
      </c>
      <c r="HD340" s="870">
        <f t="shared" si="3693"/>
        <v>-1.7487642651801085</v>
      </c>
      <c r="HE340" s="870">
        <f t="shared" si="3693"/>
        <v>-1.7487642651801085</v>
      </c>
      <c r="HF340" s="870">
        <f t="shared" si="3693"/>
        <v>-1.7084471971715587</v>
      </c>
      <c r="HG340" s="870">
        <f t="shared" si="3693"/>
        <v>-1.7084471971715587</v>
      </c>
      <c r="HH340" s="870">
        <f t="shared" si="3693"/>
        <v>-1.7084471971715587</v>
      </c>
      <c r="HI340" s="870">
        <f t="shared" si="3693"/>
        <v>-1.7084471971715587</v>
      </c>
      <c r="HJ340" s="870">
        <f t="shared" si="3693"/>
        <v>-1.7084471971715587</v>
      </c>
      <c r="HK340" s="870">
        <f t="shared" si="3693"/>
        <v>-1.7084471971715587</v>
      </c>
      <c r="HL340" s="870">
        <f t="shared" si="3693"/>
        <v>-1.7084471971715587</v>
      </c>
      <c r="HM340" s="870">
        <f t="shared" si="3693"/>
        <v>-1.7084471971715587</v>
      </c>
      <c r="HN340" s="870">
        <f t="shared" si="3693"/>
        <v>-0.82361626669189203</v>
      </c>
      <c r="HO340" s="870">
        <f t="shared" si="3693"/>
        <v>-0.82361626669189203</v>
      </c>
      <c r="HP340" s="870">
        <f t="shared" si="3693"/>
        <v>-0.82361626669189203</v>
      </c>
      <c r="HQ340" s="870">
        <f t="shared" si="3693"/>
        <v>-0.82361626669189203</v>
      </c>
      <c r="HR340" s="870">
        <f t="shared" si="3693"/>
        <v>-0.82361626669189203</v>
      </c>
      <c r="HS340" s="870">
        <f t="shared" si="3693"/>
        <v>-0.82361626669189203</v>
      </c>
      <c r="HT340" s="870">
        <f t="shared" si="3693"/>
        <v>-0.82361626669189203</v>
      </c>
      <c r="HU340" s="870">
        <f t="shared" si="3693"/>
        <v>1.992456532443132E-2</v>
      </c>
      <c r="HV340" s="870">
        <f t="shared" si="3693"/>
        <v>1.992456532443132E-2</v>
      </c>
      <c r="HW340" s="870">
        <f t="shared" si="3693"/>
        <v>1.992456532443132E-2</v>
      </c>
      <c r="HX340" s="870">
        <f t="shared" si="3693"/>
        <v>1.992456532443132E-2</v>
      </c>
      <c r="HY340" s="870">
        <f t="shared" si="3693"/>
        <v>2.3068393412554844E-2</v>
      </c>
      <c r="HZ340" s="870">
        <f t="shared" si="3693"/>
        <v>2.3068393412554844E-2</v>
      </c>
      <c r="IA340" s="870">
        <f t="shared" si="3693"/>
        <v>3.9390477724303707E-2</v>
      </c>
      <c r="IB340" s="870">
        <f t="shared" si="3693"/>
        <v>3.9390477724303707E-2</v>
      </c>
      <c r="IC340" s="870">
        <f t="shared" si="3693"/>
        <v>3.9390477724303707E-2</v>
      </c>
      <c r="ID340" s="870">
        <f t="shared" si="3693"/>
        <v>-0.7147931044824043</v>
      </c>
      <c r="IE340" s="870">
        <f t="shared" si="3693"/>
        <v>-0.7147931044824043</v>
      </c>
      <c r="IF340" s="870">
        <f t="shared" si="3693"/>
        <v>-0.7147931044824043</v>
      </c>
      <c r="IG340" s="870">
        <f t="shared" si="3693"/>
        <v>-0.7147931044824043</v>
      </c>
      <c r="IH340" s="870">
        <f t="shared" si="3693"/>
        <v>-3.3721771034766341</v>
      </c>
      <c r="II340" s="870">
        <f t="shared" si="3693"/>
        <v>-3.3721771034766341</v>
      </c>
      <c r="IJ340" s="870">
        <f t="shared" si="3693"/>
        <v>-3.3721771034766341</v>
      </c>
      <c r="IK340" s="870">
        <f t="shared" si="3693"/>
        <v>-3.3721771034766341</v>
      </c>
      <c r="IL340" s="870">
        <f t="shared" si="3693"/>
        <v>-3.3721771034766341</v>
      </c>
      <c r="IM340" s="870">
        <f t="shared" si="3693"/>
        <v>-3.3721771034766341</v>
      </c>
      <c r="IN340" s="870">
        <f t="shared" si="3693"/>
        <v>-3.3721771034766341</v>
      </c>
      <c r="IO340" s="870">
        <f t="shared" si="3693"/>
        <v>-3.3721771034766341</v>
      </c>
      <c r="IP340" s="870">
        <f t="shared" si="3693"/>
        <v>-0.66774011609509998</v>
      </c>
      <c r="IQ340" s="870">
        <f t="shared" si="3693"/>
        <v>-0.66774011609509998</v>
      </c>
      <c r="IR340" s="870">
        <f t="shared" si="3693"/>
        <v>-0.66774011609509998</v>
      </c>
      <c r="IS340" s="870">
        <f t="shared" si="3693"/>
        <v>-0.66774011609509998</v>
      </c>
      <c r="IT340" s="870">
        <f t="shared" si="3693"/>
        <v>-0.66774011609509998</v>
      </c>
      <c r="IU340" s="870">
        <f t="shared" si="3693"/>
        <v>-0.66774011609509998</v>
      </c>
      <c r="IV340" s="870">
        <f t="shared" si="3693"/>
        <v>-0.66774011609509998</v>
      </c>
      <c r="IW340" s="870">
        <f t="shared" si="3693"/>
        <v>9.2224088712098862E-2</v>
      </c>
      <c r="IX340" s="870">
        <f t="shared" si="3693"/>
        <v>9.2224088712098862E-2</v>
      </c>
      <c r="IY340" s="870">
        <f t="shared" si="3693"/>
        <v>9.2224088712098862E-2</v>
      </c>
      <c r="IZ340" s="870">
        <f t="shared" si="3693"/>
        <v>9.2224088712098862E-2</v>
      </c>
      <c r="JA340" s="870">
        <f t="shared" si="3693"/>
        <v>9.2224088712098862E-2</v>
      </c>
      <c r="JB340" s="870">
        <f t="shared" si="3693"/>
        <v>-1.3332222491353125</v>
      </c>
      <c r="JC340" s="870">
        <f t="shared" si="3693"/>
        <v>-1.3332222491353125</v>
      </c>
      <c r="JD340" s="870">
        <f t="shared" si="3693"/>
        <v>-1.3332222491353125</v>
      </c>
      <c r="JE340" s="870">
        <f t="shared" si="3693"/>
        <v>-1.3332222491353125</v>
      </c>
      <c r="JF340" s="870">
        <f t="shared" si="3693"/>
        <v>-1.2085507694263944</v>
      </c>
      <c r="JG340" s="870">
        <f t="shared" si="3693"/>
        <v>-1.2085507694263944</v>
      </c>
      <c r="JH340" s="870">
        <f t="shared" ref="JH340:LS340" si="3694">JH337</f>
        <v>-1.2085507694263944</v>
      </c>
      <c r="JI340" s="870">
        <f t="shared" si="3694"/>
        <v>-1.2085507694263944</v>
      </c>
      <c r="JJ340" s="870">
        <f t="shared" si="3694"/>
        <v>-1.2085507694263944</v>
      </c>
      <c r="JK340" s="870">
        <f t="shared" si="3694"/>
        <v>-1.2085507694263944</v>
      </c>
      <c r="JL340" s="870">
        <f t="shared" si="3694"/>
        <v>-1.2085507694263944</v>
      </c>
      <c r="JM340" s="870">
        <f t="shared" si="3694"/>
        <v>-1.2085507694263944</v>
      </c>
      <c r="JN340" s="870">
        <f t="shared" si="3694"/>
        <v>-0.90003427081794829</v>
      </c>
      <c r="JO340" s="870">
        <f t="shared" si="3694"/>
        <v>-0.90003427081794829</v>
      </c>
      <c r="JP340" s="870">
        <f t="shared" si="3694"/>
        <v>-0.90003427081794829</v>
      </c>
      <c r="JQ340" s="870">
        <f t="shared" si="3694"/>
        <v>-0.90003427081794829</v>
      </c>
      <c r="JR340" s="870">
        <f t="shared" si="3694"/>
        <v>-0.90003427081794829</v>
      </c>
      <c r="JS340" s="870">
        <f t="shared" si="3694"/>
        <v>-0.90003427081794829</v>
      </c>
      <c r="JT340" s="870">
        <f t="shared" si="3694"/>
        <v>-0.90003427081794829</v>
      </c>
      <c r="JU340" s="870">
        <f t="shared" si="3694"/>
        <v>-1.992456532443132E-2</v>
      </c>
      <c r="JV340" s="870">
        <f t="shared" si="3694"/>
        <v>-1.992456532443132E-2</v>
      </c>
      <c r="JW340" s="870">
        <f t="shared" si="3694"/>
        <v>-1.992456532443132E-2</v>
      </c>
      <c r="JX340" s="870">
        <f t="shared" si="3694"/>
        <v>-1.992456532443132E-2</v>
      </c>
      <c r="JY340" s="870">
        <f t="shared" si="3694"/>
        <v>-2.3068393412553956E-2</v>
      </c>
      <c r="JZ340" s="870">
        <f t="shared" si="3694"/>
        <v>-2.3068393412553956E-2</v>
      </c>
      <c r="KA340" s="870">
        <f t="shared" si="3694"/>
        <v>-3.9390477724301931E-2</v>
      </c>
      <c r="KB340" s="870">
        <f t="shared" si="3694"/>
        <v>-3.9390477724301931E-2</v>
      </c>
      <c r="KC340" s="870">
        <f t="shared" si="3694"/>
        <v>-3.9390477724301931E-2</v>
      </c>
      <c r="KD340" s="870">
        <f t="shared" si="3694"/>
        <v>5.313446717316328E-2</v>
      </c>
      <c r="KE340" s="870">
        <f t="shared" si="3694"/>
        <v>5.313446717316328E-2</v>
      </c>
      <c r="KF340" s="870">
        <f t="shared" si="3694"/>
        <v>5.313446717316328E-2</v>
      </c>
      <c r="KG340" s="870">
        <f t="shared" si="3694"/>
        <v>5.313446717316328E-2</v>
      </c>
      <c r="KH340" s="870">
        <f t="shared" si="3694"/>
        <v>-4.0794734197683056</v>
      </c>
      <c r="KI340" s="870">
        <f t="shared" si="3694"/>
        <v>-4.0794734197683056</v>
      </c>
      <c r="KJ340" s="870">
        <f t="shared" si="3694"/>
        <v>-4.0794734197683056</v>
      </c>
      <c r="KK340" s="870">
        <f t="shared" si="3694"/>
        <v>-4.0794734197683056</v>
      </c>
      <c r="KL340" s="870">
        <f t="shared" si="3694"/>
        <v>-4.0794734197683056</v>
      </c>
      <c r="KM340" s="870">
        <f t="shared" si="3694"/>
        <v>-4.0794734197683056</v>
      </c>
      <c r="KN340" s="870">
        <f t="shared" si="3694"/>
        <v>-4.0794734197683056</v>
      </c>
      <c r="KO340" s="870">
        <f t="shared" si="3694"/>
        <v>-4.0794734197683056</v>
      </c>
      <c r="KP340" s="870">
        <f t="shared" si="3694"/>
        <v>-0.31307961487241975</v>
      </c>
      <c r="KQ340" s="870">
        <f t="shared" si="3694"/>
        <v>-0.31307961487241975</v>
      </c>
      <c r="KR340" s="870">
        <f t="shared" si="3694"/>
        <v>-0.31307961487241975</v>
      </c>
      <c r="KS340" s="870">
        <f t="shared" si="3694"/>
        <v>-0.31307961487241975</v>
      </c>
      <c r="KT340" s="870">
        <f t="shared" si="3694"/>
        <v>-0.31307961487241975</v>
      </c>
      <c r="KU340" s="870">
        <f t="shared" si="3694"/>
        <v>-0.31307961487241975</v>
      </c>
      <c r="KV340" s="870">
        <f t="shared" si="3694"/>
        <v>-0.31307961487241975</v>
      </c>
      <c r="KW340" s="870">
        <f t="shared" si="3694"/>
        <v>0.29785853788946071</v>
      </c>
      <c r="KX340" s="870">
        <f t="shared" si="3694"/>
        <v>0.29785853788946071</v>
      </c>
      <c r="KY340" s="870">
        <f t="shared" si="3694"/>
        <v>0.29785853788946071</v>
      </c>
      <c r="KZ340" s="870">
        <f t="shared" si="3694"/>
        <v>0.29785853788946071</v>
      </c>
      <c r="LA340" s="870">
        <f t="shared" si="3694"/>
        <v>0.29785853788946071</v>
      </c>
      <c r="LB340" s="870">
        <f t="shared" si="3694"/>
        <v>-1.0960288611006943</v>
      </c>
      <c r="LC340" s="870">
        <f t="shared" si="3694"/>
        <v>-1.0960288611006943</v>
      </c>
      <c r="LD340" s="870">
        <f t="shared" si="3694"/>
        <v>-1.0960288611006943</v>
      </c>
      <c r="LE340" s="870">
        <f t="shared" si="3694"/>
        <v>-1.0960288611006943</v>
      </c>
      <c r="LF340" s="870">
        <f t="shared" si="3694"/>
        <v>-1.1681006332024824</v>
      </c>
      <c r="LG340" s="870">
        <f t="shared" si="3694"/>
        <v>-1.1681006332024824</v>
      </c>
      <c r="LH340" s="870">
        <f t="shared" si="3694"/>
        <v>-1.1681006332024824</v>
      </c>
      <c r="LI340" s="870">
        <f t="shared" si="3694"/>
        <v>-1.1681006332024824</v>
      </c>
      <c r="LJ340" s="870">
        <f t="shared" si="3694"/>
        <v>-1.1681006332024824</v>
      </c>
      <c r="LK340" s="870">
        <f t="shared" si="3694"/>
        <v>-1.1681006332024824</v>
      </c>
      <c r="LL340" s="870">
        <f t="shared" si="3694"/>
        <v>-1.1681006332024824</v>
      </c>
      <c r="LM340" s="870">
        <f t="shared" si="3694"/>
        <v>-1.1681006332024824</v>
      </c>
      <c r="LN340" s="870">
        <f t="shared" si="3694"/>
        <v>-0.83210715603923457</v>
      </c>
      <c r="LO340" s="870">
        <f t="shared" si="3694"/>
        <v>-0.83210715603923457</v>
      </c>
      <c r="LP340" s="870">
        <f t="shared" si="3694"/>
        <v>-0.83210715603923457</v>
      </c>
      <c r="LQ340" s="870">
        <f t="shared" si="3694"/>
        <v>-0.83210715603923457</v>
      </c>
      <c r="LR340" s="870">
        <f t="shared" si="3694"/>
        <v>-0.83210715603923457</v>
      </c>
      <c r="LS340" s="870">
        <f t="shared" si="3694"/>
        <v>-0.83210715603923457</v>
      </c>
      <c r="LT340" s="870">
        <f t="shared" ref="LT340:OE340" si="3695">LT337</f>
        <v>-0.83210715603923457</v>
      </c>
      <c r="LU340" s="870">
        <f t="shared" si="3695"/>
        <v>0</v>
      </c>
      <c r="LV340" s="870">
        <f t="shared" si="3695"/>
        <v>0</v>
      </c>
      <c r="LW340" s="870">
        <f t="shared" si="3695"/>
        <v>0</v>
      </c>
      <c r="LX340" s="870">
        <f t="shared" si="3695"/>
        <v>0</v>
      </c>
      <c r="LY340" s="870">
        <f t="shared" si="3695"/>
        <v>0</v>
      </c>
      <c r="LZ340" s="870">
        <f t="shared" si="3695"/>
        <v>0</v>
      </c>
      <c r="MA340" s="870">
        <f t="shared" si="3695"/>
        <v>0</v>
      </c>
      <c r="MB340" s="870">
        <f t="shared" si="3695"/>
        <v>0</v>
      </c>
      <c r="MC340" s="870">
        <f t="shared" si="3695"/>
        <v>0</v>
      </c>
      <c r="MD340" s="870">
        <f t="shared" si="3695"/>
        <v>-0.7380509333892018</v>
      </c>
      <c r="ME340" s="870">
        <f t="shared" si="3695"/>
        <v>-0.7380509333892018</v>
      </c>
      <c r="MF340" s="870">
        <f t="shared" si="3695"/>
        <v>-0.7380509333892018</v>
      </c>
      <c r="MG340" s="870">
        <f t="shared" si="3695"/>
        <v>-0.7380509333892018</v>
      </c>
      <c r="MH340" s="870">
        <f t="shared" si="3695"/>
        <v>-2.9998825255190136</v>
      </c>
      <c r="MI340" s="870">
        <f t="shared" si="3695"/>
        <v>-2.9998825255190136</v>
      </c>
      <c r="MJ340" s="870">
        <f t="shared" si="3695"/>
        <v>-2.9998825255190136</v>
      </c>
      <c r="MK340" s="870">
        <f t="shared" si="3695"/>
        <v>-2.9998825255190136</v>
      </c>
      <c r="ML340" s="870">
        <f t="shared" si="3695"/>
        <v>-2.9998825255190136</v>
      </c>
      <c r="MM340" s="870">
        <f t="shared" si="3695"/>
        <v>-2.9998825255190136</v>
      </c>
      <c r="MN340" s="870">
        <f t="shared" si="3695"/>
        <v>-2.9998825255190136</v>
      </c>
      <c r="MO340" s="870">
        <f t="shared" si="3695"/>
        <v>-2.9998825255190136</v>
      </c>
      <c r="MP340" s="870">
        <f t="shared" si="3695"/>
        <v>-0.17121541438335974</v>
      </c>
      <c r="MQ340" s="870">
        <f t="shared" si="3695"/>
        <v>-0.17121541438335974</v>
      </c>
      <c r="MR340" s="870">
        <f t="shared" si="3695"/>
        <v>-0.17121541438335974</v>
      </c>
      <c r="MS340" s="870">
        <f t="shared" si="3695"/>
        <v>-0.17121541438335974</v>
      </c>
      <c r="MT340" s="870">
        <f t="shared" si="3695"/>
        <v>-0.17121541438335974</v>
      </c>
      <c r="MU340" s="870">
        <f t="shared" si="3695"/>
        <v>-0.17121541438335974</v>
      </c>
      <c r="MV340" s="870">
        <f t="shared" si="3695"/>
        <v>-0.17121541438335974</v>
      </c>
      <c r="MW340" s="870">
        <f t="shared" si="3695"/>
        <v>0.3192323404768409</v>
      </c>
      <c r="MX340" s="870">
        <f t="shared" si="3695"/>
        <v>0.3192323404768409</v>
      </c>
      <c r="MY340" s="870">
        <f t="shared" si="3695"/>
        <v>0.3192323404768409</v>
      </c>
      <c r="MZ340" s="870">
        <f t="shared" si="3695"/>
        <v>0.3192323404768409</v>
      </c>
      <c r="NA340" s="870">
        <f t="shared" si="3695"/>
        <v>0.3192323404768409</v>
      </c>
      <c r="NB340" s="870">
        <f t="shared" si="3695"/>
        <v>0.10545346283172741</v>
      </c>
      <c r="NC340" s="870">
        <f t="shared" si="3695"/>
        <v>0.10545346283172741</v>
      </c>
      <c r="ND340" s="870">
        <f t="shared" si="3695"/>
        <v>0.10545346283172741</v>
      </c>
      <c r="NE340" s="870">
        <f t="shared" si="3695"/>
        <v>0.10545346283172741</v>
      </c>
      <c r="NF340" s="870">
        <f t="shared" si="3695"/>
        <v>-8.0300262755832463E-2</v>
      </c>
      <c r="NG340" s="870">
        <f t="shared" si="3695"/>
        <v>-8.0300262755832463E-2</v>
      </c>
      <c r="NH340" s="870">
        <f t="shared" si="3695"/>
        <v>-8.0300262755832463E-2</v>
      </c>
      <c r="NI340" s="870">
        <f t="shared" si="3695"/>
        <v>-8.0300262755832463E-2</v>
      </c>
      <c r="NJ340" s="870">
        <f t="shared" si="3695"/>
        <v>-8.0300262755832463E-2</v>
      </c>
      <c r="NK340" s="870">
        <f t="shared" si="3695"/>
        <v>-8.0300262755832463E-2</v>
      </c>
      <c r="NL340" s="870">
        <f t="shared" si="3695"/>
        <v>-8.0300262755832463E-2</v>
      </c>
      <c r="NM340" s="870">
        <f t="shared" si="3695"/>
        <v>-8.0300262755832463E-2</v>
      </c>
      <c r="NN340" s="870">
        <f t="shared" si="3695"/>
        <v>-0.83210715603923457</v>
      </c>
      <c r="NO340" s="870">
        <f t="shared" si="3695"/>
        <v>-0.83210715603923457</v>
      </c>
      <c r="NP340" s="870">
        <f t="shared" si="3695"/>
        <v>-0.83210715603923457</v>
      </c>
      <c r="NQ340" s="870">
        <f t="shared" si="3695"/>
        <v>-0.83210715603923457</v>
      </c>
      <c r="NR340" s="870">
        <f t="shared" si="3695"/>
        <v>-0.83210715603923457</v>
      </c>
      <c r="NS340" s="870">
        <f t="shared" si="3695"/>
        <v>-0.83210715603923457</v>
      </c>
      <c r="NT340" s="870">
        <f t="shared" si="3695"/>
        <v>-0.83210715603923457</v>
      </c>
      <c r="NU340" s="870">
        <f t="shared" si="3695"/>
        <v>0</v>
      </c>
      <c r="NV340" s="870">
        <f t="shared" si="3695"/>
        <v>0</v>
      </c>
      <c r="NW340" s="870">
        <f t="shared" si="3695"/>
        <v>0</v>
      </c>
      <c r="NX340" s="870">
        <f t="shared" si="3695"/>
        <v>0</v>
      </c>
      <c r="NY340" s="870">
        <f t="shared" si="3695"/>
        <v>0</v>
      </c>
      <c r="NZ340" s="870">
        <f t="shared" si="3695"/>
        <v>0</v>
      </c>
      <c r="OA340" s="870">
        <f t="shared" si="3695"/>
        <v>0</v>
      </c>
      <c r="OB340" s="870">
        <f t="shared" si="3695"/>
        <v>0</v>
      </c>
      <c r="OC340" s="870">
        <f t="shared" si="3695"/>
        <v>0</v>
      </c>
      <c r="OD340" s="870">
        <f t="shared" si="3695"/>
        <v>-0.7380509333892018</v>
      </c>
      <c r="OE340" s="870">
        <f t="shared" si="3695"/>
        <v>-0.7380509333892018</v>
      </c>
      <c r="OF340" s="870">
        <f t="shared" ref="OF340:QQ340" si="3696">OF337</f>
        <v>-0.7380509333892018</v>
      </c>
      <c r="OG340" s="870">
        <f t="shared" si="3696"/>
        <v>-0.7380509333892018</v>
      </c>
      <c r="OH340" s="870">
        <f t="shared" si="3696"/>
        <v>-2.9998825255190136</v>
      </c>
      <c r="OI340" s="870">
        <f t="shared" si="3696"/>
        <v>-2.9998825255190136</v>
      </c>
      <c r="OJ340" s="870">
        <f t="shared" si="3696"/>
        <v>-2.9998825255190136</v>
      </c>
      <c r="OK340" s="870">
        <f t="shared" si="3696"/>
        <v>-2.9998825255190136</v>
      </c>
      <c r="OL340" s="870">
        <f t="shared" si="3696"/>
        <v>-2.9998825255190136</v>
      </c>
      <c r="OM340" s="870">
        <f t="shared" si="3696"/>
        <v>-2.9998825255190136</v>
      </c>
      <c r="ON340" s="870">
        <f t="shared" si="3696"/>
        <v>-2.9998825255190136</v>
      </c>
      <c r="OO340" s="870">
        <f t="shared" si="3696"/>
        <v>-2.9998825255190136</v>
      </c>
      <c r="OP340" s="870">
        <f t="shared" si="3696"/>
        <v>-0.17121541438335974</v>
      </c>
      <c r="OQ340" s="870">
        <f t="shared" si="3696"/>
        <v>-0.17121541438335974</v>
      </c>
      <c r="OR340" s="870">
        <f t="shared" si="3696"/>
        <v>-0.17121541438335974</v>
      </c>
      <c r="OS340" s="870">
        <f t="shared" si="3696"/>
        <v>-0.17121541438335974</v>
      </c>
      <c r="OT340" s="870">
        <f t="shared" si="3696"/>
        <v>-0.17121541438335974</v>
      </c>
      <c r="OU340" s="870">
        <f t="shared" si="3696"/>
        <v>-0.17121541438335974</v>
      </c>
      <c r="OV340" s="870">
        <f t="shared" si="3696"/>
        <v>-0.17121541438335974</v>
      </c>
      <c r="OW340" s="870">
        <f t="shared" si="3696"/>
        <v>0.3192323404768409</v>
      </c>
      <c r="OX340" s="870">
        <f t="shared" si="3696"/>
        <v>0.3192323404768409</v>
      </c>
      <c r="OY340" s="870">
        <f t="shared" si="3696"/>
        <v>0.3192323404768409</v>
      </c>
      <c r="OZ340" s="870">
        <f t="shared" si="3696"/>
        <v>0.3192323404768409</v>
      </c>
      <c r="PA340" s="870">
        <f t="shared" si="3696"/>
        <v>0.3192323404768409</v>
      </c>
      <c r="PB340" s="870">
        <f t="shared" si="3696"/>
        <v>0.10545346283172741</v>
      </c>
      <c r="PC340" s="870">
        <f t="shared" si="3696"/>
        <v>0.10545346283172741</v>
      </c>
      <c r="PD340" s="870">
        <f t="shared" si="3696"/>
        <v>0.10545346283172741</v>
      </c>
      <c r="PE340" s="870">
        <f t="shared" si="3696"/>
        <v>0.10545346283172741</v>
      </c>
      <c r="PF340" s="870">
        <f t="shared" si="3696"/>
        <v>-8.0300262755832463E-2</v>
      </c>
      <c r="PG340" s="870">
        <f t="shared" si="3696"/>
        <v>-8.0300262755832463E-2</v>
      </c>
      <c r="PH340" s="870">
        <f t="shared" si="3696"/>
        <v>-8.0300262755832463E-2</v>
      </c>
      <c r="PI340" s="870">
        <f t="shared" si="3696"/>
        <v>-8.0300262755832463E-2</v>
      </c>
      <c r="PJ340" s="870">
        <f t="shared" si="3696"/>
        <v>-8.0300262755832463E-2</v>
      </c>
      <c r="PK340" s="870">
        <f t="shared" si="3696"/>
        <v>-8.0300262755832463E-2</v>
      </c>
      <c r="PL340" s="870">
        <f t="shared" si="3696"/>
        <v>-8.0300262755832463E-2</v>
      </c>
      <c r="PM340" s="870">
        <f t="shared" si="3696"/>
        <v>-8.0300262755832463E-2</v>
      </c>
      <c r="PN340" s="870">
        <f t="shared" si="3696"/>
        <v>-0.83210715603923457</v>
      </c>
      <c r="PO340" s="870">
        <f t="shared" si="3696"/>
        <v>-0.83210715603923457</v>
      </c>
      <c r="PP340" s="870">
        <f t="shared" si="3696"/>
        <v>-0.83210715603923457</v>
      </c>
      <c r="PQ340" s="870">
        <f t="shared" si="3696"/>
        <v>-0.83210715603923457</v>
      </c>
      <c r="PR340" s="870">
        <f t="shared" si="3696"/>
        <v>-0.83210715603923457</v>
      </c>
      <c r="PS340" s="870">
        <f t="shared" si="3696"/>
        <v>-0.83210715603923457</v>
      </c>
      <c r="PT340" s="870">
        <f t="shared" si="3696"/>
        <v>-0.83210715603923457</v>
      </c>
      <c r="PU340" s="870">
        <f t="shared" si="3696"/>
        <v>0</v>
      </c>
      <c r="PV340" s="870">
        <f t="shared" si="3696"/>
        <v>0</v>
      </c>
      <c r="PW340" s="870">
        <f t="shared" si="3696"/>
        <v>0</v>
      </c>
      <c r="PX340" s="870">
        <f t="shared" si="3696"/>
        <v>0</v>
      </c>
      <c r="PY340" s="870">
        <f t="shared" si="3696"/>
        <v>0</v>
      </c>
      <c r="PZ340" s="870">
        <f t="shared" si="3696"/>
        <v>0</v>
      </c>
      <c r="QA340" s="870">
        <f t="shared" si="3696"/>
        <v>0</v>
      </c>
      <c r="QB340" s="870">
        <f t="shared" si="3696"/>
        <v>0</v>
      </c>
      <c r="QC340" s="870">
        <f t="shared" si="3696"/>
        <v>0</v>
      </c>
      <c r="QD340" s="870">
        <f t="shared" si="3696"/>
        <v>-0.7380509333892018</v>
      </c>
      <c r="QE340" s="870">
        <f t="shared" si="3696"/>
        <v>-0.7380509333892018</v>
      </c>
      <c r="QF340" s="870">
        <f t="shared" si="3696"/>
        <v>-0.7380509333892018</v>
      </c>
      <c r="QG340" s="870">
        <f t="shared" si="3696"/>
        <v>-0.7380509333892018</v>
      </c>
      <c r="QH340" s="870">
        <f t="shared" si="3696"/>
        <v>-2.9998825255190136</v>
      </c>
      <c r="QI340" s="870">
        <f t="shared" si="3696"/>
        <v>-2.9998825255190136</v>
      </c>
      <c r="QJ340" s="870">
        <f t="shared" si="3696"/>
        <v>-2.9998825255190136</v>
      </c>
      <c r="QK340" s="870">
        <f t="shared" si="3696"/>
        <v>-2.9998825255190136</v>
      </c>
      <c r="QL340" s="870">
        <f t="shared" si="3696"/>
        <v>-2.9998825255190136</v>
      </c>
      <c r="QM340" s="870">
        <f t="shared" si="3696"/>
        <v>-2.9998825255190136</v>
      </c>
      <c r="QN340" s="870">
        <f t="shared" si="3696"/>
        <v>-2.9998825255190136</v>
      </c>
      <c r="QO340" s="870">
        <f t="shared" si="3696"/>
        <v>-2.9998825255190136</v>
      </c>
      <c r="QP340" s="870">
        <f t="shared" si="3696"/>
        <v>-0.17121541438335974</v>
      </c>
      <c r="QQ340" s="870">
        <f t="shared" si="3696"/>
        <v>-0.17121541438335974</v>
      </c>
      <c r="QR340" s="870">
        <f t="shared" ref="QR340:SI340" si="3697">QR337</f>
        <v>-0.17121541438335974</v>
      </c>
      <c r="QS340" s="870">
        <f t="shared" si="3697"/>
        <v>-0.17121541438335974</v>
      </c>
      <c r="QT340" s="870">
        <f t="shared" si="3697"/>
        <v>-0.17121541438335974</v>
      </c>
      <c r="QU340" s="870">
        <f t="shared" si="3697"/>
        <v>-0.17121541438335974</v>
      </c>
      <c r="QV340" s="870">
        <f t="shared" si="3697"/>
        <v>-0.17121541438335974</v>
      </c>
      <c r="QW340" s="870">
        <f t="shared" si="3697"/>
        <v>0.3192323404768409</v>
      </c>
      <c r="QX340" s="870">
        <f t="shared" si="3697"/>
        <v>0.3192323404768409</v>
      </c>
      <c r="QY340" s="870">
        <f t="shared" si="3697"/>
        <v>0.3192323404768409</v>
      </c>
      <c r="QZ340" s="870">
        <f t="shared" si="3697"/>
        <v>0.3192323404768409</v>
      </c>
      <c r="RA340" s="870">
        <f t="shared" si="3697"/>
        <v>0.3192323404768409</v>
      </c>
      <c r="RB340" s="870">
        <f t="shared" si="3697"/>
        <v>0.10545346283172741</v>
      </c>
      <c r="RC340" s="870">
        <f t="shared" si="3697"/>
        <v>0.10545346283172741</v>
      </c>
      <c r="RD340" s="870">
        <f t="shared" si="3697"/>
        <v>0.10545346283172741</v>
      </c>
      <c r="RE340" s="870">
        <f t="shared" si="3697"/>
        <v>0.10545346283172741</v>
      </c>
      <c r="RF340" s="870">
        <f t="shared" si="3697"/>
        <v>-8.0300262755832463E-2</v>
      </c>
      <c r="RG340" s="870">
        <f t="shared" si="3697"/>
        <v>-8.0300262755832463E-2</v>
      </c>
      <c r="RH340" s="870">
        <f t="shared" si="3697"/>
        <v>-8.0300262755832463E-2</v>
      </c>
      <c r="RI340" s="870">
        <f t="shared" si="3697"/>
        <v>-8.0300262755832463E-2</v>
      </c>
      <c r="RJ340" s="870">
        <f t="shared" si="3697"/>
        <v>-8.0300262755832463E-2</v>
      </c>
      <c r="RK340" s="870">
        <f t="shared" si="3697"/>
        <v>-8.0300262755832463E-2</v>
      </c>
      <c r="RL340" s="870">
        <f t="shared" si="3697"/>
        <v>-8.0300262755832463E-2</v>
      </c>
      <c r="RM340" s="870">
        <f t="shared" si="3697"/>
        <v>-8.0300262755832463E-2</v>
      </c>
      <c r="RN340" s="870">
        <f t="shared" si="3697"/>
        <v>-0.83210715603923457</v>
      </c>
      <c r="RO340" s="870">
        <f t="shared" si="3697"/>
        <v>-0.83210715603923457</v>
      </c>
      <c r="RP340" s="870">
        <f t="shared" si="3697"/>
        <v>-0.83210715603923457</v>
      </c>
      <c r="RQ340" s="870">
        <f t="shared" si="3697"/>
        <v>-0.83210715603923457</v>
      </c>
      <c r="RR340" s="870">
        <f t="shared" si="3697"/>
        <v>-0.83210715603923457</v>
      </c>
      <c r="RS340" s="870">
        <f t="shared" si="3697"/>
        <v>-0.83210715603923457</v>
      </c>
      <c r="RT340" s="870">
        <f t="shared" si="3697"/>
        <v>-0.83210715603923457</v>
      </c>
      <c r="RU340" s="870">
        <f t="shared" si="3697"/>
        <v>0</v>
      </c>
      <c r="RV340" s="870">
        <f t="shared" si="3697"/>
        <v>0</v>
      </c>
      <c r="RW340" s="870">
        <f t="shared" si="3697"/>
        <v>0</v>
      </c>
      <c r="RX340" s="870">
        <f t="shared" si="3697"/>
        <v>0</v>
      </c>
      <c r="RY340" s="870">
        <f t="shared" si="3697"/>
        <v>0</v>
      </c>
      <c r="RZ340" s="870">
        <f t="shared" si="3697"/>
        <v>0</v>
      </c>
      <c r="SA340" s="870">
        <f t="shared" si="3697"/>
        <v>0</v>
      </c>
      <c r="SB340" s="870">
        <f t="shared" si="3697"/>
        <v>0</v>
      </c>
      <c r="SC340" s="870">
        <f t="shared" si="3697"/>
        <v>0</v>
      </c>
      <c r="SD340" s="870">
        <f t="shared" si="3697"/>
        <v>-0.7380509333892018</v>
      </c>
      <c r="SE340" s="870">
        <f t="shared" si="3697"/>
        <v>-0.7380509333892018</v>
      </c>
      <c r="SF340" s="870">
        <f t="shared" si="3697"/>
        <v>-0.7380509333892018</v>
      </c>
      <c r="SG340" s="870">
        <f t="shared" si="3697"/>
        <v>-0.7380509333892018</v>
      </c>
      <c r="SH340" s="870">
        <f t="shared" si="3697"/>
        <v>-2.9998825255190136</v>
      </c>
      <c r="SI340" s="870">
        <f t="shared" si="3697"/>
        <v>-2.9998825255190136</v>
      </c>
      <c r="SJ340" s="280">
        <f t="shared" ref="SJ340:SJ342" si="3698">SI340</f>
        <v>-2.9998825255190136</v>
      </c>
      <c r="SK340" s="267"/>
      <c r="SL340" s="255"/>
      <c r="SM340" s="255"/>
      <c r="SN340" s="255"/>
    </row>
    <row r="341" spans="1:508" outlineLevel="3" x14ac:dyDescent="0.25">
      <c r="A341" s="255"/>
      <c r="B341" s="264"/>
      <c r="C341" s="449">
        <f>INT($C$29)+3</f>
        <v>4</v>
      </c>
      <c r="D341" s="280"/>
      <c r="E341" s="329">
        <f t="shared" si="3688"/>
        <v>200</v>
      </c>
      <c r="F341" s="335"/>
      <c r="G341" s="280"/>
      <c r="H341" s="551"/>
      <c r="I341" s="563" t="s">
        <v>908</v>
      </c>
      <c r="J341" s="552"/>
      <c r="K341" s="870">
        <f t="shared" ref="K341:BV341" si="3699">K338</f>
        <v>0</v>
      </c>
      <c r="L341" s="870">
        <f t="shared" si="3699"/>
        <v>0</v>
      </c>
      <c r="M341" s="870">
        <f t="shared" si="3699"/>
        <v>0</v>
      </c>
      <c r="N341" s="870">
        <f t="shared" si="3699"/>
        <v>0</v>
      </c>
      <c r="O341" s="870">
        <f t="shared" si="3699"/>
        <v>0</v>
      </c>
      <c r="P341" s="870">
        <f t="shared" si="3699"/>
        <v>0</v>
      </c>
      <c r="Q341" s="870">
        <f t="shared" si="3699"/>
        <v>0</v>
      </c>
      <c r="R341" s="870">
        <f t="shared" si="3699"/>
        <v>0</v>
      </c>
      <c r="S341" s="870">
        <f t="shared" si="3699"/>
        <v>0</v>
      </c>
      <c r="T341" s="870">
        <f t="shared" si="3699"/>
        <v>0</v>
      </c>
      <c r="U341" s="870">
        <f t="shared" si="3699"/>
        <v>0</v>
      </c>
      <c r="V341" s="870">
        <f t="shared" si="3699"/>
        <v>0</v>
      </c>
      <c r="W341" s="870">
        <f t="shared" si="3699"/>
        <v>0</v>
      </c>
      <c r="X341" s="870">
        <f t="shared" si="3699"/>
        <v>0</v>
      </c>
      <c r="Y341" s="870">
        <f t="shared" si="3699"/>
        <v>0</v>
      </c>
      <c r="Z341" s="870">
        <f t="shared" si="3699"/>
        <v>0</v>
      </c>
      <c r="AA341" s="870">
        <f t="shared" si="3699"/>
        <v>0</v>
      </c>
      <c r="AB341" s="870">
        <f t="shared" si="3699"/>
        <v>0</v>
      </c>
      <c r="AC341" s="870">
        <f t="shared" si="3699"/>
        <v>0</v>
      </c>
      <c r="AD341" s="870">
        <f t="shared" si="3699"/>
        <v>0</v>
      </c>
      <c r="AE341" s="870">
        <f t="shared" si="3699"/>
        <v>0</v>
      </c>
      <c r="AF341" s="870">
        <f t="shared" si="3699"/>
        <v>0</v>
      </c>
      <c r="AG341" s="870">
        <f t="shared" si="3699"/>
        <v>0</v>
      </c>
      <c r="AH341" s="870">
        <f t="shared" si="3699"/>
        <v>0</v>
      </c>
      <c r="AI341" s="870">
        <f t="shared" si="3699"/>
        <v>0</v>
      </c>
      <c r="AJ341" s="870">
        <f t="shared" si="3699"/>
        <v>0</v>
      </c>
      <c r="AK341" s="870">
        <f t="shared" si="3699"/>
        <v>0</v>
      </c>
      <c r="AL341" s="870">
        <f t="shared" si="3699"/>
        <v>0</v>
      </c>
      <c r="AM341" s="870">
        <f t="shared" si="3699"/>
        <v>0</v>
      </c>
      <c r="AN341" s="870">
        <f t="shared" si="3699"/>
        <v>0</v>
      </c>
      <c r="AO341" s="870">
        <f t="shared" si="3699"/>
        <v>0</v>
      </c>
      <c r="AP341" s="870">
        <f t="shared" si="3699"/>
        <v>0</v>
      </c>
      <c r="AQ341" s="870">
        <f t="shared" si="3699"/>
        <v>0</v>
      </c>
      <c r="AR341" s="870">
        <f t="shared" si="3699"/>
        <v>0</v>
      </c>
      <c r="AS341" s="870">
        <f t="shared" si="3699"/>
        <v>0</v>
      </c>
      <c r="AT341" s="870">
        <f t="shared" si="3699"/>
        <v>0</v>
      </c>
      <c r="AU341" s="870">
        <f t="shared" si="3699"/>
        <v>0</v>
      </c>
      <c r="AV341" s="870">
        <f t="shared" si="3699"/>
        <v>0</v>
      </c>
      <c r="AW341" s="870">
        <f t="shared" si="3699"/>
        <v>0.25657278965864982</v>
      </c>
      <c r="AX341" s="870">
        <f t="shared" si="3699"/>
        <v>0.25657278965864982</v>
      </c>
      <c r="AY341" s="870">
        <f t="shared" si="3699"/>
        <v>0.25657278965864982</v>
      </c>
      <c r="AZ341" s="870">
        <f t="shared" si="3699"/>
        <v>0.25657278965864982</v>
      </c>
      <c r="BA341" s="870">
        <f t="shared" si="3699"/>
        <v>0.25657278965864982</v>
      </c>
      <c r="BB341" s="870">
        <f t="shared" si="3699"/>
        <v>0.62079796774352491</v>
      </c>
      <c r="BC341" s="870">
        <f t="shared" si="3699"/>
        <v>0.62079796774352491</v>
      </c>
      <c r="BD341" s="870">
        <f t="shared" si="3699"/>
        <v>0.62079796774352491</v>
      </c>
      <c r="BE341" s="870">
        <f t="shared" si="3699"/>
        <v>0.62079796774352491</v>
      </c>
      <c r="BF341" s="870">
        <f t="shared" si="3699"/>
        <v>0.54202677360186424</v>
      </c>
      <c r="BG341" s="870">
        <f t="shared" si="3699"/>
        <v>0.54202677360186424</v>
      </c>
      <c r="BH341" s="870">
        <f t="shared" si="3699"/>
        <v>0.54202677360186424</v>
      </c>
      <c r="BI341" s="870">
        <f t="shared" si="3699"/>
        <v>0.54202677360186424</v>
      </c>
      <c r="BJ341" s="870">
        <f t="shared" si="3699"/>
        <v>0.54202677360186424</v>
      </c>
      <c r="BK341" s="870">
        <f t="shared" si="3699"/>
        <v>0.54202677360186424</v>
      </c>
      <c r="BL341" s="870">
        <f t="shared" si="3699"/>
        <v>0.54202677360186424</v>
      </c>
      <c r="BM341" s="870">
        <f t="shared" si="3699"/>
        <v>0.54202677360186424</v>
      </c>
      <c r="BN341" s="870">
        <f t="shared" si="3699"/>
        <v>0.54341691822970528</v>
      </c>
      <c r="BO341" s="870">
        <f t="shared" si="3699"/>
        <v>0.54341691822970528</v>
      </c>
      <c r="BP341" s="870">
        <f t="shared" si="3699"/>
        <v>0.54341691822970528</v>
      </c>
      <c r="BQ341" s="870">
        <f t="shared" si="3699"/>
        <v>0.54341691822970528</v>
      </c>
      <c r="BR341" s="870">
        <f t="shared" si="3699"/>
        <v>0.54341691822970528</v>
      </c>
      <c r="BS341" s="870">
        <f t="shared" si="3699"/>
        <v>0.54341691822970528</v>
      </c>
      <c r="BT341" s="870">
        <f t="shared" si="3699"/>
        <v>0.54341691822970528</v>
      </c>
      <c r="BU341" s="870">
        <f t="shared" si="3699"/>
        <v>0.11954739194657016</v>
      </c>
      <c r="BV341" s="870">
        <f t="shared" si="3699"/>
        <v>0.11954739194657016</v>
      </c>
      <c r="BW341" s="870">
        <f t="shared" ref="BW341:EH341" si="3700">BW338</f>
        <v>0.11954739194657016</v>
      </c>
      <c r="BX341" s="870">
        <f t="shared" si="3700"/>
        <v>0.11954739194657016</v>
      </c>
      <c r="BY341" s="870">
        <f t="shared" si="3700"/>
        <v>0.10380777035648237</v>
      </c>
      <c r="BZ341" s="870">
        <f t="shared" si="3700"/>
        <v>0.10380777035648237</v>
      </c>
      <c r="CA341" s="870">
        <f t="shared" si="3700"/>
        <v>0.18710476919043995</v>
      </c>
      <c r="CB341" s="870">
        <f t="shared" si="3700"/>
        <v>0.18710476919043995</v>
      </c>
      <c r="CC341" s="870">
        <f t="shared" si="3700"/>
        <v>0.18710476919043995</v>
      </c>
      <c r="CD341" s="870">
        <f t="shared" si="3700"/>
        <v>0</v>
      </c>
      <c r="CE341" s="870">
        <f t="shared" si="3700"/>
        <v>0</v>
      </c>
      <c r="CF341" s="870">
        <f t="shared" si="3700"/>
        <v>0</v>
      </c>
      <c r="CG341" s="870">
        <f t="shared" si="3700"/>
        <v>0</v>
      </c>
      <c r="CH341" s="870">
        <f t="shared" si="3700"/>
        <v>0</v>
      </c>
      <c r="CI341" s="870">
        <f t="shared" si="3700"/>
        <v>0</v>
      </c>
      <c r="CJ341" s="870">
        <f t="shared" si="3700"/>
        <v>0</v>
      </c>
      <c r="CK341" s="870">
        <f t="shared" si="3700"/>
        <v>0</v>
      </c>
      <c r="CL341" s="870">
        <f t="shared" si="3700"/>
        <v>0</v>
      </c>
      <c r="CM341" s="870">
        <f t="shared" si="3700"/>
        <v>0</v>
      </c>
      <c r="CN341" s="870">
        <f t="shared" si="3700"/>
        <v>0</v>
      </c>
      <c r="CO341" s="870">
        <f t="shared" si="3700"/>
        <v>0</v>
      </c>
      <c r="CP341" s="870">
        <f t="shared" si="3700"/>
        <v>0</v>
      </c>
      <c r="CQ341" s="870">
        <f t="shared" si="3700"/>
        <v>0</v>
      </c>
      <c r="CR341" s="870">
        <f t="shared" si="3700"/>
        <v>0</v>
      </c>
      <c r="CS341" s="870">
        <f t="shared" si="3700"/>
        <v>0</v>
      </c>
      <c r="CT341" s="870">
        <f t="shared" si="3700"/>
        <v>0</v>
      </c>
      <c r="CU341" s="870">
        <f t="shared" si="3700"/>
        <v>0</v>
      </c>
      <c r="CV341" s="870">
        <f t="shared" si="3700"/>
        <v>0</v>
      </c>
      <c r="CW341" s="870">
        <f t="shared" si="3700"/>
        <v>0</v>
      </c>
      <c r="CX341" s="870">
        <f t="shared" si="3700"/>
        <v>0</v>
      </c>
      <c r="CY341" s="870">
        <f t="shared" si="3700"/>
        <v>0</v>
      </c>
      <c r="CZ341" s="870">
        <f t="shared" si="3700"/>
        <v>0</v>
      </c>
      <c r="DA341" s="870">
        <f t="shared" si="3700"/>
        <v>0</v>
      </c>
      <c r="DB341" s="870">
        <f t="shared" si="3700"/>
        <v>0</v>
      </c>
      <c r="DC341" s="870">
        <f t="shared" si="3700"/>
        <v>0</v>
      </c>
      <c r="DD341" s="870">
        <f t="shared" si="3700"/>
        <v>0</v>
      </c>
      <c r="DE341" s="870">
        <f t="shared" si="3700"/>
        <v>0</v>
      </c>
      <c r="DF341" s="870">
        <f t="shared" si="3700"/>
        <v>0</v>
      </c>
      <c r="DG341" s="870">
        <f t="shared" si="3700"/>
        <v>0</v>
      </c>
      <c r="DH341" s="870">
        <f t="shared" si="3700"/>
        <v>0</v>
      </c>
      <c r="DI341" s="870">
        <f t="shared" si="3700"/>
        <v>0</v>
      </c>
      <c r="DJ341" s="870">
        <f t="shared" si="3700"/>
        <v>0</v>
      </c>
      <c r="DK341" s="870">
        <f t="shared" si="3700"/>
        <v>0</v>
      </c>
      <c r="DL341" s="870">
        <f t="shared" si="3700"/>
        <v>0</v>
      </c>
      <c r="DM341" s="870">
        <f t="shared" si="3700"/>
        <v>0</v>
      </c>
      <c r="DN341" s="870">
        <f t="shared" si="3700"/>
        <v>-0.18679956564145872</v>
      </c>
      <c r="DO341" s="870">
        <f t="shared" si="3700"/>
        <v>-0.18679956564145872</v>
      </c>
      <c r="DP341" s="870">
        <f t="shared" si="3700"/>
        <v>-0.18679956564145872</v>
      </c>
      <c r="DQ341" s="870">
        <f t="shared" si="3700"/>
        <v>-0.18679956564145872</v>
      </c>
      <c r="DR341" s="870">
        <f t="shared" si="3700"/>
        <v>-0.18679956564145872</v>
      </c>
      <c r="DS341" s="870">
        <f t="shared" si="3700"/>
        <v>-0.18679956564145872</v>
      </c>
      <c r="DT341" s="870">
        <f t="shared" si="3700"/>
        <v>-0.18679956564145872</v>
      </c>
      <c r="DU341" s="870">
        <f t="shared" si="3700"/>
        <v>-0.11954739194656838</v>
      </c>
      <c r="DV341" s="870">
        <f t="shared" si="3700"/>
        <v>-0.11954739194656838</v>
      </c>
      <c r="DW341" s="870">
        <f t="shared" si="3700"/>
        <v>-0.11954739194656838</v>
      </c>
      <c r="DX341" s="870">
        <f t="shared" si="3700"/>
        <v>-0.11954739194656838</v>
      </c>
      <c r="DY341" s="870">
        <f t="shared" si="3700"/>
        <v>-0.10380777035648237</v>
      </c>
      <c r="DZ341" s="870">
        <f t="shared" si="3700"/>
        <v>-0.10380777035648237</v>
      </c>
      <c r="EA341" s="870">
        <f t="shared" si="3700"/>
        <v>-0.2363428663458178</v>
      </c>
      <c r="EB341" s="870">
        <f t="shared" si="3700"/>
        <v>-0.2363428663458178</v>
      </c>
      <c r="EC341" s="870">
        <f t="shared" si="3700"/>
        <v>-0.2363428663458178</v>
      </c>
      <c r="ED341" s="870">
        <f t="shared" si="3700"/>
        <v>0.15049133871880649</v>
      </c>
      <c r="EE341" s="870">
        <f t="shared" si="3700"/>
        <v>0.15049133871880649</v>
      </c>
      <c r="EF341" s="870">
        <f t="shared" si="3700"/>
        <v>0.15049133871880649</v>
      </c>
      <c r="EG341" s="870">
        <f t="shared" si="3700"/>
        <v>0.15049133871880649</v>
      </c>
      <c r="EH341" s="870">
        <f t="shared" si="3700"/>
        <v>-1.1651179192802283</v>
      </c>
      <c r="EI341" s="870">
        <f t="shared" ref="EI341:GT341" si="3701">EI338</f>
        <v>-1.1651179192802283</v>
      </c>
      <c r="EJ341" s="870">
        <f t="shared" si="3701"/>
        <v>-1.1651179192802283</v>
      </c>
      <c r="EK341" s="870">
        <f t="shared" si="3701"/>
        <v>-1.1651179192802283</v>
      </c>
      <c r="EL341" s="870">
        <f t="shared" si="3701"/>
        <v>-1.1651179192802283</v>
      </c>
      <c r="EM341" s="870">
        <f t="shared" si="3701"/>
        <v>-1.1651179192802283</v>
      </c>
      <c r="EN341" s="870">
        <f t="shared" si="3701"/>
        <v>-1.1651179192802283</v>
      </c>
      <c r="EO341" s="870">
        <f t="shared" si="3701"/>
        <v>-1.1651179192802283</v>
      </c>
      <c r="EP341" s="870">
        <f t="shared" si="3701"/>
        <v>-5.1364624315009877E-2</v>
      </c>
      <c r="EQ341" s="870">
        <f t="shared" si="3701"/>
        <v>-5.1364624315009877E-2</v>
      </c>
      <c r="ER341" s="870">
        <f t="shared" si="3701"/>
        <v>-5.1364624315009877E-2</v>
      </c>
      <c r="ES341" s="870">
        <f t="shared" si="3701"/>
        <v>-5.1364624315009877E-2</v>
      </c>
      <c r="ET341" s="870">
        <f t="shared" si="3701"/>
        <v>-5.1364624315009877E-2</v>
      </c>
      <c r="EU341" s="870">
        <f t="shared" si="3701"/>
        <v>-5.1364624315009877E-2</v>
      </c>
      <c r="EV341" s="870">
        <f t="shared" si="3701"/>
        <v>-5.1364624315009877E-2</v>
      </c>
      <c r="EW341" s="870">
        <f t="shared" si="3701"/>
        <v>-1.8751065014990687E-2</v>
      </c>
      <c r="EX341" s="870">
        <f t="shared" si="3701"/>
        <v>-1.8751065014990687E-2</v>
      </c>
      <c r="EY341" s="870">
        <f t="shared" si="3701"/>
        <v>-1.8751065014990687E-2</v>
      </c>
      <c r="EZ341" s="870">
        <f t="shared" si="3701"/>
        <v>-1.8751065014990687E-2</v>
      </c>
      <c r="FA341" s="870">
        <f t="shared" si="3701"/>
        <v>-1.8751065014990687E-2</v>
      </c>
      <c r="FB341" s="870">
        <f t="shared" si="3701"/>
        <v>4.0210319053718635E-2</v>
      </c>
      <c r="FC341" s="870">
        <f t="shared" si="3701"/>
        <v>4.0210319053718635E-2</v>
      </c>
      <c r="FD341" s="870">
        <f t="shared" si="3701"/>
        <v>4.0210319053718635E-2</v>
      </c>
      <c r="FE341" s="870">
        <f t="shared" si="3701"/>
        <v>4.0210319053718635E-2</v>
      </c>
      <c r="FF341" s="870">
        <f t="shared" si="3701"/>
        <v>4.015013137791712E-2</v>
      </c>
      <c r="FG341" s="870">
        <f t="shared" si="3701"/>
        <v>4.015013137791712E-2</v>
      </c>
      <c r="FH341" s="870">
        <f t="shared" si="3701"/>
        <v>4.015013137791712E-2</v>
      </c>
      <c r="FI341" s="870">
        <f t="shared" si="3701"/>
        <v>4.015013137791712E-2</v>
      </c>
      <c r="FJ341" s="870">
        <f t="shared" si="3701"/>
        <v>4.015013137791712E-2</v>
      </c>
      <c r="FK341" s="870">
        <f t="shared" si="3701"/>
        <v>4.015013137791712E-2</v>
      </c>
      <c r="FL341" s="870">
        <f t="shared" si="3701"/>
        <v>4.015013137791712E-2</v>
      </c>
      <c r="FM341" s="870">
        <f t="shared" si="3701"/>
        <v>4.015013137791712E-2</v>
      </c>
      <c r="FN341" s="870">
        <f t="shared" si="3701"/>
        <v>2.5472668042015201E-2</v>
      </c>
      <c r="FO341" s="870">
        <f t="shared" si="3701"/>
        <v>2.5472668042015201E-2</v>
      </c>
      <c r="FP341" s="870">
        <f t="shared" si="3701"/>
        <v>2.5472668042015201E-2</v>
      </c>
      <c r="FQ341" s="870">
        <f t="shared" si="3701"/>
        <v>2.5472668042015201E-2</v>
      </c>
      <c r="FR341" s="870">
        <f t="shared" si="3701"/>
        <v>2.5472668042015201E-2</v>
      </c>
      <c r="FS341" s="870">
        <f t="shared" si="3701"/>
        <v>2.5472668042015201E-2</v>
      </c>
      <c r="FT341" s="870">
        <f t="shared" si="3701"/>
        <v>2.5472668042015201E-2</v>
      </c>
      <c r="FU341" s="870">
        <f t="shared" si="3701"/>
        <v>-9.9622826622134397E-3</v>
      </c>
      <c r="FV341" s="870">
        <f t="shared" si="3701"/>
        <v>-9.9622826622134397E-3</v>
      </c>
      <c r="FW341" s="870">
        <f t="shared" si="3701"/>
        <v>-9.9622826622134397E-3</v>
      </c>
      <c r="FX341" s="870">
        <f t="shared" si="3701"/>
        <v>-9.9622826622134397E-3</v>
      </c>
      <c r="FY341" s="870">
        <f t="shared" si="3701"/>
        <v>0</v>
      </c>
      <c r="FZ341" s="870">
        <f t="shared" si="3701"/>
        <v>0</v>
      </c>
      <c r="GA341" s="870">
        <f t="shared" si="3701"/>
        <v>-9.8476194310777032E-3</v>
      </c>
      <c r="GB341" s="870">
        <f t="shared" si="3701"/>
        <v>-9.8476194310777032E-3</v>
      </c>
      <c r="GC341" s="870">
        <f t="shared" si="3701"/>
        <v>-9.8476194310777032E-3</v>
      </c>
      <c r="GD341" s="870">
        <f t="shared" si="3701"/>
        <v>0.22024774974480454</v>
      </c>
      <c r="GE341" s="870">
        <f t="shared" si="3701"/>
        <v>0.22024774974480454</v>
      </c>
      <c r="GF341" s="870">
        <f t="shared" si="3701"/>
        <v>0.22024774974480454</v>
      </c>
      <c r="GG341" s="870">
        <f t="shared" si="3701"/>
        <v>0.22024774974480454</v>
      </c>
      <c r="GH341" s="870">
        <f t="shared" si="3701"/>
        <v>-1.6878780423234492</v>
      </c>
      <c r="GI341" s="870">
        <f t="shared" si="3701"/>
        <v>-1.6878780423234492</v>
      </c>
      <c r="GJ341" s="870">
        <f t="shared" si="3701"/>
        <v>-1.6878780423234492</v>
      </c>
      <c r="GK341" s="870">
        <f t="shared" si="3701"/>
        <v>-1.6878780423234492</v>
      </c>
      <c r="GL341" s="870">
        <f t="shared" si="3701"/>
        <v>-1.6878780423234492</v>
      </c>
      <c r="GM341" s="870">
        <f t="shared" si="3701"/>
        <v>-1.6878780423234492</v>
      </c>
      <c r="GN341" s="870">
        <f t="shared" si="3701"/>
        <v>-1.6878780423234492</v>
      </c>
      <c r="GO341" s="870">
        <f t="shared" si="3701"/>
        <v>-1.6878780423234492</v>
      </c>
      <c r="GP341" s="870">
        <f t="shared" si="3701"/>
        <v>-8.3161772700488967E-2</v>
      </c>
      <c r="GQ341" s="870">
        <f t="shared" si="3701"/>
        <v>-8.3161772700488967E-2</v>
      </c>
      <c r="GR341" s="870">
        <f t="shared" si="3701"/>
        <v>-8.3161772700488967E-2</v>
      </c>
      <c r="GS341" s="870">
        <f t="shared" si="3701"/>
        <v>-8.3161772700488967E-2</v>
      </c>
      <c r="GT341" s="870">
        <f t="shared" si="3701"/>
        <v>-8.3161772700488967E-2</v>
      </c>
      <c r="GU341" s="870">
        <f t="shared" ref="GU341:JF341" si="3702">GU338</f>
        <v>-8.3161772700488967E-2</v>
      </c>
      <c r="GV341" s="870">
        <f t="shared" si="3702"/>
        <v>-8.3161772700488967E-2</v>
      </c>
      <c r="GW341" s="870">
        <f t="shared" si="3702"/>
        <v>-5.9271178804269908E-2</v>
      </c>
      <c r="GX341" s="870">
        <f t="shared" si="3702"/>
        <v>-5.9271178804269908E-2</v>
      </c>
      <c r="GY341" s="870">
        <f t="shared" si="3702"/>
        <v>-5.9271178804269908E-2</v>
      </c>
      <c r="GZ341" s="870">
        <f t="shared" si="3702"/>
        <v>-5.9271178804269908E-2</v>
      </c>
      <c r="HA341" s="870">
        <f t="shared" si="3702"/>
        <v>-5.9271178804269908E-2</v>
      </c>
      <c r="HB341" s="870">
        <f t="shared" si="3702"/>
        <v>-0.58983483650654822</v>
      </c>
      <c r="HC341" s="870">
        <f t="shared" si="3702"/>
        <v>-0.58983483650654822</v>
      </c>
      <c r="HD341" s="870">
        <f t="shared" si="3702"/>
        <v>-0.58983483650654822</v>
      </c>
      <c r="HE341" s="870">
        <f t="shared" si="3702"/>
        <v>-0.58983483650654822</v>
      </c>
      <c r="HF341" s="870">
        <f t="shared" si="3702"/>
        <v>-0.57548521641679251</v>
      </c>
      <c r="HG341" s="870">
        <f t="shared" si="3702"/>
        <v>-0.57548521641679251</v>
      </c>
      <c r="HH341" s="870">
        <f t="shared" si="3702"/>
        <v>-0.57548521641679251</v>
      </c>
      <c r="HI341" s="870">
        <f t="shared" si="3702"/>
        <v>-0.57548521641679251</v>
      </c>
      <c r="HJ341" s="870">
        <f t="shared" si="3702"/>
        <v>-0.57548521641679251</v>
      </c>
      <c r="HK341" s="870">
        <f t="shared" si="3702"/>
        <v>-0.57548521641679251</v>
      </c>
      <c r="HL341" s="870">
        <f t="shared" si="3702"/>
        <v>-0.57548521641679251</v>
      </c>
      <c r="HM341" s="870">
        <f t="shared" si="3702"/>
        <v>-0.57548521641679251</v>
      </c>
      <c r="HN341" s="870">
        <f t="shared" si="3702"/>
        <v>-0.37359913128292099</v>
      </c>
      <c r="HO341" s="870">
        <f t="shared" si="3702"/>
        <v>-0.37359913128292099</v>
      </c>
      <c r="HP341" s="870">
        <f t="shared" si="3702"/>
        <v>-0.37359913128292099</v>
      </c>
      <c r="HQ341" s="870">
        <f t="shared" si="3702"/>
        <v>-0.37359913128292099</v>
      </c>
      <c r="HR341" s="870">
        <f t="shared" si="3702"/>
        <v>-0.37359913128292099</v>
      </c>
      <c r="HS341" s="870">
        <f t="shared" si="3702"/>
        <v>-0.37359913128292099</v>
      </c>
      <c r="HT341" s="870">
        <f t="shared" si="3702"/>
        <v>-0.37359913128292099</v>
      </c>
      <c r="HU341" s="870">
        <f t="shared" si="3702"/>
        <v>1.992456532443132E-2</v>
      </c>
      <c r="HV341" s="870">
        <f t="shared" si="3702"/>
        <v>1.992456532443132E-2</v>
      </c>
      <c r="HW341" s="870">
        <f t="shared" si="3702"/>
        <v>1.992456532443132E-2</v>
      </c>
      <c r="HX341" s="870">
        <f t="shared" si="3702"/>
        <v>1.992456532443132E-2</v>
      </c>
      <c r="HY341" s="870">
        <f t="shared" si="3702"/>
        <v>2.3068393412554844E-2</v>
      </c>
      <c r="HZ341" s="870">
        <f t="shared" si="3702"/>
        <v>2.3068393412554844E-2</v>
      </c>
      <c r="IA341" s="870">
        <f t="shared" si="3702"/>
        <v>4.9238097155378746E-2</v>
      </c>
      <c r="IB341" s="870">
        <f t="shared" si="3702"/>
        <v>4.9238097155378746E-2</v>
      </c>
      <c r="IC341" s="870">
        <f t="shared" si="3702"/>
        <v>4.9238097155378746E-2</v>
      </c>
      <c r="ID341" s="870">
        <f t="shared" si="3702"/>
        <v>-0.12758707080805731</v>
      </c>
      <c r="IE341" s="870">
        <f t="shared" si="3702"/>
        <v>-0.12758707080805731</v>
      </c>
      <c r="IF341" s="870">
        <f t="shared" si="3702"/>
        <v>-0.12758707080805731</v>
      </c>
      <c r="IG341" s="870">
        <f t="shared" si="3702"/>
        <v>-0.12758707080805731</v>
      </c>
      <c r="IH341" s="870">
        <f t="shared" si="3702"/>
        <v>-1.8723761413462556</v>
      </c>
      <c r="II341" s="870">
        <f t="shared" si="3702"/>
        <v>-1.8723761413462556</v>
      </c>
      <c r="IJ341" s="870">
        <f t="shared" si="3702"/>
        <v>-1.8723761413462556</v>
      </c>
      <c r="IK341" s="870">
        <f t="shared" si="3702"/>
        <v>-1.8723761413462556</v>
      </c>
      <c r="IL341" s="870">
        <f t="shared" si="3702"/>
        <v>-1.8723761413462556</v>
      </c>
      <c r="IM341" s="870">
        <f t="shared" si="3702"/>
        <v>-1.8723761413462556</v>
      </c>
      <c r="IN341" s="870">
        <f t="shared" si="3702"/>
        <v>-1.8723761413462556</v>
      </c>
      <c r="IO341" s="870">
        <f t="shared" si="3702"/>
        <v>-1.8723761413462556</v>
      </c>
      <c r="IP341" s="870">
        <f t="shared" si="3702"/>
        <v>-0.49897063620293025</v>
      </c>
      <c r="IQ341" s="870">
        <f t="shared" si="3702"/>
        <v>-0.49897063620293025</v>
      </c>
      <c r="IR341" s="870">
        <f t="shared" si="3702"/>
        <v>-0.49897063620293025</v>
      </c>
      <c r="IS341" s="870">
        <f t="shared" si="3702"/>
        <v>-0.49897063620293025</v>
      </c>
      <c r="IT341" s="870">
        <f t="shared" si="3702"/>
        <v>-0.49897063620293025</v>
      </c>
      <c r="IU341" s="870">
        <f t="shared" si="3702"/>
        <v>-0.49897063620293025</v>
      </c>
      <c r="IV341" s="870">
        <f t="shared" si="3702"/>
        <v>-0.49897063620293025</v>
      </c>
      <c r="IW341" s="870">
        <f t="shared" si="3702"/>
        <v>-0.25499159107421043</v>
      </c>
      <c r="IX341" s="870">
        <f t="shared" si="3702"/>
        <v>-0.25499159107421043</v>
      </c>
      <c r="IY341" s="870">
        <f t="shared" si="3702"/>
        <v>-0.25499159107421043</v>
      </c>
      <c r="IZ341" s="870">
        <f t="shared" si="3702"/>
        <v>-0.25499159107421043</v>
      </c>
      <c r="JA341" s="870">
        <f t="shared" si="3702"/>
        <v>-0.25499159107421043</v>
      </c>
      <c r="JB341" s="870">
        <f t="shared" si="3702"/>
        <v>-0.51871085276829731</v>
      </c>
      <c r="JC341" s="870">
        <f t="shared" si="3702"/>
        <v>-0.51871085276829731</v>
      </c>
      <c r="JD341" s="870">
        <f t="shared" si="3702"/>
        <v>-0.51871085276829731</v>
      </c>
      <c r="JE341" s="870">
        <f t="shared" si="3702"/>
        <v>-0.51871085276829731</v>
      </c>
      <c r="JF341" s="870">
        <f t="shared" si="3702"/>
        <v>-0.51526001934992127</v>
      </c>
      <c r="JG341" s="870">
        <f t="shared" ref="JG341:LR341" si="3703">JG338</f>
        <v>-0.51526001934992127</v>
      </c>
      <c r="JH341" s="870">
        <f t="shared" si="3703"/>
        <v>-0.51526001934992127</v>
      </c>
      <c r="JI341" s="870">
        <f t="shared" si="3703"/>
        <v>-0.51526001934992127</v>
      </c>
      <c r="JJ341" s="870">
        <f t="shared" si="3703"/>
        <v>-0.51526001934992127</v>
      </c>
      <c r="JK341" s="870">
        <f t="shared" si="3703"/>
        <v>-0.51526001934992127</v>
      </c>
      <c r="JL341" s="870">
        <f t="shared" si="3703"/>
        <v>-0.51526001934992127</v>
      </c>
      <c r="JM341" s="870">
        <f t="shared" si="3703"/>
        <v>-0.51526001934992127</v>
      </c>
      <c r="JN341" s="870">
        <f t="shared" si="3703"/>
        <v>-0.34812646324090224</v>
      </c>
      <c r="JO341" s="870">
        <f t="shared" si="3703"/>
        <v>-0.34812646324090224</v>
      </c>
      <c r="JP341" s="870">
        <f t="shared" si="3703"/>
        <v>-0.34812646324090224</v>
      </c>
      <c r="JQ341" s="870">
        <f t="shared" si="3703"/>
        <v>-0.34812646324090224</v>
      </c>
      <c r="JR341" s="870">
        <f t="shared" si="3703"/>
        <v>-0.34812646324090224</v>
      </c>
      <c r="JS341" s="870">
        <f t="shared" si="3703"/>
        <v>-0.34812646324090224</v>
      </c>
      <c r="JT341" s="870">
        <f t="shared" si="3703"/>
        <v>-0.34812646324090224</v>
      </c>
      <c r="JU341" s="870">
        <f t="shared" si="3703"/>
        <v>-1.992456532443132E-2</v>
      </c>
      <c r="JV341" s="870">
        <f t="shared" si="3703"/>
        <v>-1.992456532443132E-2</v>
      </c>
      <c r="JW341" s="870">
        <f t="shared" si="3703"/>
        <v>-1.992456532443132E-2</v>
      </c>
      <c r="JX341" s="870">
        <f t="shared" si="3703"/>
        <v>-1.992456532443132E-2</v>
      </c>
      <c r="JY341" s="870">
        <f t="shared" si="3703"/>
        <v>-2.3068393412553956E-2</v>
      </c>
      <c r="JZ341" s="870">
        <f t="shared" si="3703"/>
        <v>-2.3068393412553956E-2</v>
      </c>
      <c r="KA341" s="870">
        <f t="shared" si="3703"/>
        <v>-3.9390477724301931E-2</v>
      </c>
      <c r="KB341" s="870">
        <f t="shared" si="3703"/>
        <v>-3.9390477724301931E-2</v>
      </c>
      <c r="KC341" s="870">
        <f t="shared" si="3703"/>
        <v>-3.9390477724301931E-2</v>
      </c>
      <c r="KD341" s="870">
        <f t="shared" si="3703"/>
        <v>0.45772945692946099</v>
      </c>
      <c r="KE341" s="870">
        <f t="shared" si="3703"/>
        <v>0.45772945692946099</v>
      </c>
      <c r="KF341" s="870">
        <f t="shared" si="3703"/>
        <v>0.45772945692946099</v>
      </c>
      <c r="KG341" s="870">
        <f t="shared" si="3703"/>
        <v>0.45772945692946099</v>
      </c>
      <c r="KH341" s="870">
        <f t="shared" si="3703"/>
        <v>-2.343679918430345</v>
      </c>
      <c r="KI341" s="870">
        <f t="shared" si="3703"/>
        <v>-2.343679918430345</v>
      </c>
      <c r="KJ341" s="870">
        <f t="shared" si="3703"/>
        <v>-2.343679918430345</v>
      </c>
      <c r="KK341" s="870">
        <f t="shared" si="3703"/>
        <v>-2.343679918430345</v>
      </c>
      <c r="KL341" s="870">
        <f t="shared" si="3703"/>
        <v>-2.343679918430345</v>
      </c>
      <c r="KM341" s="870">
        <f t="shared" si="3703"/>
        <v>-2.343679918430345</v>
      </c>
      <c r="KN341" s="870">
        <f t="shared" si="3703"/>
        <v>-2.343679918430345</v>
      </c>
      <c r="KO341" s="870">
        <f t="shared" si="3703"/>
        <v>-2.343679918430345</v>
      </c>
      <c r="KP341" s="870">
        <f t="shared" si="3703"/>
        <v>-0.24214751462788975</v>
      </c>
      <c r="KQ341" s="870">
        <f t="shared" si="3703"/>
        <v>-0.24214751462788975</v>
      </c>
      <c r="KR341" s="870">
        <f t="shared" si="3703"/>
        <v>-0.24214751462788975</v>
      </c>
      <c r="KS341" s="870">
        <f t="shared" si="3703"/>
        <v>-0.24214751462788975</v>
      </c>
      <c r="KT341" s="870">
        <f t="shared" si="3703"/>
        <v>-0.24214751462788975</v>
      </c>
      <c r="KU341" s="870">
        <f t="shared" si="3703"/>
        <v>-0.24214751462788975</v>
      </c>
      <c r="KV341" s="870">
        <f t="shared" si="3703"/>
        <v>-0.24214751462788975</v>
      </c>
      <c r="KW341" s="870">
        <f t="shared" si="3703"/>
        <v>-0.2014483509458298</v>
      </c>
      <c r="KX341" s="870">
        <f t="shared" si="3703"/>
        <v>-0.2014483509458298</v>
      </c>
      <c r="KY341" s="870">
        <f t="shared" si="3703"/>
        <v>-0.2014483509458298</v>
      </c>
      <c r="KZ341" s="870">
        <f t="shared" si="3703"/>
        <v>-0.2014483509458298</v>
      </c>
      <c r="LA341" s="870">
        <f t="shared" si="3703"/>
        <v>-0.2014483509458298</v>
      </c>
      <c r="LB341" s="870">
        <f t="shared" si="3703"/>
        <v>-0.37579501696117568</v>
      </c>
      <c r="LC341" s="870">
        <f t="shared" si="3703"/>
        <v>-0.37579501696117568</v>
      </c>
      <c r="LD341" s="870">
        <f t="shared" si="3703"/>
        <v>-0.37579501696117568</v>
      </c>
      <c r="LE341" s="870">
        <f t="shared" si="3703"/>
        <v>-0.37579501696117568</v>
      </c>
      <c r="LF341" s="870">
        <f t="shared" si="3703"/>
        <v>-0.50187664222394801</v>
      </c>
      <c r="LG341" s="870">
        <f t="shared" si="3703"/>
        <v>-0.50187664222394801</v>
      </c>
      <c r="LH341" s="870">
        <f t="shared" si="3703"/>
        <v>-0.50187664222394801</v>
      </c>
      <c r="LI341" s="870">
        <f t="shared" si="3703"/>
        <v>-0.50187664222394801</v>
      </c>
      <c r="LJ341" s="870">
        <f t="shared" si="3703"/>
        <v>-0.50187664222394801</v>
      </c>
      <c r="LK341" s="870">
        <f t="shared" si="3703"/>
        <v>-0.50187664222394801</v>
      </c>
      <c r="LL341" s="870">
        <f t="shared" si="3703"/>
        <v>-0.50187664222394801</v>
      </c>
      <c r="LM341" s="870">
        <f t="shared" si="3703"/>
        <v>-0.50187664222394801</v>
      </c>
      <c r="LN341" s="870">
        <f t="shared" si="3703"/>
        <v>-0.3820900206302591</v>
      </c>
      <c r="LO341" s="870">
        <f t="shared" si="3703"/>
        <v>-0.3820900206302591</v>
      </c>
      <c r="LP341" s="870">
        <f t="shared" si="3703"/>
        <v>-0.3820900206302591</v>
      </c>
      <c r="LQ341" s="870">
        <f t="shared" si="3703"/>
        <v>-0.3820900206302591</v>
      </c>
      <c r="LR341" s="870">
        <f t="shared" si="3703"/>
        <v>-0.3820900206302591</v>
      </c>
      <c r="LS341" s="870">
        <f t="shared" ref="LS341:OD341" si="3704">LS338</f>
        <v>-0.3820900206302591</v>
      </c>
      <c r="LT341" s="870">
        <f t="shared" si="3704"/>
        <v>-0.3820900206302591</v>
      </c>
      <c r="LU341" s="870">
        <f t="shared" si="3704"/>
        <v>0</v>
      </c>
      <c r="LV341" s="870">
        <f t="shared" si="3704"/>
        <v>0</v>
      </c>
      <c r="LW341" s="870">
        <f t="shared" si="3704"/>
        <v>0</v>
      </c>
      <c r="LX341" s="870">
        <f t="shared" si="3704"/>
        <v>0</v>
      </c>
      <c r="LY341" s="870">
        <f t="shared" si="3704"/>
        <v>0</v>
      </c>
      <c r="LZ341" s="870">
        <f t="shared" si="3704"/>
        <v>0</v>
      </c>
      <c r="MA341" s="870">
        <f t="shared" si="3704"/>
        <v>0</v>
      </c>
      <c r="MB341" s="870">
        <f t="shared" si="3704"/>
        <v>0</v>
      </c>
      <c r="MC341" s="870">
        <f t="shared" si="3704"/>
        <v>0</v>
      </c>
      <c r="MD341" s="870">
        <f t="shared" si="3704"/>
        <v>-0.16848216827140838</v>
      </c>
      <c r="ME341" s="870">
        <f t="shared" si="3704"/>
        <v>-0.16848216827140838</v>
      </c>
      <c r="MF341" s="870">
        <f t="shared" si="3704"/>
        <v>-0.16848216827140838</v>
      </c>
      <c r="MG341" s="870">
        <f t="shared" si="3704"/>
        <v>-0.16848216827140838</v>
      </c>
      <c r="MH341" s="870">
        <f t="shared" si="3704"/>
        <v>-1.7968867427760973</v>
      </c>
      <c r="MI341" s="870">
        <f t="shared" si="3704"/>
        <v>-1.7968867427760973</v>
      </c>
      <c r="MJ341" s="870">
        <f t="shared" si="3704"/>
        <v>-1.7968867427760973</v>
      </c>
      <c r="MK341" s="870">
        <f t="shared" si="3704"/>
        <v>-1.7968867427760973</v>
      </c>
      <c r="ML341" s="870">
        <f t="shared" si="3704"/>
        <v>-1.7968867427760973</v>
      </c>
      <c r="MM341" s="870">
        <f t="shared" si="3704"/>
        <v>-1.7968867427760973</v>
      </c>
      <c r="MN341" s="870">
        <f t="shared" si="3704"/>
        <v>-1.7968867427760973</v>
      </c>
      <c r="MO341" s="870">
        <f t="shared" si="3704"/>
        <v>-1.7968867427760973</v>
      </c>
      <c r="MP341" s="870">
        <f t="shared" si="3704"/>
        <v>0.44516007739673036</v>
      </c>
      <c r="MQ341" s="870">
        <f t="shared" si="3704"/>
        <v>0.44516007739673036</v>
      </c>
      <c r="MR341" s="870">
        <f t="shared" si="3704"/>
        <v>0.44516007739673036</v>
      </c>
      <c r="MS341" s="870">
        <f t="shared" si="3704"/>
        <v>0.44516007739673036</v>
      </c>
      <c r="MT341" s="870">
        <f t="shared" si="3704"/>
        <v>0.44516007739673036</v>
      </c>
      <c r="MU341" s="870">
        <f t="shared" si="3704"/>
        <v>0.44516007739673036</v>
      </c>
      <c r="MV341" s="870">
        <f t="shared" si="3704"/>
        <v>0.44516007739673036</v>
      </c>
      <c r="MW341" s="870">
        <f t="shared" si="3704"/>
        <v>0.38092901612452046</v>
      </c>
      <c r="MX341" s="870">
        <f t="shared" si="3704"/>
        <v>0.38092901612452046</v>
      </c>
      <c r="MY341" s="870">
        <f t="shared" si="3704"/>
        <v>0.38092901612452046</v>
      </c>
      <c r="MZ341" s="870">
        <f t="shared" si="3704"/>
        <v>0.38092901612452046</v>
      </c>
      <c r="NA341" s="870">
        <f t="shared" si="3704"/>
        <v>0.38092901612452046</v>
      </c>
      <c r="NB341" s="870">
        <f t="shared" si="3704"/>
        <v>4.9951640288711019E-2</v>
      </c>
      <c r="NC341" s="870">
        <f t="shared" si="3704"/>
        <v>4.9951640288711019E-2</v>
      </c>
      <c r="ND341" s="870">
        <f t="shared" si="3704"/>
        <v>4.9951640288711019E-2</v>
      </c>
      <c r="NE341" s="870">
        <f t="shared" si="3704"/>
        <v>4.9951640288711019E-2</v>
      </c>
      <c r="NF341" s="870">
        <f t="shared" si="3704"/>
        <v>-8.0300262755832463E-2</v>
      </c>
      <c r="NG341" s="870">
        <f t="shared" si="3704"/>
        <v>-8.0300262755832463E-2</v>
      </c>
      <c r="NH341" s="870">
        <f t="shared" si="3704"/>
        <v>-8.0300262755832463E-2</v>
      </c>
      <c r="NI341" s="870">
        <f t="shared" si="3704"/>
        <v>-8.0300262755832463E-2</v>
      </c>
      <c r="NJ341" s="870">
        <f t="shared" si="3704"/>
        <v>-8.0300262755832463E-2</v>
      </c>
      <c r="NK341" s="870">
        <f t="shared" si="3704"/>
        <v>-8.0300262755832463E-2</v>
      </c>
      <c r="NL341" s="870">
        <f t="shared" si="3704"/>
        <v>-8.0300262755832463E-2</v>
      </c>
      <c r="NM341" s="870">
        <f t="shared" si="3704"/>
        <v>-8.0300262755832463E-2</v>
      </c>
      <c r="NN341" s="870">
        <f t="shared" si="3704"/>
        <v>-0.3820900206302591</v>
      </c>
      <c r="NO341" s="870">
        <f t="shared" si="3704"/>
        <v>-0.3820900206302591</v>
      </c>
      <c r="NP341" s="870">
        <f t="shared" si="3704"/>
        <v>-0.3820900206302591</v>
      </c>
      <c r="NQ341" s="870">
        <f t="shared" si="3704"/>
        <v>-0.3820900206302591</v>
      </c>
      <c r="NR341" s="870">
        <f t="shared" si="3704"/>
        <v>-0.3820900206302591</v>
      </c>
      <c r="NS341" s="870">
        <f t="shared" si="3704"/>
        <v>-0.3820900206302591</v>
      </c>
      <c r="NT341" s="870">
        <f t="shared" si="3704"/>
        <v>-0.3820900206302591</v>
      </c>
      <c r="NU341" s="870">
        <f t="shared" si="3704"/>
        <v>0</v>
      </c>
      <c r="NV341" s="870">
        <f t="shared" si="3704"/>
        <v>0</v>
      </c>
      <c r="NW341" s="870">
        <f t="shared" si="3704"/>
        <v>0</v>
      </c>
      <c r="NX341" s="870">
        <f t="shared" si="3704"/>
        <v>0</v>
      </c>
      <c r="NY341" s="870">
        <f t="shared" si="3704"/>
        <v>0</v>
      </c>
      <c r="NZ341" s="870">
        <f t="shared" si="3704"/>
        <v>0</v>
      </c>
      <c r="OA341" s="870">
        <f t="shared" si="3704"/>
        <v>0</v>
      </c>
      <c r="OB341" s="870">
        <f t="shared" si="3704"/>
        <v>0</v>
      </c>
      <c r="OC341" s="870">
        <f t="shared" si="3704"/>
        <v>0</v>
      </c>
      <c r="OD341" s="870">
        <f t="shared" si="3704"/>
        <v>-0.16848216827140838</v>
      </c>
      <c r="OE341" s="870">
        <f t="shared" ref="OE341:QP341" si="3705">OE338</f>
        <v>-0.16848216827140838</v>
      </c>
      <c r="OF341" s="870">
        <f t="shared" si="3705"/>
        <v>-0.16848216827140838</v>
      </c>
      <c r="OG341" s="870">
        <f t="shared" si="3705"/>
        <v>-0.16848216827140838</v>
      </c>
      <c r="OH341" s="870">
        <f t="shared" si="3705"/>
        <v>-1.7968867427760973</v>
      </c>
      <c r="OI341" s="870">
        <f t="shared" si="3705"/>
        <v>-1.7968867427760973</v>
      </c>
      <c r="OJ341" s="870">
        <f t="shared" si="3705"/>
        <v>-1.7968867427760973</v>
      </c>
      <c r="OK341" s="870">
        <f t="shared" si="3705"/>
        <v>-1.7968867427760973</v>
      </c>
      <c r="OL341" s="870">
        <f t="shared" si="3705"/>
        <v>-1.7968867427760973</v>
      </c>
      <c r="OM341" s="870">
        <f t="shared" si="3705"/>
        <v>-1.7968867427760973</v>
      </c>
      <c r="ON341" s="870">
        <f t="shared" si="3705"/>
        <v>-1.7968867427760973</v>
      </c>
      <c r="OO341" s="870">
        <f t="shared" si="3705"/>
        <v>-1.7968867427760973</v>
      </c>
      <c r="OP341" s="870">
        <f t="shared" si="3705"/>
        <v>0.44516007739673036</v>
      </c>
      <c r="OQ341" s="870">
        <f t="shared" si="3705"/>
        <v>0.44516007739673036</v>
      </c>
      <c r="OR341" s="870">
        <f t="shared" si="3705"/>
        <v>0.44516007739673036</v>
      </c>
      <c r="OS341" s="870">
        <f t="shared" si="3705"/>
        <v>0.44516007739673036</v>
      </c>
      <c r="OT341" s="870">
        <f t="shared" si="3705"/>
        <v>0.44516007739673036</v>
      </c>
      <c r="OU341" s="870">
        <f t="shared" si="3705"/>
        <v>0.44516007739673036</v>
      </c>
      <c r="OV341" s="870">
        <f t="shared" si="3705"/>
        <v>0.44516007739673036</v>
      </c>
      <c r="OW341" s="870">
        <f t="shared" si="3705"/>
        <v>0.38092901612452046</v>
      </c>
      <c r="OX341" s="870">
        <f t="shared" si="3705"/>
        <v>0.38092901612452046</v>
      </c>
      <c r="OY341" s="870">
        <f t="shared" si="3705"/>
        <v>0.38092901612452046</v>
      </c>
      <c r="OZ341" s="870">
        <f t="shared" si="3705"/>
        <v>0.38092901612452046</v>
      </c>
      <c r="PA341" s="870">
        <f t="shared" si="3705"/>
        <v>0.38092901612452046</v>
      </c>
      <c r="PB341" s="870">
        <f t="shared" si="3705"/>
        <v>4.9951640288711019E-2</v>
      </c>
      <c r="PC341" s="870">
        <f t="shared" si="3705"/>
        <v>4.9951640288711019E-2</v>
      </c>
      <c r="PD341" s="870">
        <f t="shared" si="3705"/>
        <v>4.9951640288711019E-2</v>
      </c>
      <c r="PE341" s="870">
        <f t="shared" si="3705"/>
        <v>4.9951640288711019E-2</v>
      </c>
      <c r="PF341" s="870">
        <f t="shared" si="3705"/>
        <v>-8.0300262755832463E-2</v>
      </c>
      <c r="PG341" s="870">
        <f t="shared" si="3705"/>
        <v>-8.0300262755832463E-2</v>
      </c>
      <c r="PH341" s="870">
        <f t="shared" si="3705"/>
        <v>-8.0300262755832463E-2</v>
      </c>
      <c r="PI341" s="870">
        <f t="shared" si="3705"/>
        <v>-8.0300262755832463E-2</v>
      </c>
      <c r="PJ341" s="870">
        <f t="shared" si="3705"/>
        <v>-8.0300262755832463E-2</v>
      </c>
      <c r="PK341" s="870">
        <f t="shared" si="3705"/>
        <v>-8.0300262755832463E-2</v>
      </c>
      <c r="PL341" s="870">
        <f t="shared" si="3705"/>
        <v>-8.0300262755832463E-2</v>
      </c>
      <c r="PM341" s="870">
        <f t="shared" si="3705"/>
        <v>-8.0300262755832463E-2</v>
      </c>
      <c r="PN341" s="870">
        <f t="shared" si="3705"/>
        <v>-0.3820900206302591</v>
      </c>
      <c r="PO341" s="870">
        <f t="shared" si="3705"/>
        <v>-0.3820900206302591</v>
      </c>
      <c r="PP341" s="870">
        <f t="shared" si="3705"/>
        <v>-0.3820900206302591</v>
      </c>
      <c r="PQ341" s="870">
        <f t="shared" si="3705"/>
        <v>-0.3820900206302591</v>
      </c>
      <c r="PR341" s="870">
        <f t="shared" si="3705"/>
        <v>-0.3820900206302591</v>
      </c>
      <c r="PS341" s="870">
        <f t="shared" si="3705"/>
        <v>-0.3820900206302591</v>
      </c>
      <c r="PT341" s="870">
        <f t="shared" si="3705"/>
        <v>-0.3820900206302591</v>
      </c>
      <c r="PU341" s="870">
        <f t="shared" si="3705"/>
        <v>0</v>
      </c>
      <c r="PV341" s="870">
        <f t="shared" si="3705"/>
        <v>0</v>
      </c>
      <c r="PW341" s="870">
        <f t="shared" si="3705"/>
        <v>0</v>
      </c>
      <c r="PX341" s="870">
        <f t="shared" si="3705"/>
        <v>0</v>
      </c>
      <c r="PY341" s="870">
        <f t="shared" si="3705"/>
        <v>0</v>
      </c>
      <c r="PZ341" s="870">
        <f t="shared" si="3705"/>
        <v>0</v>
      </c>
      <c r="QA341" s="870">
        <f t="shared" si="3705"/>
        <v>0</v>
      </c>
      <c r="QB341" s="870">
        <f t="shared" si="3705"/>
        <v>0</v>
      </c>
      <c r="QC341" s="870">
        <f t="shared" si="3705"/>
        <v>0</v>
      </c>
      <c r="QD341" s="870">
        <f t="shared" si="3705"/>
        <v>-0.16848216827140838</v>
      </c>
      <c r="QE341" s="870">
        <f t="shared" si="3705"/>
        <v>-0.16848216827140838</v>
      </c>
      <c r="QF341" s="870">
        <f t="shared" si="3705"/>
        <v>-0.16848216827140838</v>
      </c>
      <c r="QG341" s="870">
        <f t="shared" si="3705"/>
        <v>-0.16848216827140838</v>
      </c>
      <c r="QH341" s="870">
        <f t="shared" si="3705"/>
        <v>-1.7968867427760973</v>
      </c>
      <c r="QI341" s="870">
        <f t="shared" si="3705"/>
        <v>-1.7968867427760973</v>
      </c>
      <c r="QJ341" s="870">
        <f t="shared" si="3705"/>
        <v>-1.7968867427760973</v>
      </c>
      <c r="QK341" s="870">
        <f t="shared" si="3705"/>
        <v>-1.7968867427760973</v>
      </c>
      <c r="QL341" s="870">
        <f t="shared" si="3705"/>
        <v>-1.7968867427760973</v>
      </c>
      <c r="QM341" s="870">
        <f t="shared" si="3705"/>
        <v>-1.7968867427760973</v>
      </c>
      <c r="QN341" s="870">
        <f t="shared" si="3705"/>
        <v>-1.7968867427760973</v>
      </c>
      <c r="QO341" s="870">
        <f t="shared" si="3705"/>
        <v>-1.7968867427760973</v>
      </c>
      <c r="QP341" s="870">
        <f t="shared" si="3705"/>
        <v>0.44516007739673036</v>
      </c>
      <c r="QQ341" s="870">
        <f t="shared" ref="QQ341:SI341" si="3706">QQ338</f>
        <v>0.44516007739673036</v>
      </c>
      <c r="QR341" s="870">
        <f t="shared" si="3706"/>
        <v>0.44516007739673036</v>
      </c>
      <c r="QS341" s="870">
        <f t="shared" si="3706"/>
        <v>0.44516007739673036</v>
      </c>
      <c r="QT341" s="870">
        <f t="shared" si="3706"/>
        <v>0.44516007739673036</v>
      </c>
      <c r="QU341" s="870">
        <f t="shared" si="3706"/>
        <v>0.44516007739673036</v>
      </c>
      <c r="QV341" s="870">
        <f t="shared" si="3706"/>
        <v>0.44516007739673036</v>
      </c>
      <c r="QW341" s="870">
        <f t="shared" si="3706"/>
        <v>0.38092901612452046</v>
      </c>
      <c r="QX341" s="870">
        <f t="shared" si="3706"/>
        <v>0.38092901612452046</v>
      </c>
      <c r="QY341" s="870">
        <f t="shared" si="3706"/>
        <v>0.38092901612452046</v>
      </c>
      <c r="QZ341" s="870">
        <f t="shared" si="3706"/>
        <v>0.38092901612452046</v>
      </c>
      <c r="RA341" s="870">
        <f t="shared" si="3706"/>
        <v>0.38092901612452046</v>
      </c>
      <c r="RB341" s="870">
        <f t="shared" si="3706"/>
        <v>4.9951640288711019E-2</v>
      </c>
      <c r="RC341" s="870">
        <f t="shared" si="3706"/>
        <v>4.9951640288711019E-2</v>
      </c>
      <c r="RD341" s="870">
        <f t="shared" si="3706"/>
        <v>4.9951640288711019E-2</v>
      </c>
      <c r="RE341" s="870">
        <f t="shared" si="3706"/>
        <v>4.9951640288711019E-2</v>
      </c>
      <c r="RF341" s="870">
        <f t="shared" si="3706"/>
        <v>-8.0300262755832463E-2</v>
      </c>
      <c r="RG341" s="870">
        <f t="shared" si="3706"/>
        <v>-8.0300262755832463E-2</v>
      </c>
      <c r="RH341" s="870">
        <f t="shared" si="3706"/>
        <v>-8.0300262755832463E-2</v>
      </c>
      <c r="RI341" s="870">
        <f t="shared" si="3706"/>
        <v>-8.0300262755832463E-2</v>
      </c>
      <c r="RJ341" s="870">
        <f t="shared" si="3706"/>
        <v>-8.0300262755832463E-2</v>
      </c>
      <c r="RK341" s="870">
        <f t="shared" si="3706"/>
        <v>-8.0300262755832463E-2</v>
      </c>
      <c r="RL341" s="870">
        <f t="shared" si="3706"/>
        <v>-8.0300262755832463E-2</v>
      </c>
      <c r="RM341" s="870">
        <f t="shared" si="3706"/>
        <v>-8.0300262755832463E-2</v>
      </c>
      <c r="RN341" s="870">
        <f t="shared" si="3706"/>
        <v>-0.3820900206302591</v>
      </c>
      <c r="RO341" s="870">
        <f t="shared" si="3706"/>
        <v>-0.3820900206302591</v>
      </c>
      <c r="RP341" s="870">
        <f t="shared" si="3706"/>
        <v>-0.3820900206302591</v>
      </c>
      <c r="RQ341" s="870">
        <f t="shared" si="3706"/>
        <v>-0.3820900206302591</v>
      </c>
      <c r="RR341" s="870">
        <f t="shared" si="3706"/>
        <v>-0.3820900206302591</v>
      </c>
      <c r="RS341" s="870">
        <f t="shared" si="3706"/>
        <v>-0.3820900206302591</v>
      </c>
      <c r="RT341" s="870">
        <f t="shared" si="3706"/>
        <v>-0.3820900206302591</v>
      </c>
      <c r="RU341" s="870">
        <f t="shared" si="3706"/>
        <v>0</v>
      </c>
      <c r="RV341" s="870">
        <f t="shared" si="3706"/>
        <v>0</v>
      </c>
      <c r="RW341" s="870">
        <f t="shared" si="3706"/>
        <v>0</v>
      </c>
      <c r="RX341" s="870">
        <f t="shared" si="3706"/>
        <v>0</v>
      </c>
      <c r="RY341" s="870">
        <f t="shared" si="3706"/>
        <v>0</v>
      </c>
      <c r="RZ341" s="870">
        <f t="shared" si="3706"/>
        <v>0</v>
      </c>
      <c r="SA341" s="870">
        <f t="shared" si="3706"/>
        <v>0</v>
      </c>
      <c r="SB341" s="870">
        <f t="shared" si="3706"/>
        <v>0</v>
      </c>
      <c r="SC341" s="870">
        <f t="shared" si="3706"/>
        <v>0</v>
      </c>
      <c r="SD341" s="870">
        <f t="shared" si="3706"/>
        <v>-0.16848216827140838</v>
      </c>
      <c r="SE341" s="870">
        <f t="shared" si="3706"/>
        <v>-0.16848216827140838</v>
      </c>
      <c r="SF341" s="870">
        <f t="shared" si="3706"/>
        <v>-0.16848216827140838</v>
      </c>
      <c r="SG341" s="870">
        <f t="shared" si="3706"/>
        <v>-0.16848216827140838</v>
      </c>
      <c r="SH341" s="870">
        <f t="shared" si="3706"/>
        <v>-1.7968867427760973</v>
      </c>
      <c r="SI341" s="870">
        <f t="shared" si="3706"/>
        <v>-1.7968867427760973</v>
      </c>
      <c r="SJ341" s="280">
        <f t="shared" si="3698"/>
        <v>-1.7968867427760973</v>
      </c>
      <c r="SK341" s="267"/>
      <c r="SL341" s="255"/>
      <c r="SM341" s="255"/>
      <c r="SN341" s="255"/>
    </row>
    <row r="342" spans="1:508" outlineLevel="3" x14ac:dyDescent="0.25">
      <c r="A342" s="255"/>
      <c r="B342" s="264"/>
      <c r="C342" s="449">
        <f>INT($C$29)+3</f>
        <v>4</v>
      </c>
      <c r="D342" s="280"/>
      <c r="E342" s="329">
        <f t="shared" si="3688"/>
        <v>201</v>
      </c>
      <c r="F342" s="335"/>
      <c r="G342" s="280"/>
      <c r="H342" s="551"/>
      <c r="I342" s="563" t="s">
        <v>909</v>
      </c>
      <c r="J342" s="552"/>
      <c r="K342" s="870">
        <f t="shared" ref="K342:BV342" si="3707">K339</f>
        <v>0</v>
      </c>
      <c r="L342" s="870">
        <f t="shared" si="3707"/>
        <v>0</v>
      </c>
      <c r="M342" s="870">
        <f t="shared" si="3707"/>
        <v>0</v>
      </c>
      <c r="N342" s="870">
        <f t="shared" si="3707"/>
        <v>0</v>
      </c>
      <c r="O342" s="870">
        <f t="shared" si="3707"/>
        <v>0</v>
      </c>
      <c r="P342" s="870">
        <f t="shared" si="3707"/>
        <v>0</v>
      </c>
      <c r="Q342" s="870">
        <f t="shared" si="3707"/>
        <v>0</v>
      </c>
      <c r="R342" s="870">
        <f t="shared" si="3707"/>
        <v>0</v>
      </c>
      <c r="S342" s="870">
        <f t="shared" si="3707"/>
        <v>0</v>
      </c>
      <c r="T342" s="870">
        <f t="shared" si="3707"/>
        <v>0</v>
      </c>
      <c r="U342" s="870">
        <f t="shared" si="3707"/>
        <v>0</v>
      </c>
      <c r="V342" s="870">
        <f t="shared" si="3707"/>
        <v>0</v>
      </c>
      <c r="W342" s="870">
        <f t="shared" si="3707"/>
        <v>0</v>
      </c>
      <c r="X342" s="870">
        <f t="shared" si="3707"/>
        <v>0</v>
      </c>
      <c r="Y342" s="870">
        <f t="shared" si="3707"/>
        <v>0</v>
      </c>
      <c r="Z342" s="870">
        <f t="shared" si="3707"/>
        <v>0</v>
      </c>
      <c r="AA342" s="870">
        <f t="shared" si="3707"/>
        <v>0</v>
      </c>
      <c r="AB342" s="870">
        <f t="shared" si="3707"/>
        <v>0</v>
      </c>
      <c r="AC342" s="870">
        <f t="shared" si="3707"/>
        <v>0</v>
      </c>
      <c r="AD342" s="870">
        <f t="shared" si="3707"/>
        <v>0</v>
      </c>
      <c r="AE342" s="870">
        <f t="shared" si="3707"/>
        <v>0</v>
      </c>
      <c r="AF342" s="870">
        <f t="shared" si="3707"/>
        <v>0</v>
      </c>
      <c r="AG342" s="870">
        <f t="shared" si="3707"/>
        <v>0</v>
      </c>
      <c r="AH342" s="870">
        <f t="shared" si="3707"/>
        <v>0</v>
      </c>
      <c r="AI342" s="870">
        <f t="shared" si="3707"/>
        <v>0</v>
      </c>
      <c r="AJ342" s="870">
        <f t="shared" si="3707"/>
        <v>0</v>
      </c>
      <c r="AK342" s="870">
        <f t="shared" si="3707"/>
        <v>0</v>
      </c>
      <c r="AL342" s="870">
        <f t="shared" si="3707"/>
        <v>0</v>
      </c>
      <c r="AM342" s="870">
        <f t="shared" si="3707"/>
        <v>0</v>
      </c>
      <c r="AN342" s="870">
        <f t="shared" si="3707"/>
        <v>0</v>
      </c>
      <c r="AO342" s="870">
        <f t="shared" si="3707"/>
        <v>0</v>
      </c>
      <c r="AP342" s="870">
        <f t="shared" si="3707"/>
        <v>0</v>
      </c>
      <c r="AQ342" s="870">
        <f t="shared" si="3707"/>
        <v>0</v>
      </c>
      <c r="AR342" s="870">
        <f t="shared" si="3707"/>
        <v>0</v>
      </c>
      <c r="AS342" s="870">
        <f t="shared" si="3707"/>
        <v>0</v>
      </c>
      <c r="AT342" s="870">
        <f t="shared" si="3707"/>
        <v>0</v>
      </c>
      <c r="AU342" s="870">
        <f t="shared" si="3707"/>
        <v>0</v>
      </c>
      <c r="AV342" s="870">
        <f t="shared" si="3707"/>
        <v>0</v>
      </c>
      <c r="AW342" s="870">
        <f t="shared" si="3707"/>
        <v>0.25657278965864982</v>
      </c>
      <c r="AX342" s="870">
        <f t="shared" si="3707"/>
        <v>0.25657278965864982</v>
      </c>
      <c r="AY342" s="870">
        <f t="shared" si="3707"/>
        <v>0.25657278965864982</v>
      </c>
      <c r="AZ342" s="870">
        <f t="shared" si="3707"/>
        <v>0.25657278965864982</v>
      </c>
      <c r="BA342" s="870">
        <f t="shared" si="3707"/>
        <v>0.25657278965864982</v>
      </c>
      <c r="BB342" s="870">
        <f t="shared" si="3707"/>
        <v>0.62079796774352491</v>
      </c>
      <c r="BC342" s="870">
        <f t="shared" si="3707"/>
        <v>0.62079796774352491</v>
      </c>
      <c r="BD342" s="870">
        <f t="shared" si="3707"/>
        <v>0.62079796774352491</v>
      </c>
      <c r="BE342" s="870">
        <f t="shared" si="3707"/>
        <v>0.62079796774352491</v>
      </c>
      <c r="BF342" s="870">
        <f t="shared" si="3707"/>
        <v>0.54202677360186424</v>
      </c>
      <c r="BG342" s="870">
        <f t="shared" si="3707"/>
        <v>0.54202677360186424</v>
      </c>
      <c r="BH342" s="870">
        <f t="shared" si="3707"/>
        <v>0.54202677360186424</v>
      </c>
      <c r="BI342" s="870">
        <f t="shared" si="3707"/>
        <v>0.54202677360186424</v>
      </c>
      <c r="BJ342" s="870">
        <f t="shared" si="3707"/>
        <v>0.54202677360186424</v>
      </c>
      <c r="BK342" s="870">
        <f t="shared" si="3707"/>
        <v>0.54202677360186424</v>
      </c>
      <c r="BL342" s="870">
        <f t="shared" si="3707"/>
        <v>0.54202677360186424</v>
      </c>
      <c r="BM342" s="870">
        <f t="shared" si="3707"/>
        <v>0.54202677360186424</v>
      </c>
      <c r="BN342" s="870">
        <f t="shared" si="3707"/>
        <v>0.56888958627172315</v>
      </c>
      <c r="BO342" s="870">
        <f t="shared" si="3707"/>
        <v>0.56888958627172315</v>
      </c>
      <c r="BP342" s="870">
        <f t="shared" si="3707"/>
        <v>0.56888958627172315</v>
      </c>
      <c r="BQ342" s="870">
        <f t="shared" si="3707"/>
        <v>0.56888958627172315</v>
      </c>
      <c r="BR342" s="870">
        <f t="shared" si="3707"/>
        <v>0.56888958627172315</v>
      </c>
      <c r="BS342" s="870">
        <f t="shared" si="3707"/>
        <v>0.56888958627172315</v>
      </c>
      <c r="BT342" s="870">
        <f t="shared" si="3707"/>
        <v>0.56888958627172315</v>
      </c>
      <c r="BU342" s="870">
        <f t="shared" si="3707"/>
        <v>0.1394719572709997</v>
      </c>
      <c r="BV342" s="870">
        <f t="shared" si="3707"/>
        <v>0.1394719572709997</v>
      </c>
      <c r="BW342" s="870">
        <f t="shared" ref="BW342:EH342" si="3708">BW339</f>
        <v>0.1394719572709997</v>
      </c>
      <c r="BX342" s="870">
        <f t="shared" si="3708"/>
        <v>0.1394719572709997</v>
      </c>
      <c r="BY342" s="870">
        <f t="shared" si="3708"/>
        <v>0.1153419670627569</v>
      </c>
      <c r="BZ342" s="870">
        <f t="shared" si="3708"/>
        <v>0.1153419670627569</v>
      </c>
      <c r="CA342" s="870">
        <f t="shared" si="3708"/>
        <v>0.20680000805258825</v>
      </c>
      <c r="CB342" s="870">
        <f t="shared" si="3708"/>
        <v>0.20680000805258825</v>
      </c>
      <c r="CC342" s="870">
        <f t="shared" si="3708"/>
        <v>0.20680000805258825</v>
      </c>
      <c r="CD342" s="870">
        <f t="shared" si="3708"/>
        <v>0</v>
      </c>
      <c r="CE342" s="870">
        <f t="shared" si="3708"/>
        <v>0</v>
      </c>
      <c r="CF342" s="870">
        <f t="shared" si="3708"/>
        <v>0</v>
      </c>
      <c r="CG342" s="870">
        <f t="shared" si="3708"/>
        <v>0</v>
      </c>
      <c r="CH342" s="870">
        <f t="shared" si="3708"/>
        <v>0</v>
      </c>
      <c r="CI342" s="870">
        <f t="shared" si="3708"/>
        <v>0</v>
      </c>
      <c r="CJ342" s="870">
        <f t="shared" si="3708"/>
        <v>0</v>
      </c>
      <c r="CK342" s="870">
        <f t="shared" si="3708"/>
        <v>0</v>
      </c>
      <c r="CL342" s="870">
        <f t="shared" si="3708"/>
        <v>0</v>
      </c>
      <c r="CM342" s="870">
        <f t="shared" si="3708"/>
        <v>0</v>
      </c>
      <c r="CN342" s="870">
        <f t="shared" si="3708"/>
        <v>0</v>
      </c>
      <c r="CO342" s="870">
        <f t="shared" si="3708"/>
        <v>0</v>
      </c>
      <c r="CP342" s="870">
        <f t="shared" si="3708"/>
        <v>0</v>
      </c>
      <c r="CQ342" s="870">
        <f t="shared" si="3708"/>
        <v>0</v>
      </c>
      <c r="CR342" s="870">
        <f t="shared" si="3708"/>
        <v>0</v>
      </c>
      <c r="CS342" s="870">
        <f t="shared" si="3708"/>
        <v>0</v>
      </c>
      <c r="CT342" s="870">
        <f t="shared" si="3708"/>
        <v>0</v>
      </c>
      <c r="CU342" s="870">
        <f t="shared" si="3708"/>
        <v>0</v>
      </c>
      <c r="CV342" s="870">
        <f t="shared" si="3708"/>
        <v>0</v>
      </c>
      <c r="CW342" s="870">
        <f t="shared" si="3708"/>
        <v>0</v>
      </c>
      <c r="CX342" s="870">
        <f t="shared" si="3708"/>
        <v>0</v>
      </c>
      <c r="CY342" s="870">
        <f t="shared" si="3708"/>
        <v>0</v>
      </c>
      <c r="CZ342" s="870">
        <f t="shared" si="3708"/>
        <v>0</v>
      </c>
      <c r="DA342" s="870">
        <f t="shared" si="3708"/>
        <v>0</v>
      </c>
      <c r="DB342" s="870">
        <f t="shared" si="3708"/>
        <v>0</v>
      </c>
      <c r="DC342" s="870">
        <f t="shared" si="3708"/>
        <v>0</v>
      </c>
      <c r="DD342" s="870">
        <f t="shared" si="3708"/>
        <v>0</v>
      </c>
      <c r="DE342" s="870">
        <f t="shared" si="3708"/>
        <v>0</v>
      </c>
      <c r="DF342" s="870">
        <f t="shared" si="3708"/>
        <v>0</v>
      </c>
      <c r="DG342" s="870">
        <f t="shared" si="3708"/>
        <v>0</v>
      </c>
      <c r="DH342" s="870">
        <f t="shared" si="3708"/>
        <v>0</v>
      </c>
      <c r="DI342" s="870">
        <f t="shared" si="3708"/>
        <v>0</v>
      </c>
      <c r="DJ342" s="870">
        <f t="shared" si="3708"/>
        <v>0</v>
      </c>
      <c r="DK342" s="870">
        <f t="shared" si="3708"/>
        <v>0</v>
      </c>
      <c r="DL342" s="870">
        <f t="shared" si="3708"/>
        <v>0</v>
      </c>
      <c r="DM342" s="870">
        <f t="shared" si="3708"/>
        <v>0</v>
      </c>
      <c r="DN342" s="870">
        <f t="shared" si="3708"/>
        <v>-0.25472668042017244</v>
      </c>
      <c r="DO342" s="870">
        <f t="shared" si="3708"/>
        <v>-0.25472668042017244</v>
      </c>
      <c r="DP342" s="870">
        <f t="shared" si="3708"/>
        <v>-0.25472668042017244</v>
      </c>
      <c r="DQ342" s="870">
        <f t="shared" si="3708"/>
        <v>-0.25472668042017244</v>
      </c>
      <c r="DR342" s="870">
        <f t="shared" si="3708"/>
        <v>-0.25472668042017244</v>
      </c>
      <c r="DS342" s="870">
        <f t="shared" si="3708"/>
        <v>-0.25472668042017244</v>
      </c>
      <c r="DT342" s="870">
        <f t="shared" si="3708"/>
        <v>-0.25472668042017244</v>
      </c>
      <c r="DU342" s="870">
        <f t="shared" si="3708"/>
        <v>-0.15939652259542569</v>
      </c>
      <c r="DV342" s="870">
        <f t="shared" si="3708"/>
        <v>-0.15939652259542569</v>
      </c>
      <c r="DW342" s="870">
        <f t="shared" si="3708"/>
        <v>-0.15939652259542569</v>
      </c>
      <c r="DX342" s="870">
        <f t="shared" si="3708"/>
        <v>-0.15939652259542569</v>
      </c>
      <c r="DY342" s="870">
        <f t="shared" si="3708"/>
        <v>-0.14994455718158628</v>
      </c>
      <c r="DZ342" s="870">
        <f t="shared" si="3708"/>
        <v>-0.14994455718158628</v>
      </c>
      <c r="EA342" s="870">
        <f t="shared" si="3708"/>
        <v>-0.32497144122549937</v>
      </c>
      <c r="EB342" s="870">
        <f t="shared" si="3708"/>
        <v>-0.32497144122549937</v>
      </c>
      <c r="EC342" s="870">
        <f t="shared" si="3708"/>
        <v>-0.32497144122549937</v>
      </c>
      <c r="ED342" s="870">
        <f t="shared" si="3708"/>
        <v>0.46324798301820191</v>
      </c>
      <c r="EE342" s="870">
        <f t="shared" si="3708"/>
        <v>0.46324798301820191</v>
      </c>
      <c r="EF342" s="870">
        <f t="shared" si="3708"/>
        <v>0.46324798301820191</v>
      </c>
      <c r="EG342" s="870">
        <f t="shared" si="3708"/>
        <v>0.46324798301820191</v>
      </c>
      <c r="EH342" s="870">
        <f t="shared" si="3708"/>
        <v>0.38815351714272417</v>
      </c>
      <c r="EI342" s="870">
        <f t="shared" ref="EI342:GT342" si="3709">EI339</f>
        <v>0.38815351714272417</v>
      </c>
      <c r="EJ342" s="870">
        <f t="shared" si="3709"/>
        <v>0.38815351714272417</v>
      </c>
      <c r="EK342" s="870">
        <f t="shared" si="3709"/>
        <v>0.38815351714272417</v>
      </c>
      <c r="EL342" s="870">
        <f t="shared" si="3709"/>
        <v>0.38815351714272417</v>
      </c>
      <c r="EM342" s="870">
        <f t="shared" si="3709"/>
        <v>0.38815351714272417</v>
      </c>
      <c r="EN342" s="870">
        <f t="shared" si="3709"/>
        <v>0.38815351714272417</v>
      </c>
      <c r="EO342" s="870">
        <f t="shared" si="3709"/>
        <v>0.38815351714272417</v>
      </c>
      <c r="EP342" s="870">
        <f t="shared" si="3709"/>
        <v>-2.4459344911909042E-2</v>
      </c>
      <c r="EQ342" s="870">
        <f t="shared" si="3709"/>
        <v>-2.4459344911909042E-2</v>
      </c>
      <c r="ER342" s="870">
        <f t="shared" si="3709"/>
        <v>-2.4459344911909042E-2</v>
      </c>
      <c r="ES342" s="870">
        <f t="shared" si="3709"/>
        <v>-2.4459344911909042E-2</v>
      </c>
      <c r="ET342" s="870">
        <f t="shared" si="3709"/>
        <v>-2.4459344911909042E-2</v>
      </c>
      <c r="EU342" s="870">
        <f t="shared" si="3709"/>
        <v>-2.4459344911909042E-2</v>
      </c>
      <c r="EV342" s="870">
        <f t="shared" si="3709"/>
        <v>-2.4459344911909042E-2</v>
      </c>
      <c r="EW342" s="870">
        <f t="shared" si="3709"/>
        <v>1.059442980319858E-2</v>
      </c>
      <c r="EX342" s="870">
        <f t="shared" si="3709"/>
        <v>1.059442980319858E-2</v>
      </c>
      <c r="EY342" s="870">
        <f t="shared" si="3709"/>
        <v>1.059442980319858E-2</v>
      </c>
      <c r="EZ342" s="870">
        <f t="shared" si="3709"/>
        <v>1.059442980319858E-2</v>
      </c>
      <c r="FA342" s="870">
        <f t="shared" si="3709"/>
        <v>1.059442980319858E-2</v>
      </c>
      <c r="FB342" s="870">
        <f t="shared" si="3709"/>
        <v>-0.1228681456967422</v>
      </c>
      <c r="FC342" s="870">
        <f t="shared" si="3709"/>
        <v>-0.1228681456967422</v>
      </c>
      <c r="FD342" s="870">
        <f t="shared" si="3709"/>
        <v>-0.1228681456967422</v>
      </c>
      <c r="FE342" s="870">
        <f t="shared" si="3709"/>
        <v>-0.1228681456967422</v>
      </c>
      <c r="FF342" s="870">
        <f t="shared" si="3709"/>
        <v>-0.12045039413374692</v>
      </c>
      <c r="FG342" s="870">
        <f t="shared" si="3709"/>
        <v>-0.12045039413374692</v>
      </c>
      <c r="FH342" s="870">
        <f t="shared" si="3709"/>
        <v>-0.12045039413374692</v>
      </c>
      <c r="FI342" s="870">
        <f t="shared" si="3709"/>
        <v>-0.12045039413374692</v>
      </c>
      <c r="FJ342" s="870">
        <f t="shared" si="3709"/>
        <v>-0.12045039413374692</v>
      </c>
      <c r="FK342" s="870">
        <f t="shared" si="3709"/>
        <v>-0.12045039413374692</v>
      </c>
      <c r="FL342" s="870">
        <f t="shared" si="3709"/>
        <v>-0.12045039413374692</v>
      </c>
      <c r="FM342" s="870">
        <f t="shared" si="3709"/>
        <v>-0.12045039413374692</v>
      </c>
      <c r="FN342" s="870">
        <f t="shared" si="3709"/>
        <v>-5.9436225431373835E-2</v>
      </c>
      <c r="FO342" s="870">
        <f t="shared" si="3709"/>
        <v>-5.9436225431373835E-2</v>
      </c>
      <c r="FP342" s="870">
        <f t="shared" si="3709"/>
        <v>-5.9436225431373835E-2</v>
      </c>
      <c r="FQ342" s="870">
        <f t="shared" si="3709"/>
        <v>-5.9436225431373835E-2</v>
      </c>
      <c r="FR342" s="870">
        <f t="shared" si="3709"/>
        <v>-5.9436225431373835E-2</v>
      </c>
      <c r="FS342" s="870">
        <f t="shared" si="3709"/>
        <v>-5.9436225431373835E-2</v>
      </c>
      <c r="FT342" s="870">
        <f t="shared" si="3709"/>
        <v>-5.9436225431373835E-2</v>
      </c>
      <c r="FU342" s="870">
        <f t="shared" si="3709"/>
        <v>-1.9924565324425991E-2</v>
      </c>
      <c r="FV342" s="870">
        <f t="shared" si="3709"/>
        <v>-1.9924565324425991E-2</v>
      </c>
      <c r="FW342" s="870">
        <f t="shared" si="3709"/>
        <v>-1.9924565324425991E-2</v>
      </c>
      <c r="FX342" s="870">
        <f t="shared" si="3709"/>
        <v>-1.9924565324425991E-2</v>
      </c>
      <c r="FY342" s="870">
        <f t="shared" si="3709"/>
        <v>-1.1534196706279864E-2</v>
      </c>
      <c r="FZ342" s="870">
        <f t="shared" si="3709"/>
        <v>-1.1534196706279864E-2</v>
      </c>
      <c r="GA342" s="870">
        <f t="shared" si="3709"/>
        <v>-4.9238097155381411E-2</v>
      </c>
      <c r="GB342" s="870">
        <f t="shared" si="3709"/>
        <v>-4.9238097155381411E-2</v>
      </c>
      <c r="GC342" s="870">
        <f t="shared" si="3709"/>
        <v>-4.9238097155381411E-2</v>
      </c>
      <c r="GD342" s="870">
        <f t="shared" si="3709"/>
        <v>0.31619873174118052</v>
      </c>
      <c r="GE342" s="870">
        <f t="shared" si="3709"/>
        <v>0.31619873174118052</v>
      </c>
      <c r="GF342" s="870">
        <f t="shared" si="3709"/>
        <v>0.31619873174118052</v>
      </c>
      <c r="GG342" s="870">
        <f t="shared" si="3709"/>
        <v>0.31619873174118052</v>
      </c>
      <c r="GH342" s="870">
        <f t="shared" si="3709"/>
        <v>-1.1295594122359205</v>
      </c>
      <c r="GI342" s="870">
        <f t="shared" si="3709"/>
        <v>-1.1295594122359205</v>
      </c>
      <c r="GJ342" s="870">
        <f t="shared" si="3709"/>
        <v>-1.1295594122359205</v>
      </c>
      <c r="GK342" s="870">
        <f t="shared" si="3709"/>
        <v>-1.1295594122359205</v>
      </c>
      <c r="GL342" s="870">
        <f t="shared" si="3709"/>
        <v>-1.1295594122359205</v>
      </c>
      <c r="GM342" s="870">
        <f t="shared" si="3709"/>
        <v>-1.1295594122359205</v>
      </c>
      <c r="GN342" s="870">
        <f t="shared" si="3709"/>
        <v>-1.1295594122359205</v>
      </c>
      <c r="GO342" s="870">
        <f t="shared" si="3709"/>
        <v>-1.1295594122359205</v>
      </c>
      <c r="GP342" s="870">
        <f t="shared" si="3709"/>
        <v>9.783737964763084E-2</v>
      </c>
      <c r="GQ342" s="870">
        <f t="shared" si="3709"/>
        <v>9.783737964763084E-2</v>
      </c>
      <c r="GR342" s="870">
        <f t="shared" si="3709"/>
        <v>9.783737964763084E-2</v>
      </c>
      <c r="GS342" s="870">
        <f t="shared" si="3709"/>
        <v>9.783737964763084E-2</v>
      </c>
      <c r="GT342" s="870">
        <f t="shared" si="3709"/>
        <v>9.783737964763084E-2</v>
      </c>
      <c r="GU342" s="870">
        <f t="shared" ref="GU342:JF342" si="3710">GU339</f>
        <v>9.783737964763084E-2</v>
      </c>
      <c r="GV342" s="870">
        <f t="shared" si="3710"/>
        <v>9.783737964763084E-2</v>
      </c>
      <c r="GW342" s="870">
        <f t="shared" si="3710"/>
        <v>0.11696185718633068</v>
      </c>
      <c r="GX342" s="870">
        <f t="shared" si="3710"/>
        <v>0.11696185718633068</v>
      </c>
      <c r="GY342" s="870">
        <f t="shared" si="3710"/>
        <v>0.11696185718633068</v>
      </c>
      <c r="GZ342" s="870">
        <f t="shared" si="3710"/>
        <v>0.11696185718633068</v>
      </c>
      <c r="HA342" s="870">
        <f t="shared" si="3710"/>
        <v>0.11696185718633068</v>
      </c>
      <c r="HB342" s="870">
        <f t="shared" si="3710"/>
        <v>-3.3301093525808234E-2</v>
      </c>
      <c r="HC342" s="870">
        <f t="shared" si="3710"/>
        <v>-3.3301093525808234E-2</v>
      </c>
      <c r="HD342" s="870">
        <f t="shared" si="3710"/>
        <v>-3.3301093525808234E-2</v>
      </c>
      <c r="HE342" s="870">
        <f t="shared" si="3710"/>
        <v>-3.3301093525808234E-2</v>
      </c>
      <c r="HF342" s="870">
        <f t="shared" si="3710"/>
        <v>-3.3458442814929157E-2</v>
      </c>
      <c r="HG342" s="870">
        <f t="shared" si="3710"/>
        <v>-3.3458442814929157E-2</v>
      </c>
      <c r="HH342" s="870">
        <f t="shared" si="3710"/>
        <v>-3.3458442814929157E-2</v>
      </c>
      <c r="HI342" s="870">
        <f t="shared" si="3710"/>
        <v>-3.3458442814929157E-2</v>
      </c>
      <c r="HJ342" s="870">
        <f t="shared" si="3710"/>
        <v>-3.3458442814929157E-2</v>
      </c>
      <c r="HK342" s="870">
        <f t="shared" si="3710"/>
        <v>-3.3458442814929157E-2</v>
      </c>
      <c r="HL342" s="870">
        <f t="shared" si="3710"/>
        <v>-3.3458442814929157E-2</v>
      </c>
      <c r="HM342" s="870">
        <f t="shared" si="3710"/>
        <v>-3.3458442814929157E-2</v>
      </c>
      <c r="HN342" s="870">
        <f t="shared" si="3710"/>
        <v>3.3963557389357746E-2</v>
      </c>
      <c r="HO342" s="870">
        <f t="shared" si="3710"/>
        <v>3.3963557389357746E-2</v>
      </c>
      <c r="HP342" s="870">
        <f t="shared" si="3710"/>
        <v>3.3963557389357746E-2</v>
      </c>
      <c r="HQ342" s="870">
        <f t="shared" si="3710"/>
        <v>3.3963557389357746E-2</v>
      </c>
      <c r="HR342" s="870">
        <f t="shared" si="3710"/>
        <v>3.3963557389357746E-2</v>
      </c>
      <c r="HS342" s="870">
        <f t="shared" si="3710"/>
        <v>3.3963557389357746E-2</v>
      </c>
      <c r="HT342" s="870">
        <f t="shared" si="3710"/>
        <v>3.3963557389357746E-2</v>
      </c>
      <c r="HU342" s="870">
        <f t="shared" si="3710"/>
        <v>0</v>
      </c>
      <c r="HV342" s="870">
        <f t="shared" si="3710"/>
        <v>0</v>
      </c>
      <c r="HW342" s="870">
        <f t="shared" si="3710"/>
        <v>0</v>
      </c>
      <c r="HX342" s="870">
        <f t="shared" si="3710"/>
        <v>0</v>
      </c>
      <c r="HY342" s="870">
        <f t="shared" si="3710"/>
        <v>0</v>
      </c>
      <c r="HZ342" s="870">
        <f t="shared" si="3710"/>
        <v>0</v>
      </c>
      <c r="IA342" s="870">
        <f t="shared" si="3710"/>
        <v>-9.8476194310777032E-3</v>
      </c>
      <c r="IB342" s="870">
        <f t="shared" si="3710"/>
        <v>-9.8476194310777032E-3</v>
      </c>
      <c r="IC342" s="870">
        <f t="shared" si="3710"/>
        <v>-9.8476194310777032E-3</v>
      </c>
      <c r="ID342" s="870">
        <f t="shared" si="3710"/>
        <v>0.53767627689256248</v>
      </c>
      <c r="IE342" s="870">
        <f t="shared" si="3710"/>
        <v>0.53767627689256248</v>
      </c>
      <c r="IF342" s="870">
        <f t="shared" si="3710"/>
        <v>0.53767627689256248</v>
      </c>
      <c r="IG342" s="870">
        <f t="shared" si="3710"/>
        <v>0.53767627689256248</v>
      </c>
      <c r="IH342" s="870">
        <f t="shared" si="3710"/>
        <v>-0.23378408430687081</v>
      </c>
      <c r="II342" s="870">
        <f t="shared" si="3710"/>
        <v>-0.23114132350293026</v>
      </c>
      <c r="IJ342" s="870">
        <f t="shared" si="3710"/>
        <v>-0.23114132350293026</v>
      </c>
      <c r="IK342" s="870">
        <f t="shared" si="3710"/>
        <v>-0.23114132350293026</v>
      </c>
      <c r="IL342" s="870">
        <f t="shared" si="3710"/>
        <v>-0.23114132350293026</v>
      </c>
      <c r="IM342" s="870">
        <f t="shared" si="3710"/>
        <v>-0.23114132350293026</v>
      </c>
      <c r="IN342" s="870">
        <f t="shared" si="3710"/>
        <v>-0.23114132350293026</v>
      </c>
      <c r="IO342" s="870">
        <f t="shared" si="3710"/>
        <v>-0.23114132350293026</v>
      </c>
      <c r="IP342" s="870">
        <f t="shared" si="3710"/>
        <v>-0.45494381536150108</v>
      </c>
      <c r="IQ342" s="870">
        <f t="shared" si="3710"/>
        <v>-0.45494381536150108</v>
      </c>
      <c r="IR342" s="870">
        <f t="shared" si="3710"/>
        <v>-0.45494381536150108</v>
      </c>
      <c r="IS342" s="870">
        <f t="shared" si="3710"/>
        <v>-0.45494381536150108</v>
      </c>
      <c r="IT342" s="870">
        <f t="shared" si="3710"/>
        <v>-0.45494381536150108</v>
      </c>
      <c r="IU342" s="870">
        <f t="shared" si="3710"/>
        <v>-0.45494381536150108</v>
      </c>
      <c r="IV342" s="870">
        <f t="shared" si="3710"/>
        <v>-0.45494381536150108</v>
      </c>
      <c r="IW342" s="870">
        <f t="shared" si="3710"/>
        <v>-0.26459077350852134</v>
      </c>
      <c r="IX342" s="870">
        <f t="shared" si="3710"/>
        <v>-0.26459077350852134</v>
      </c>
      <c r="IY342" s="870">
        <f t="shared" si="3710"/>
        <v>-0.26459077350852134</v>
      </c>
      <c r="IZ342" s="870">
        <f t="shared" si="3710"/>
        <v>-0.26459077350852134</v>
      </c>
      <c r="JA342" s="870">
        <f t="shared" si="3710"/>
        <v>-0.26459077350852134</v>
      </c>
      <c r="JB342" s="870">
        <f t="shared" si="3710"/>
        <v>-7.8536465942056211E-3</v>
      </c>
      <c r="JC342" s="870">
        <f t="shared" si="3710"/>
        <v>-7.8536465942056211E-3</v>
      </c>
      <c r="JD342" s="870">
        <f t="shared" si="3710"/>
        <v>-7.8536465942056211E-3</v>
      </c>
      <c r="JE342" s="870">
        <f t="shared" si="3710"/>
        <v>-7.8536465942056211E-3</v>
      </c>
      <c r="JF342" s="870">
        <f t="shared" si="3710"/>
        <v>-0.21413403401554909</v>
      </c>
      <c r="JG342" s="870">
        <f t="shared" ref="JG342:LR342" si="3711">JG339</f>
        <v>-0.21413403401554909</v>
      </c>
      <c r="JH342" s="870">
        <f t="shared" si="3711"/>
        <v>-0.21413403401554909</v>
      </c>
      <c r="JI342" s="870">
        <f t="shared" si="3711"/>
        <v>-0.21413403401554909</v>
      </c>
      <c r="JJ342" s="870">
        <f t="shared" si="3711"/>
        <v>-0.21413403401554909</v>
      </c>
      <c r="JK342" s="870">
        <f t="shared" si="3711"/>
        <v>-0.21413403401554909</v>
      </c>
      <c r="JL342" s="870">
        <f t="shared" si="3711"/>
        <v>-0.21413403401554909</v>
      </c>
      <c r="JM342" s="870">
        <f t="shared" si="3711"/>
        <v>-0.21413403401554909</v>
      </c>
      <c r="JN342" s="870">
        <f t="shared" si="3711"/>
        <v>0.15283600825210275</v>
      </c>
      <c r="JO342" s="870">
        <f t="shared" si="3711"/>
        <v>0.15283600825210275</v>
      </c>
      <c r="JP342" s="870">
        <f t="shared" si="3711"/>
        <v>0.15283600825210275</v>
      </c>
      <c r="JQ342" s="870">
        <f t="shared" si="3711"/>
        <v>0.15283600825210275</v>
      </c>
      <c r="JR342" s="870">
        <f t="shared" si="3711"/>
        <v>0.15283600825210275</v>
      </c>
      <c r="JS342" s="870">
        <f t="shared" si="3711"/>
        <v>0.15283600825210275</v>
      </c>
      <c r="JT342" s="870">
        <f t="shared" si="3711"/>
        <v>0.15283600825210275</v>
      </c>
      <c r="JU342" s="870">
        <f t="shared" si="3711"/>
        <v>-1.992456532443132E-2</v>
      </c>
      <c r="JV342" s="870">
        <f t="shared" si="3711"/>
        <v>-1.992456532443132E-2</v>
      </c>
      <c r="JW342" s="870">
        <f t="shared" si="3711"/>
        <v>-1.992456532443132E-2</v>
      </c>
      <c r="JX342" s="870">
        <f t="shared" si="3711"/>
        <v>-1.992456532443132E-2</v>
      </c>
      <c r="JY342" s="870">
        <f t="shared" si="3711"/>
        <v>-2.3068393412553956E-2</v>
      </c>
      <c r="JZ342" s="870">
        <f t="shared" si="3711"/>
        <v>-2.3068393412553956E-2</v>
      </c>
      <c r="KA342" s="870">
        <f t="shared" si="3711"/>
        <v>-3.9390477724301931E-2</v>
      </c>
      <c r="KB342" s="870">
        <f t="shared" si="3711"/>
        <v>-3.9390477724301931E-2</v>
      </c>
      <c r="KC342" s="870">
        <f t="shared" si="3711"/>
        <v>-3.9390477724301931E-2</v>
      </c>
      <c r="KD342" s="870">
        <f t="shared" si="3711"/>
        <v>0.44434232363259163</v>
      </c>
      <c r="KE342" s="870">
        <f t="shared" si="3711"/>
        <v>0.44434232363259163</v>
      </c>
      <c r="KF342" s="870">
        <f t="shared" si="3711"/>
        <v>0.44434232363259163</v>
      </c>
      <c r="KG342" s="870">
        <f t="shared" si="3711"/>
        <v>0.44434232363259163</v>
      </c>
      <c r="KH342" s="870">
        <f t="shared" si="3711"/>
        <v>-5.8311173683728512E-2</v>
      </c>
      <c r="KI342" s="870">
        <f t="shared" si="3711"/>
        <v>-5.8311173683728512E-2</v>
      </c>
      <c r="KJ342" s="870">
        <f t="shared" si="3711"/>
        <v>-5.8311173683728512E-2</v>
      </c>
      <c r="KK342" s="870">
        <f t="shared" si="3711"/>
        <v>-5.8311173683728512E-2</v>
      </c>
      <c r="KL342" s="870">
        <f t="shared" si="3711"/>
        <v>-5.8311173683728512E-2</v>
      </c>
      <c r="KM342" s="870">
        <f t="shared" si="3711"/>
        <v>-5.8311173683728512E-2</v>
      </c>
      <c r="KN342" s="870">
        <f t="shared" si="3711"/>
        <v>-5.8311173683728512E-2</v>
      </c>
      <c r="KO342" s="870">
        <f t="shared" si="3711"/>
        <v>-5.8311173683728512E-2</v>
      </c>
      <c r="KP342" s="870">
        <f t="shared" si="3711"/>
        <v>-5.6256493297381027E-2</v>
      </c>
      <c r="KQ342" s="870">
        <f t="shared" si="3711"/>
        <v>-5.6256493297381027E-2</v>
      </c>
      <c r="KR342" s="870">
        <f t="shared" si="3711"/>
        <v>-5.6256493297381027E-2</v>
      </c>
      <c r="KS342" s="870">
        <f t="shared" si="3711"/>
        <v>-5.6256493297381027E-2</v>
      </c>
      <c r="KT342" s="870">
        <f t="shared" si="3711"/>
        <v>-5.6256493297381027E-2</v>
      </c>
      <c r="KU342" s="870">
        <f t="shared" si="3711"/>
        <v>-5.6256493297381027E-2</v>
      </c>
      <c r="KV342" s="870">
        <f t="shared" si="3711"/>
        <v>-5.6256493297381027E-2</v>
      </c>
      <c r="KW342" s="870">
        <f t="shared" si="3711"/>
        <v>-2.309544404196906E-2</v>
      </c>
      <c r="KX342" s="870">
        <f t="shared" si="3711"/>
        <v>-2.309544404196906E-2</v>
      </c>
      <c r="KY342" s="870">
        <f t="shared" si="3711"/>
        <v>-2.309544404196906E-2</v>
      </c>
      <c r="KZ342" s="870">
        <f t="shared" si="3711"/>
        <v>-2.309544404196906E-2</v>
      </c>
      <c r="LA342" s="870">
        <f t="shared" si="3711"/>
        <v>-2.309544404196906E-2</v>
      </c>
      <c r="LB342" s="870">
        <f t="shared" si="3711"/>
        <v>-0.44860882228283039</v>
      </c>
      <c r="LC342" s="870">
        <f t="shared" si="3711"/>
        <v>-0.44860882228283039</v>
      </c>
      <c r="LD342" s="870">
        <f t="shared" si="3711"/>
        <v>-0.44860882228283039</v>
      </c>
      <c r="LE342" s="870">
        <f t="shared" si="3711"/>
        <v>-0.44860882228283039</v>
      </c>
      <c r="LF342" s="870">
        <f t="shared" si="3711"/>
        <v>-0.53533508503888072</v>
      </c>
      <c r="LG342" s="870">
        <f t="shared" si="3711"/>
        <v>-0.53533508503888072</v>
      </c>
      <c r="LH342" s="870">
        <f t="shared" si="3711"/>
        <v>-0.53533508503888072</v>
      </c>
      <c r="LI342" s="870">
        <f t="shared" si="3711"/>
        <v>-0.53533508503888072</v>
      </c>
      <c r="LJ342" s="870">
        <f t="shared" si="3711"/>
        <v>-0.53533508503888072</v>
      </c>
      <c r="LK342" s="870">
        <f t="shared" si="3711"/>
        <v>-0.53533508503888072</v>
      </c>
      <c r="LL342" s="870">
        <f t="shared" si="3711"/>
        <v>-0.53533508503888072</v>
      </c>
      <c r="LM342" s="870">
        <f t="shared" si="3711"/>
        <v>-0.53533508503888072</v>
      </c>
      <c r="LN342" s="870">
        <f t="shared" si="3711"/>
        <v>-0.34812646324090224</v>
      </c>
      <c r="LO342" s="870">
        <f t="shared" si="3711"/>
        <v>-0.34812646324090224</v>
      </c>
      <c r="LP342" s="870">
        <f t="shared" si="3711"/>
        <v>-0.34812646324090224</v>
      </c>
      <c r="LQ342" s="870">
        <f t="shared" si="3711"/>
        <v>-0.34812646324090224</v>
      </c>
      <c r="LR342" s="870">
        <f t="shared" si="3711"/>
        <v>-0.34812646324090224</v>
      </c>
      <c r="LS342" s="870">
        <f t="shared" ref="LS342:OD342" si="3712">LS339</f>
        <v>-0.34812646324090224</v>
      </c>
      <c r="LT342" s="870">
        <f t="shared" si="3712"/>
        <v>-0.34812646324090224</v>
      </c>
      <c r="LU342" s="870">
        <f t="shared" si="3712"/>
        <v>0</v>
      </c>
      <c r="LV342" s="870">
        <f t="shared" si="3712"/>
        <v>0</v>
      </c>
      <c r="LW342" s="870">
        <f t="shared" si="3712"/>
        <v>0</v>
      </c>
      <c r="LX342" s="870">
        <f t="shared" si="3712"/>
        <v>0</v>
      </c>
      <c r="LY342" s="870">
        <f t="shared" si="3712"/>
        <v>0</v>
      </c>
      <c r="LZ342" s="870">
        <f t="shared" si="3712"/>
        <v>0</v>
      </c>
      <c r="MA342" s="870">
        <f t="shared" si="3712"/>
        <v>0</v>
      </c>
      <c r="MB342" s="870">
        <f t="shared" si="3712"/>
        <v>0</v>
      </c>
      <c r="MC342" s="870">
        <f t="shared" si="3712"/>
        <v>0</v>
      </c>
      <c r="MD342" s="870">
        <f t="shared" si="3712"/>
        <v>0.59477165347928285</v>
      </c>
      <c r="ME342" s="870">
        <f t="shared" si="3712"/>
        <v>0.59477165347928285</v>
      </c>
      <c r="MF342" s="870">
        <f t="shared" si="3712"/>
        <v>0.59477165347928285</v>
      </c>
      <c r="MG342" s="870">
        <f t="shared" si="3712"/>
        <v>0.59477165347928285</v>
      </c>
      <c r="MH342" s="870">
        <f t="shared" si="3712"/>
        <v>-6.7790507756432916E-2</v>
      </c>
      <c r="MI342" s="870">
        <f t="shared" si="3712"/>
        <v>-6.7790507756432916E-2</v>
      </c>
      <c r="MJ342" s="870">
        <f t="shared" si="3712"/>
        <v>-6.7790507756432916E-2</v>
      </c>
      <c r="MK342" s="870">
        <f t="shared" si="3712"/>
        <v>-6.7790507756432916E-2</v>
      </c>
      <c r="ML342" s="870">
        <f t="shared" si="3712"/>
        <v>-6.7790507756432916E-2</v>
      </c>
      <c r="MM342" s="870">
        <f t="shared" si="3712"/>
        <v>-6.7790507756432916E-2</v>
      </c>
      <c r="MN342" s="870">
        <f t="shared" si="3712"/>
        <v>-6.7790507756432916E-2</v>
      </c>
      <c r="MO342" s="870">
        <f t="shared" si="3712"/>
        <v>-6.7790507756432916E-2</v>
      </c>
      <c r="MP342" s="870">
        <f t="shared" si="3712"/>
        <v>0.85363113742559982</v>
      </c>
      <c r="MQ342" s="870">
        <f t="shared" si="3712"/>
        <v>0.85363113742559982</v>
      </c>
      <c r="MR342" s="870">
        <f t="shared" si="3712"/>
        <v>0.85363113742559982</v>
      </c>
      <c r="MS342" s="870">
        <f t="shared" si="3712"/>
        <v>0.85363113742559982</v>
      </c>
      <c r="MT342" s="870">
        <f t="shared" si="3712"/>
        <v>0.85363113742559982</v>
      </c>
      <c r="MU342" s="870">
        <f t="shared" si="3712"/>
        <v>0.85363113742559982</v>
      </c>
      <c r="MV342" s="870">
        <f t="shared" si="3712"/>
        <v>0.85363113742559982</v>
      </c>
      <c r="MW342" s="870">
        <f t="shared" si="3712"/>
        <v>0.35520141998073029</v>
      </c>
      <c r="MX342" s="870">
        <f t="shared" si="3712"/>
        <v>0.35520141998073029</v>
      </c>
      <c r="MY342" s="870">
        <f t="shared" si="3712"/>
        <v>0.35520141998073029</v>
      </c>
      <c r="MZ342" s="870">
        <f t="shared" si="3712"/>
        <v>0.35520141998073029</v>
      </c>
      <c r="NA342" s="870">
        <f t="shared" si="3712"/>
        <v>0.35520141998073029</v>
      </c>
      <c r="NB342" s="870">
        <f t="shared" si="3712"/>
        <v>4.9951640288711019E-2</v>
      </c>
      <c r="NC342" s="870">
        <f t="shared" si="3712"/>
        <v>4.9951640288711019E-2</v>
      </c>
      <c r="ND342" s="870">
        <f t="shared" si="3712"/>
        <v>4.9951640288711019E-2</v>
      </c>
      <c r="NE342" s="870">
        <f t="shared" si="3712"/>
        <v>4.9951640288711019E-2</v>
      </c>
      <c r="NF342" s="870">
        <f t="shared" si="3712"/>
        <v>-6.6916885629844103E-3</v>
      </c>
      <c r="NG342" s="870">
        <f t="shared" si="3712"/>
        <v>-6.6916885629844103E-3</v>
      </c>
      <c r="NH342" s="870">
        <f t="shared" si="3712"/>
        <v>-6.6916885629844103E-3</v>
      </c>
      <c r="NI342" s="870">
        <f t="shared" si="3712"/>
        <v>-6.6916885629844103E-3</v>
      </c>
      <c r="NJ342" s="870">
        <f t="shared" si="3712"/>
        <v>-6.6916885629844103E-3</v>
      </c>
      <c r="NK342" s="870">
        <f t="shared" si="3712"/>
        <v>-6.6916885629844103E-3</v>
      </c>
      <c r="NL342" s="870">
        <f t="shared" si="3712"/>
        <v>-6.6916885629844103E-3</v>
      </c>
      <c r="NM342" s="870">
        <f t="shared" si="3712"/>
        <v>-6.6916885629844103E-3</v>
      </c>
      <c r="NN342" s="870">
        <f t="shared" si="3712"/>
        <v>-0.34812646324090224</v>
      </c>
      <c r="NO342" s="870">
        <f t="shared" si="3712"/>
        <v>-0.34812646324090224</v>
      </c>
      <c r="NP342" s="870">
        <f t="shared" si="3712"/>
        <v>-0.34812646324090224</v>
      </c>
      <c r="NQ342" s="870">
        <f t="shared" si="3712"/>
        <v>-0.34812646324090224</v>
      </c>
      <c r="NR342" s="870">
        <f t="shared" si="3712"/>
        <v>-0.34812646324090224</v>
      </c>
      <c r="NS342" s="870">
        <f t="shared" si="3712"/>
        <v>-0.34812646324090224</v>
      </c>
      <c r="NT342" s="870">
        <f t="shared" si="3712"/>
        <v>-0.34812646324090224</v>
      </c>
      <c r="NU342" s="870">
        <f t="shared" si="3712"/>
        <v>0</v>
      </c>
      <c r="NV342" s="870">
        <f t="shared" si="3712"/>
        <v>0</v>
      </c>
      <c r="NW342" s="870">
        <f t="shared" si="3712"/>
        <v>0</v>
      </c>
      <c r="NX342" s="870">
        <f t="shared" si="3712"/>
        <v>0</v>
      </c>
      <c r="NY342" s="870">
        <f t="shared" si="3712"/>
        <v>0</v>
      </c>
      <c r="NZ342" s="870">
        <f t="shared" si="3712"/>
        <v>0</v>
      </c>
      <c r="OA342" s="870">
        <f t="shared" si="3712"/>
        <v>0</v>
      </c>
      <c r="OB342" s="870">
        <f t="shared" si="3712"/>
        <v>0</v>
      </c>
      <c r="OC342" s="870">
        <f t="shared" si="3712"/>
        <v>0</v>
      </c>
      <c r="OD342" s="870">
        <f t="shared" si="3712"/>
        <v>0.59477165347928285</v>
      </c>
      <c r="OE342" s="870">
        <f t="shared" ref="OE342:QP342" si="3713">OE339</f>
        <v>0.59477165347928285</v>
      </c>
      <c r="OF342" s="870">
        <f t="shared" si="3713"/>
        <v>0.59477165347928285</v>
      </c>
      <c r="OG342" s="870">
        <f t="shared" si="3713"/>
        <v>0.59477165347928285</v>
      </c>
      <c r="OH342" s="870">
        <f t="shared" si="3713"/>
        <v>-6.7790507756432916E-2</v>
      </c>
      <c r="OI342" s="870">
        <f t="shared" si="3713"/>
        <v>-6.7790507756432916E-2</v>
      </c>
      <c r="OJ342" s="870">
        <f t="shared" si="3713"/>
        <v>-6.7790507756432916E-2</v>
      </c>
      <c r="OK342" s="870">
        <f t="shared" si="3713"/>
        <v>-6.7790507756432916E-2</v>
      </c>
      <c r="OL342" s="870">
        <f t="shared" si="3713"/>
        <v>-6.7790507756432916E-2</v>
      </c>
      <c r="OM342" s="870">
        <f t="shared" si="3713"/>
        <v>-6.7790507756432916E-2</v>
      </c>
      <c r="ON342" s="870">
        <f t="shared" si="3713"/>
        <v>-6.7790507756432916E-2</v>
      </c>
      <c r="OO342" s="870">
        <f t="shared" si="3713"/>
        <v>-6.7790507756432916E-2</v>
      </c>
      <c r="OP342" s="870">
        <f t="shared" si="3713"/>
        <v>0.85363113742559982</v>
      </c>
      <c r="OQ342" s="870">
        <f t="shared" si="3713"/>
        <v>0.85363113742559982</v>
      </c>
      <c r="OR342" s="870">
        <f t="shared" si="3713"/>
        <v>0.85363113742559982</v>
      </c>
      <c r="OS342" s="870">
        <f t="shared" si="3713"/>
        <v>0.85363113742559982</v>
      </c>
      <c r="OT342" s="870">
        <f t="shared" si="3713"/>
        <v>0.85363113742559982</v>
      </c>
      <c r="OU342" s="870">
        <f t="shared" si="3713"/>
        <v>0.85363113742559982</v>
      </c>
      <c r="OV342" s="870">
        <f t="shared" si="3713"/>
        <v>0.85363113742559982</v>
      </c>
      <c r="OW342" s="870">
        <f t="shared" si="3713"/>
        <v>0.35520141998073029</v>
      </c>
      <c r="OX342" s="870">
        <f t="shared" si="3713"/>
        <v>0.35520141998073029</v>
      </c>
      <c r="OY342" s="870">
        <f t="shared" si="3713"/>
        <v>0.35520141998073029</v>
      </c>
      <c r="OZ342" s="870">
        <f t="shared" si="3713"/>
        <v>0.35520141998073029</v>
      </c>
      <c r="PA342" s="870">
        <f t="shared" si="3713"/>
        <v>0.35520141998073029</v>
      </c>
      <c r="PB342" s="870">
        <f t="shared" si="3713"/>
        <v>4.9951640288711019E-2</v>
      </c>
      <c r="PC342" s="870">
        <f t="shared" si="3713"/>
        <v>4.9951640288711019E-2</v>
      </c>
      <c r="PD342" s="870">
        <f t="shared" si="3713"/>
        <v>4.9951640288711019E-2</v>
      </c>
      <c r="PE342" s="870">
        <f t="shared" si="3713"/>
        <v>4.9951640288711019E-2</v>
      </c>
      <c r="PF342" s="870">
        <f t="shared" si="3713"/>
        <v>-6.6916885629844103E-3</v>
      </c>
      <c r="PG342" s="870">
        <f t="shared" si="3713"/>
        <v>-6.6916885629844103E-3</v>
      </c>
      <c r="PH342" s="870">
        <f t="shared" si="3713"/>
        <v>-6.6916885629844103E-3</v>
      </c>
      <c r="PI342" s="870">
        <f t="shared" si="3713"/>
        <v>-6.6916885629844103E-3</v>
      </c>
      <c r="PJ342" s="870">
        <f t="shared" si="3713"/>
        <v>-6.6916885629844103E-3</v>
      </c>
      <c r="PK342" s="870">
        <f t="shared" si="3713"/>
        <v>-6.6916885629844103E-3</v>
      </c>
      <c r="PL342" s="870">
        <f t="shared" si="3713"/>
        <v>-6.6916885629844103E-3</v>
      </c>
      <c r="PM342" s="870">
        <f t="shared" si="3713"/>
        <v>-6.6916885629844103E-3</v>
      </c>
      <c r="PN342" s="870">
        <f t="shared" si="3713"/>
        <v>-0.34812646324090224</v>
      </c>
      <c r="PO342" s="870">
        <f t="shared" si="3713"/>
        <v>-0.34812646324090224</v>
      </c>
      <c r="PP342" s="870">
        <f t="shared" si="3713"/>
        <v>-0.34812646324090224</v>
      </c>
      <c r="PQ342" s="870">
        <f t="shared" si="3713"/>
        <v>-0.34812646324090224</v>
      </c>
      <c r="PR342" s="870">
        <f t="shared" si="3713"/>
        <v>-0.34812646324090224</v>
      </c>
      <c r="PS342" s="870">
        <f t="shared" si="3713"/>
        <v>-0.34812646324090224</v>
      </c>
      <c r="PT342" s="870">
        <f t="shared" si="3713"/>
        <v>-0.34812646324090224</v>
      </c>
      <c r="PU342" s="870">
        <f t="shared" si="3713"/>
        <v>0</v>
      </c>
      <c r="PV342" s="870">
        <f t="shared" si="3713"/>
        <v>0</v>
      </c>
      <c r="PW342" s="870">
        <f t="shared" si="3713"/>
        <v>0</v>
      </c>
      <c r="PX342" s="870">
        <f t="shared" si="3713"/>
        <v>0</v>
      </c>
      <c r="PY342" s="870">
        <f t="shared" si="3713"/>
        <v>0</v>
      </c>
      <c r="PZ342" s="870">
        <f t="shared" si="3713"/>
        <v>0</v>
      </c>
      <c r="QA342" s="870">
        <f t="shared" si="3713"/>
        <v>0</v>
      </c>
      <c r="QB342" s="870">
        <f t="shared" si="3713"/>
        <v>0</v>
      </c>
      <c r="QC342" s="870">
        <f t="shared" si="3713"/>
        <v>0</v>
      </c>
      <c r="QD342" s="870">
        <f t="shared" si="3713"/>
        <v>0.59477165347928285</v>
      </c>
      <c r="QE342" s="870">
        <f t="shared" si="3713"/>
        <v>0.59477165347928285</v>
      </c>
      <c r="QF342" s="870">
        <f t="shared" si="3713"/>
        <v>0.59477165347928285</v>
      </c>
      <c r="QG342" s="870">
        <f t="shared" si="3713"/>
        <v>0.59477165347928285</v>
      </c>
      <c r="QH342" s="870">
        <f t="shared" si="3713"/>
        <v>-6.7790507756432916E-2</v>
      </c>
      <c r="QI342" s="870">
        <f t="shared" si="3713"/>
        <v>-6.7790507756432916E-2</v>
      </c>
      <c r="QJ342" s="870">
        <f t="shared" si="3713"/>
        <v>-6.7790507756432916E-2</v>
      </c>
      <c r="QK342" s="870">
        <f t="shared" si="3713"/>
        <v>-6.7790507756432916E-2</v>
      </c>
      <c r="QL342" s="870">
        <f t="shared" si="3713"/>
        <v>-6.7790507756432916E-2</v>
      </c>
      <c r="QM342" s="870">
        <f t="shared" si="3713"/>
        <v>-6.7790507756432916E-2</v>
      </c>
      <c r="QN342" s="870">
        <f t="shared" si="3713"/>
        <v>-6.7790507756432916E-2</v>
      </c>
      <c r="QO342" s="870">
        <f t="shared" si="3713"/>
        <v>-6.7790507756432916E-2</v>
      </c>
      <c r="QP342" s="870">
        <f t="shared" si="3713"/>
        <v>0.85363113742559982</v>
      </c>
      <c r="QQ342" s="870">
        <f t="shared" ref="QQ342:SI342" si="3714">QQ339</f>
        <v>0.85363113742559982</v>
      </c>
      <c r="QR342" s="870">
        <f t="shared" si="3714"/>
        <v>0.85363113742559982</v>
      </c>
      <c r="QS342" s="870">
        <f t="shared" si="3714"/>
        <v>0.85363113742559982</v>
      </c>
      <c r="QT342" s="870">
        <f t="shared" si="3714"/>
        <v>0.85363113742559982</v>
      </c>
      <c r="QU342" s="870">
        <f t="shared" si="3714"/>
        <v>0.85363113742559982</v>
      </c>
      <c r="QV342" s="870">
        <f t="shared" si="3714"/>
        <v>0.85363113742559982</v>
      </c>
      <c r="QW342" s="870">
        <f t="shared" si="3714"/>
        <v>0.35520141998073029</v>
      </c>
      <c r="QX342" s="870">
        <f t="shared" si="3714"/>
        <v>0.35520141998073029</v>
      </c>
      <c r="QY342" s="870">
        <f t="shared" si="3714"/>
        <v>0.35520141998073029</v>
      </c>
      <c r="QZ342" s="870">
        <f t="shared" si="3714"/>
        <v>0.35520141998073029</v>
      </c>
      <c r="RA342" s="870">
        <f t="shared" si="3714"/>
        <v>0.35520141998073029</v>
      </c>
      <c r="RB342" s="870">
        <f t="shared" si="3714"/>
        <v>4.9951640288711019E-2</v>
      </c>
      <c r="RC342" s="870">
        <f t="shared" si="3714"/>
        <v>4.9951640288711019E-2</v>
      </c>
      <c r="RD342" s="870">
        <f t="shared" si="3714"/>
        <v>4.9951640288711019E-2</v>
      </c>
      <c r="RE342" s="870">
        <f t="shared" si="3714"/>
        <v>4.9951640288711019E-2</v>
      </c>
      <c r="RF342" s="870">
        <f t="shared" si="3714"/>
        <v>-6.6916885629844103E-3</v>
      </c>
      <c r="RG342" s="870">
        <f t="shared" si="3714"/>
        <v>-6.6916885629844103E-3</v>
      </c>
      <c r="RH342" s="870">
        <f t="shared" si="3714"/>
        <v>-6.6916885629844103E-3</v>
      </c>
      <c r="RI342" s="870">
        <f t="shared" si="3714"/>
        <v>-6.6916885629844103E-3</v>
      </c>
      <c r="RJ342" s="870">
        <f t="shared" si="3714"/>
        <v>-6.6916885629844103E-3</v>
      </c>
      <c r="RK342" s="870">
        <f t="shared" si="3714"/>
        <v>-6.6916885629844103E-3</v>
      </c>
      <c r="RL342" s="870">
        <f t="shared" si="3714"/>
        <v>-6.6916885629844103E-3</v>
      </c>
      <c r="RM342" s="870">
        <f t="shared" si="3714"/>
        <v>-6.6916885629844103E-3</v>
      </c>
      <c r="RN342" s="870">
        <f t="shared" si="3714"/>
        <v>-0.34812646324090224</v>
      </c>
      <c r="RO342" s="870">
        <f t="shared" si="3714"/>
        <v>-0.34812646324090224</v>
      </c>
      <c r="RP342" s="870">
        <f t="shared" si="3714"/>
        <v>-0.34812646324090224</v>
      </c>
      <c r="RQ342" s="870">
        <f t="shared" si="3714"/>
        <v>-0.34812646324090224</v>
      </c>
      <c r="RR342" s="870">
        <f t="shared" si="3714"/>
        <v>-0.34812646324090224</v>
      </c>
      <c r="RS342" s="870">
        <f t="shared" si="3714"/>
        <v>-0.34812646324090224</v>
      </c>
      <c r="RT342" s="870">
        <f t="shared" si="3714"/>
        <v>-0.34812646324090224</v>
      </c>
      <c r="RU342" s="870">
        <f t="shared" si="3714"/>
        <v>0</v>
      </c>
      <c r="RV342" s="870">
        <f t="shared" si="3714"/>
        <v>0</v>
      </c>
      <c r="RW342" s="870">
        <f t="shared" si="3714"/>
        <v>0</v>
      </c>
      <c r="RX342" s="870">
        <f t="shared" si="3714"/>
        <v>0</v>
      </c>
      <c r="RY342" s="870">
        <f t="shared" si="3714"/>
        <v>0</v>
      </c>
      <c r="RZ342" s="870">
        <f t="shared" si="3714"/>
        <v>0</v>
      </c>
      <c r="SA342" s="870">
        <f t="shared" si="3714"/>
        <v>0</v>
      </c>
      <c r="SB342" s="870">
        <f t="shared" si="3714"/>
        <v>0</v>
      </c>
      <c r="SC342" s="870">
        <f t="shared" si="3714"/>
        <v>0</v>
      </c>
      <c r="SD342" s="870">
        <f t="shared" si="3714"/>
        <v>0.59477165347928285</v>
      </c>
      <c r="SE342" s="870">
        <f t="shared" si="3714"/>
        <v>0.59477165347928285</v>
      </c>
      <c r="SF342" s="870">
        <f t="shared" si="3714"/>
        <v>0.59477165347928285</v>
      </c>
      <c r="SG342" s="870">
        <f t="shared" si="3714"/>
        <v>0.59477165347928285</v>
      </c>
      <c r="SH342" s="870">
        <f t="shared" si="3714"/>
        <v>-6.7790507756432916E-2</v>
      </c>
      <c r="SI342" s="870">
        <f t="shared" si="3714"/>
        <v>-6.7790507756432916E-2</v>
      </c>
      <c r="SJ342" s="280">
        <f t="shared" si="3698"/>
        <v>-6.7790507756432916E-2</v>
      </c>
      <c r="SK342" s="267"/>
      <c r="SL342" s="255"/>
      <c r="SM342" s="255"/>
      <c r="SN342" s="255"/>
    </row>
    <row r="343" spans="1:508" outlineLevel="3" x14ac:dyDescent="0.25">
      <c r="A343" s="255"/>
      <c r="B343" s="264"/>
      <c r="C343" s="449">
        <f>INT($C$29)+3</f>
        <v>4</v>
      </c>
      <c r="D343" s="280"/>
      <c r="E343" s="329">
        <f t="shared" si="3688"/>
        <v>202</v>
      </c>
      <c r="F343" s="335"/>
      <c r="G343" s="280"/>
      <c r="H343" s="551"/>
      <c r="I343" s="563" t="s">
        <v>910</v>
      </c>
      <c r="J343" s="552"/>
      <c r="K343" s="871">
        <f>K342</f>
        <v>0</v>
      </c>
      <c r="L343" s="871">
        <f t="shared" ref="L343" si="3715">L342</f>
        <v>0</v>
      </c>
      <c r="M343" s="871">
        <f t="shared" ref="M343" si="3716">M342</f>
        <v>0</v>
      </c>
      <c r="N343" s="871">
        <f t="shared" ref="N343" si="3717">N342</f>
        <v>0</v>
      </c>
      <c r="O343" s="871">
        <f t="shared" ref="O343" si="3718">O342</f>
        <v>0</v>
      </c>
      <c r="P343" s="871">
        <f t="shared" ref="P343" si="3719">P342</f>
        <v>0</v>
      </c>
      <c r="Q343" s="871">
        <f t="shared" ref="Q343" si="3720">Q342</f>
        <v>0</v>
      </c>
      <c r="R343" s="871">
        <f t="shared" ref="R343" si="3721">R342</f>
        <v>0</v>
      </c>
      <c r="S343" s="871">
        <f t="shared" ref="S343" si="3722">S342</f>
        <v>0</v>
      </c>
      <c r="T343" s="871">
        <f t="shared" ref="T343" si="3723">T342</f>
        <v>0</v>
      </c>
      <c r="U343" s="871">
        <f t="shared" ref="U343" si="3724">U342</f>
        <v>0</v>
      </c>
      <c r="V343" s="871">
        <f t="shared" ref="V343" si="3725">V342</f>
        <v>0</v>
      </c>
      <c r="W343" s="871">
        <f t="shared" ref="W343" si="3726">W342</f>
        <v>0</v>
      </c>
      <c r="X343" s="871">
        <f t="shared" ref="X343" si="3727">X342</f>
        <v>0</v>
      </c>
      <c r="Y343" s="871">
        <f t="shared" ref="Y343" si="3728">Y342</f>
        <v>0</v>
      </c>
      <c r="Z343" s="871">
        <f t="shared" ref="Z343" si="3729">Z342</f>
        <v>0</v>
      </c>
      <c r="AA343" s="871">
        <f t="shared" ref="AA343" si="3730">AA342</f>
        <v>0</v>
      </c>
      <c r="AB343" s="871">
        <f t="shared" ref="AB343" si="3731">AB342</f>
        <v>0</v>
      </c>
      <c r="AC343" s="871">
        <f t="shared" ref="AC343" si="3732">AC342</f>
        <v>0</v>
      </c>
      <c r="AD343" s="871">
        <f t="shared" ref="AD343" si="3733">AD342</f>
        <v>0</v>
      </c>
      <c r="AE343" s="871">
        <f t="shared" ref="AE343" si="3734">AE342</f>
        <v>0</v>
      </c>
      <c r="AF343" s="871">
        <f t="shared" ref="AF343" si="3735">AF342</f>
        <v>0</v>
      </c>
      <c r="AG343" s="871">
        <f t="shared" ref="AG343" si="3736">AG342</f>
        <v>0</v>
      </c>
      <c r="AH343" s="871">
        <f t="shared" ref="AH343" si="3737">AH342</f>
        <v>0</v>
      </c>
      <c r="AI343" s="871">
        <f t="shared" ref="AI343" si="3738">AI342</f>
        <v>0</v>
      </c>
      <c r="AJ343" s="871">
        <f t="shared" ref="AJ343" si="3739">AJ342</f>
        <v>0</v>
      </c>
      <c r="AK343" s="871">
        <f t="shared" ref="AK343" si="3740">AK342</f>
        <v>0</v>
      </c>
      <c r="AL343" s="871">
        <f t="shared" ref="AL343" si="3741">AL342</f>
        <v>0</v>
      </c>
      <c r="AM343" s="871">
        <f t="shared" ref="AM343" si="3742">AM342</f>
        <v>0</v>
      </c>
      <c r="AN343" s="871">
        <f t="shared" ref="AN343" si="3743">AN342</f>
        <v>0</v>
      </c>
      <c r="AO343" s="871">
        <f t="shared" ref="AO343" si="3744">AO342</f>
        <v>0</v>
      </c>
      <c r="AP343" s="871">
        <f t="shared" ref="AP343" si="3745">AP342</f>
        <v>0</v>
      </c>
      <c r="AQ343" s="871">
        <f t="shared" ref="AQ343" si="3746">AQ342</f>
        <v>0</v>
      </c>
      <c r="AR343" s="871">
        <f t="shared" ref="AR343" si="3747">AR342</f>
        <v>0</v>
      </c>
      <c r="AS343" s="871">
        <f t="shared" ref="AS343" si="3748">AS342</f>
        <v>0</v>
      </c>
      <c r="AT343" s="871">
        <f t="shared" ref="AT343" si="3749">AT342</f>
        <v>0</v>
      </c>
      <c r="AU343" s="871">
        <f t="shared" ref="AU343" si="3750">AU342</f>
        <v>0</v>
      </c>
      <c r="AV343" s="871">
        <f t="shared" ref="AV343" si="3751">AV342</f>
        <v>0</v>
      </c>
      <c r="AW343" s="871">
        <f t="shared" ref="AW343" si="3752">AW342</f>
        <v>0.25657278965864982</v>
      </c>
      <c r="AX343" s="871">
        <f t="shared" ref="AX343" si="3753">AX342</f>
        <v>0.25657278965864982</v>
      </c>
      <c r="AY343" s="871">
        <f t="shared" ref="AY343" si="3754">AY342</f>
        <v>0.25657278965864982</v>
      </c>
      <c r="AZ343" s="871">
        <f t="shared" ref="AZ343" si="3755">AZ342</f>
        <v>0.25657278965864982</v>
      </c>
      <c r="BA343" s="871">
        <f t="shared" ref="BA343" si="3756">BA342</f>
        <v>0.25657278965864982</v>
      </c>
      <c r="BB343" s="871">
        <f t="shared" ref="BB343" si="3757">BB342</f>
        <v>0.62079796774352491</v>
      </c>
      <c r="BC343" s="871">
        <f t="shared" ref="BC343" si="3758">BC342</f>
        <v>0.62079796774352491</v>
      </c>
      <c r="BD343" s="871">
        <f t="shared" ref="BD343" si="3759">BD342</f>
        <v>0.62079796774352491</v>
      </c>
      <c r="BE343" s="871">
        <f t="shared" ref="BE343" si="3760">BE342</f>
        <v>0.62079796774352491</v>
      </c>
      <c r="BF343" s="871">
        <f t="shared" ref="BF343" si="3761">BF342</f>
        <v>0.54202677360186424</v>
      </c>
      <c r="BG343" s="871">
        <f t="shared" ref="BG343" si="3762">BG342</f>
        <v>0.54202677360186424</v>
      </c>
      <c r="BH343" s="871">
        <f t="shared" ref="BH343" si="3763">BH342</f>
        <v>0.54202677360186424</v>
      </c>
      <c r="BI343" s="871">
        <f t="shared" ref="BI343" si="3764">BI342</f>
        <v>0.54202677360186424</v>
      </c>
      <c r="BJ343" s="871">
        <f t="shared" ref="BJ343" si="3765">BJ342</f>
        <v>0.54202677360186424</v>
      </c>
      <c r="BK343" s="871">
        <f t="shared" ref="BK343" si="3766">BK342</f>
        <v>0.54202677360186424</v>
      </c>
      <c r="BL343" s="871">
        <f t="shared" ref="BL343" si="3767">BL342</f>
        <v>0.54202677360186424</v>
      </c>
      <c r="BM343" s="871">
        <f t="shared" ref="BM343" si="3768">BM342</f>
        <v>0.54202677360186424</v>
      </c>
      <c r="BN343" s="871">
        <f t="shared" ref="BN343" si="3769">BN342</f>
        <v>0.56888958627172315</v>
      </c>
      <c r="BO343" s="871">
        <f t="shared" ref="BO343" si="3770">BO342</f>
        <v>0.56888958627172315</v>
      </c>
      <c r="BP343" s="871">
        <f t="shared" ref="BP343" si="3771">BP342</f>
        <v>0.56888958627172315</v>
      </c>
      <c r="BQ343" s="871">
        <f t="shared" ref="BQ343" si="3772">BQ342</f>
        <v>0.56888958627172315</v>
      </c>
      <c r="BR343" s="871">
        <f t="shared" ref="BR343" si="3773">BR342</f>
        <v>0.56888958627172315</v>
      </c>
      <c r="BS343" s="871">
        <f t="shared" ref="BS343" si="3774">BS342</f>
        <v>0.56888958627172315</v>
      </c>
      <c r="BT343" s="871">
        <f t="shared" ref="BT343" si="3775">BT342</f>
        <v>0.56888958627172315</v>
      </c>
      <c r="BU343" s="871">
        <f t="shared" ref="BU343" si="3776">BU342</f>
        <v>0.1394719572709997</v>
      </c>
      <c r="BV343" s="871">
        <f t="shared" ref="BV343" si="3777">BV342</f>
        <v>0.1394719572709997</v>
      </c>
      <c r="BW343" s="871">
        <f t="shared" ref="BW343" si="3778">BW342</f>
        <v>0.1394719572709997</v>
      </c>
      <c r="BX343" s="871">
        <f t="shared" ref="BX343" si="3779">BX342</f>
        <v>0.1394719572709997</v>
      </c>
      <c r="BY343" s="871">
        <f t="shared" ref="BY343" si="3780">BY342</f>
        <v>0.1153419670627569</v>
      </c>
      <c r="BZ343" s="871">
        <f t="shared" ref="BZ343" si="3781">BZ342</f>
        <v>0.1153419670627569</v>
      </c>
      <c r="CA343" s="871">
        <f t="shared" ref="CA343" si="3782">CA342</f>
        <v>0.20680000805258825</v>
      </c>
      <c r="CB343" s="871">
        <f t="shared" ref="CB343" si="3783">CB342</f>
        <v>0.20680000805258825</v>
      </c>
      <c r="CC343" s="871">
        <f t="shared" ref="CC343" si="3784">CC342</f>
        <v>0.20680000805258825</v>
      </c>
      <c r="CD343" s="871">
        <f t="shared" ref="CD343" si="3785">CD342</f>
        <v>0</v>
      </c>
      <c r="CE343" s="871">
        <f t="shared" ref="CE343" si="3786">CE342</f>
        <v>0</v>
      </c>
      <c r="CF343" s="871">
        <f t="shared" ref="CF343" si="3787">CF342</f>
        <v>0</v>
      </c>
      <c r="CG343" s="871">
        <f t="shared" ref="CG343" si="3788">CG342</f>
        <v>0</v>
      </c>
      <c r="CH343" s="871">
        <f t="shared" ref="CH343" si="3789">CH342</f>
        <v>0</v>
      </c>
      <c r="CI343" s="871">
        <f t="shared" ref="CI343" si="3790">CI342</f>
        <v>0</v>
      </c>
      <c r="CJ343" s="871">
        <f t="shared" ref="CJ343" si="3791">CJ342</f>
        <v>0</v>
      </c>
      <c r="CK343" s="871">
        <f t="shared" ref="CK343" si="3792">CK342</f>
        <v>0</v>
      </c>
      <c r="CL343" s="871">
        <f t="shared" ref="CL343" si="3793">CL342</f>
        <v>0</v>
      </c>
      <c r="CM343" s="871">
        <f t="shared" ref="CM343" si="3794">CM342</f>
        <v>0</v>
      </c>
      <c r="CN343" s="871">
        <f t="shared" ref="CN343" si="3795">CN342</f>
        <v>0</v>
      </c>
      <c r="CO343" s="871">
        <f t="shared" ref="CO343" si="3796">CO342</f>
        <v>0</v>
      </c>
      <c r="CP343" s="871">
        <f t="shared" ref="CP343" si="3797">CP342</f>
        <v>0</v>
      </c>
      <c r="CQ343" s="871">
        <f t="shared" ref="CQ343" si="3798">CQ342</f>
        <v>0</v>
      </c>
      <c r="CR343" s="871">
        <f t="shared" ref="CR343" si="3799">CR342</f>
        <v>0</v>
      </c>
      <c r="CS343" s="871">
        <f t="shared" ref="CS343" si="3800">CS342</f>
        <v>0</v>
      </c>
      <c r="CT343" s="871">
        <f t="shared" ref="CT343" si="3801">CT342</f>
        <v>0</v>
      </c>
      <c r="CU343" s="871">
        <f t="shared" ref="CU343" si="3802">CU342</f>
        <v>0</v>
      </c>
      <c r="CV343" s="871">
        <f t="shared" ref="CV343" si="3803">CV342</f>
        <v>0</v>
      </c>
      <c r="CW343" s="871">
        <f t="shared" ref="CW343" si="3804">CW342</f>
        <v>0</v>
      </c>
      <c r="CX343" s="871">
        <f t="shared" ref="CX343" si="3805">CX342</f>
        <v>0</v>
      </c>
      <c r="CY343" s="871">
        <f t="shared" ref="CY343" si="3806">CY342</f>
        <v>0</v>
      </c>
      <c r="CZ343" s="871">
        <f t="shared" ref="CZ343" si="3807">CZ342</f>
        <v>0</v>
      </c>
      <c r="DA343" s="871">
        <f t="shared" ref="DA343" si="3808">DA342</f>
        <v>0</v>
      </c>
      <c r="DB343" s="871">
        <f t="shared" ref="DB343" si="3809">DB342</f>
        <v>0</v>
      </c>
      <c r="DC343" s="871">
        <f t="shared" ref="DC343" si="3810">DC342</f>
        <v>0</v>
      </c>
      <c r="DD343" s="871">
        <f t="shared" ref="DD343" si="3811">DD342</f>
        <v>0</v>
      </c>
      <c r="DE343" s="871">
        <f t="shared" ref="DE343" si="3812">DE342</f>
        <v>0</v>
      </c>
      <c r="DF343" s="871">
        <f t="shared" ref="DF343" si="3813">DF342</f>
        <v>0</v>
      </c>
      <c r="DG343" s="871">
        <f t="shared" ref="DG343" si="3814">DG342</f>
        <v>0</v>
      </c>
      <c r="DH343" s="871">
        <f t="shared" ref="DH343" si="3815">DH342</f>
        <v>0</v>
      </c>
      <c r="DI343" s="871">
        <f t="shared" ref="DI343" si="3816">DI342</f>
        <v>0</v>
      </c>
      <c r="DJ343" s="871">
        <f t="shared" ref="DJ343" si="3817">DJ342</f>
        <v>0</v>
      </c>
      <c r="DK343" s="871">
        <f t="shared" ref="DK343" si="3818">DK342</f>
        <v>0</v>
      </c>
      <c r="DL343" s="871">
        <f t="shared" ref="DL343" si="3819">DL342</f>
        <v>0</v>
      </c>
      <c r="DM343" s="871">
        <f t="shared" ref="DM343" si="3820">DM342</f>
        <v>0</v>
      </c>
      <c r="DN343" s="871">
        <f t="shared" ref="DN343" si="3821">DN342</f>
        <v>-0.25472668042017244</v>
      </c>
      <c r="DO343" s="871">
        <f t="shared" ref="DO343" si="3822">DO342</f>
        <v>-0.25472668042017244</v>
      </c>
      <c r="DP343" s="871">
        <f t="shared" ref="DP343" si="3823">DP342</f>
        <v>-0.25472668042017244</v>
      </c>
      <c r="DQ343" s="871">
        <f t="shared" ref="DQ343" si="3824">DQ342</f>
        <v>-0.25472668042017244</v>
      </c>
      <c r="DR343" s="871">
        <f t="shared" ref="DR343" si="3825">DR342</f>
        <v>-0.25472668042017244</v>
      </c>
      <c r="DS343" s="871">
        <f t="shared" ref="DS343" si="3826">DS342</f>
        <v>-0.25472668042017244</v>
      </c>
      <c r="DT343" s="871">
        <f t="shared" ref="DT343" si="3827">DT342</f>
        <v>-0.25472668042017244</v>
      </c>
      <c r="DU343" s="871">
        <f t="shared" ref="DU343" si="3828">DU342</f>
        <v>-0.15939652259542569</v>
      </c>
      <c r="DV343" s="871">
        <f t="shared" ref="DV343" si="3829">DV342</f>
        <v>-0.15939652259542569</v>
      </c>
      <c r="DW343" s="871">
        <f t="shared" ref="DW343" si="3830">DW342</f>
        <v>-0.15939652259542569</v>
      </c>
      <c r="DX343" s="871">
        <f t="shared" ref="DX343" si="3831">DX342</f>
        <v>-0.15939652259542569</v>
      </c>
      <c r="DY343" s="871">
        <f t="shared" ref="DY343" si="3832">DY342</f>
        <v>-0.14994455718158628</v>
      </c>
      <c r="DZ343" s="871">
        <f t="shared" ref="DZ343" si="3833">DZ342</f>
        <v>-0.14994455718158628</v>
      </c>
      <c r="EA343" s="871">
        <f t="shared" ref="EA343" si="3834">EA342</f>
        <v>-0.32497144122549937</v>
      </c>
      <c r="EB343" s="871">
        <f t="shared" ref="EB343" si="3835">EB342</f>
        <v>-0.32497144122549937</v>
      </c>
      <c r="EC343" s="871">
        <f t="shared" ref="EC343" si="3836">EC342</f>
        <v>-0.32497144122549937</v>
      </c>
      <c r="ED343" s="871">
        <f t="shared" ref="ED343" si="3837">ED342</f>
        <v>0.46324798301820191</v>
      </c>
      <c r="EE343" s="871">
        <f t="shared" ref="EE343" si="3838">EE342</f>
        <v>0.46324798301820191</v>
      </c>
      <c r="EF343" s="871">
        <f t="shared" ref="EF343" si="3839">EF342</f>
        <v>0.46324798301820191</v>
      </c>
      <c r="EG343" s="871">
        <f t="shared" ref="EG343" si="3840">EG342</f>
        <v>0.46324798301820191</v>
      </c>
      <c r="EH343" s="871">
        <f t="shared" ref="EH343" si="3841">EH342</f>
        <v>0.38815351714272417</v>
      </c>
      <c r="EI343" s="871">
        <f t="shared" ref="EI343" si="3842">EI342</f>
        <v>0.38815351714272417</v>
      </c>
      <c r="EJ343" s="871">
        <f t="shared" ref="EJ343" si="3843">EJ342</f>
        <v>0.38815351714272417</v>
      </c>
      <c r="EK343" s="871">
        <f t="shared" ref="EK343" si="3844">EK342</f>
        <v>0.38815351714272417</v>
      </c>
      <c r="EL343" s="871">
        <f t="shared" ref="EL343" si="3845">EL342</f>
        <v>0.38815351714272417</v>
      </c>
      <c r="EM343" s="871">
        <f t="shared" ref="EM343" si="3846">EM342</f>
        <v>0.38815351714272417</v>
      </c>
      <c r="EN343" s="871">
        <f t="shared" ref="EN343" si="3847">EN342</f>
        <v>0.38815351714272417</v>
      </c>
      <c r="EO343" s="871">
        <f t="shared" ref="EO343" si="3848">EO342</f>
        <v>0.38815351714272417</v>
      </c>
      <c r="EP343" s="871">
        <f t="shared" ref="EP343" si="3849">EP342</f>
        <v>-2.4459344911909042E-2</v>
      </c>
      <c r="EQ343" s="871">
        <f t="shared" ref="EQ343" si="3850">EQ342</f>
        <v>-2.4459344911909042E-2</v>
      </c>
      <c r="ER343" s="871">
        <f t="shared" ref="ER343" si="3851">ER342</f>
        <v>-2.4459344911909042E-2</v>
      </c>
      <c r="ES343" s="871">
        <f t="shared" ref="ES343" si="3852">ES342</f>
        <v>-2.4459344911909042E-2</v>
      </c>
      <c r="ET343" s="871">
        <f t="shared" ref="ET343" si="3853">ET342</f>
        <v>-2.4459344911909042E-2</v>
      </c>
      <c r="EU343" s="871">
        <f t="shared" ref="EU343" si="3854">EU342</f>
        <v>-2.4459344911909042E-2</v>
      </c>
      <c r="EV343" s="871">
        <f t="shared" ref="EV343" si="3855">EV342</f>
        <v>-2.4459344911909042E-2</v>
      </c>
      <c r="EW343" s="871">
        <f t="shared" ref="EW343" si="3856">EW342</f>
        <v>1.059442980319858E-2</v>
      </c>
      <c r="EX343" s="871">
        <f t="shared" ref="EX343" si="3857">EX342</f>
        <v>1.059442980319858E-2</v>
      </c>
      <c r="EY343" s="871">
        <f t="shared" ref="EY343" si="3858">EY342</f>
        <v>1.059442980319858E-2</v>
      </c>
      <c r="EZ343" s="871">
        <f t="shared" ref="EZ343" si="3859">EZ342</f>
        <v>1.059442980319858E-2</v>
      </c>
      <c r="FA343" s="871">
        <f t="shared" ref="FA343" si="3860">FA342</f>
        <v>1.059442980319858E-2</v>
      </c>
      <c r="FB343" s="871">
        <f t="shared" ref="FB343" si="3861">FB342</f>
        <v>-0.1228681456967422</v>
      </c>
      <c r="FC343" s="871">
        <f t="shared" ref="FC343" si="3862">FC342</f>
        <v>-0.1228681456967422</v>
      </c>
      <c r="FD343" s="871">
        <f t="shared" ref="FD343" si="3863">FD342</f>
        <v>-0.1228681456967422</v>
      </c>
      <c r="FE343" s="871">
        <f t="shared" ref="FE343" si="3864">FE342</f>
        <v>-0.1228681456967422</v>
      </c>
      <c r="FF343" s="871">
        <f t="shared" ref="FF343" si="3865">FF342</f>
        <v>-0.12045039413374692</v>
      </c>
      <c r="FG343" s="871">
        <f t="shared" ref="FG343" si="3866">FG342</f>
        <v>-0.12045039413374692</v>
      </c>
      <c r="FH343" s="871">
        <f t="shared" ref="FH343" si="3867">FH342</f>
        <v>-0.12045039413374692</v>
      </c>
      <c r="FI343" s="871">
        <f t="shared" ref="FI343" si="3868">FI342</f>
        <v>-0.12045039413374692</v>
      </c>
      <c r="FJ343" s="871">
        <f t="shared" ref="FJ343" si="3869">FJ342</f>
        <v>-0.12045039413374692</v>
      </c>
      <c r="FK343" s="871">
        <f t="shared" ref="FK343" si="3870">FK342</f>
        <v>-0.12045039413374692</v>
      </c>
      <c r="FL343" s="871">
        <f t="shared" ref="FL343" si="3871">FL342</f>
        <v>-0.12045039413374692</v>
      </c>
      <c r="FM343" s="871">
        <f t="shared" ref="FM343" si="3872">FM342</f>
        <v>-0.12045039413374692</v>
      </c>
      <c r="FN343" s="871">
        <f t="shared" ref="FN343" si="3873">FN342</f>
        <v>-5.9436225431373835E-2</v>
      </c>
      <c r="FO343" s="871">
        <f t="shared" ref="FO343" si="3874">FO342</f>
        <v>-5.9436225431373835E-2</v>
      </c>
      <c r="FP343" s="871">
        <f t="shared" ref="FP343" si="3875">FP342</f>
        <v>-5.9436225431373835E-2</v>
      </c>
      <c r="FQ343" s="871">
        <f t="shared" ref="FQ343" si="3876">FQ342</f>
        <v>-5.9436225431373835E-2</v>
      </c>
      <c r="FR343" s="871">
        <f t="shared" ref="FR343" si="3877">FR342</f>
        <v>-5.9436225431373835E-2</v>
      </c>
      <c r="FS343" s="871">
        <f t="shared" ref="FS343" si="3878">FS342</f>
        <v>-5.9436225431373835E-2</v>
      </c>
      <c r="FT343" s="871">
        <f t="shared" ref="FT343" si="3879">FT342</f>
        <v>-5.9436225431373835E-2</v>
      </c>
      <c r="FU343" s="871">
        <f t="shared" ref="FU343" si="3880">FU342</f>
        <v>-1.9924565324425991E-2</v>
      </c>
      <c r="FV343" s="871">
        <f t="shared" ref="FV343" si="3881">FV342</f>
        <v>-1.9924565324425991E-2</v>
      </c>
      <c r="FW343" s="871">
        <f t="shared" ref="FW343" si="3882">FW342</f>
        <v>-1.9924565324425991E-2</v>
      </c>
      <c r="FX343" s="871">
        <f t="shared" ref="FX343" si="3883">FX342</f>
        <v>-1.9924565324425991E-2</v>
      </c>
      <c r="FY343" s="871">
        <f t="shared" ref="FY343" si="3884">FY342</f>
        <v>-1.1534196706279864E-2</v>
      </c>
      <c r="FZ343" s="871">
        <f t="shared" ref="FZ343" si="3885">FZ342</f>
        <v>-1.1534196706279864E-2</v>
      </c>
      <c r="GA343" s="871">
        <f t="shared" ref="GA343" si="3886">GA342</f>
        <v>-4.9238097155381411E-2</v>
      </c>
      <c r="GB343" s="871">
        <f t="shared" ref="GB343" si="3887">GB342</f>
        <v>-4.9238097155381411E-2</v>
      </c>
      <c r="GC343" s="871">
        <f t="shared" ref="GC343" si="3888">GC342</f>
        <v>-4.9238097155381411E-2</v>
      </c>
      <c r="GD343" s="871">
        <f t="shared" ref="GD343" si="3889">GD342</f>
        <v>0.31619873174118052</v>
      </c>
      <c r="GE343" s="871">
        <f t="shared" ref="GE343" si="3890">GE342</f>
        <v>0.31619873174118052</v>
      </c>
      <c r="GF343" s="871">
        <f t="shared" ref="GF343" si="3891">GF342</f>
        <v>0.31619873174118052</v>
      </c>
      <c r="GG343" s="871">
        <f t="shared" ref="GG343" si="3892">GG342</f>
        <v>0.31619873174118052</v>
      </c>
      <c r="GH343" s="871">
        <f t="shared" ref="GH343" si="3893">GH342</f>
        <v>-1.1295594122359205</v>
      </c>
      <c r="GI343" s="871">
        <f t="shared" ref="GI343" si="3894">GI342</f>
        <v>-1.1295594122359205</v>
      </c>
      <c r="GJ343" s="871">
        <f t="shared" ref="GJ343" si="3895">GJ342</f>
        <v>-1.1295594122359205</v>
      </c>
      <c r="GK343" s="871">
        <f t="shared" ref="GK343" si="3896">GK342</f>
        <v>-1.1295594122359205</v>
      </c>
      <c r="GL343" s="871">
        <f t="shared" ref="GL343" si="3897">GL342</f>
        <v>-1.1295594122359205</v>
      </c>
      <c r="GM343" s="871">
        <f t="shared" ref="GM343" si="3898">GM342</f>
        <v>-1.1295594122359205</v>
      </c>
      <c r="GN343" s="871">
        <f t="shared" ref="GN343" si="3899">GN342</f>
        <v>-1.1295594122359205</v>
      </c>
      <c r="GO343" s="871">
        <f t="shared" ref="GO343" si="3900">GO342</f>
        <v>-1.1295594122359205</v>
      </c>
      <c r="GP343" s="871">
        <f t="shared" ref="GP343" si="3901">GP342</f>
        <v>9.783737964763084E-2</v>
      </c>
      <c r="GQ343" s="871">
        <f t="shared" ref="GQ343" si="3902">GQ342</f>
        <v>9.783737964763084E-2</v>
      </c>
      <c r="GR343" s="871">
        <f t="shared" ref="GR343" si="3903">GR342</f>
        <v>9.783737964763084E-2</v>
      </c>
      <c r="GS343" s="871">
        <f t="shared" ref="GS343" si="3904">GS342</f>
        <v>9.783737964763084E-2</v>
      </c>
      <c r="GT343" s="871">
        <f t="shared" ref="GT343" si="3905">GT342</f>
        <v>9.783737964763084E-2</v>
      </c>
      <c r="GU343" s="871">
        <f t="shared" ref="GU343" si="3906">GU342</f>
        <v>9.783737964763084E-2</v>
      </c>
      <c r="GV343" s="871">
        <f t="shared" ref="GV343" si="3907">GV342</f>
        <v>9.783737964763084E-2</v>
      </c>
      <c r="GW343" s="871">
        <f t="shared" ref="GW343" si="3908">GW342</f>
        <v>0.11696185718633068</v>
      </c>
      <c r="GX343" s="871">
        <f t="shared" ref="GX343" si="3909">GX342</f>
        <v>0.11696185718633068</v>
      </c>
      <c r="GY343" s="871">
        <f t="shared" ref="GY343" si="3910">GY342</f>
        <v>0.11696185718633068</v>
      </c>
      <c r="GZ343" s="871">
        <f t="shared" ref="GZ343" si="3911">GZ342</f>
        <v>0.11696185718633068</v>
      </c>
      <c r="HA343" s="871">
        <f t="shared" ref="HA343" si="3912">HA342</f>
        <v>0.11696185718633068</v>
      </c>
      <c r="HB343" s="871">
        <f t="shared" ref="HB343" si="3913">HB342</f>
        <v>-3.3301093525808234E-2</v>
      </c>
      <c r="HC343" s="871">
        <f t="shared" ref="HC343" si="3914">HC342</f>
        <v>-3.3301093525808234E-2</v>
      </c>
      <c r="HD343" s="871">
        <f t="shared" ref="HD343" si="3915">HD342</f>
        <v>-3.3301093525808234E-2</v>
      </c>
      <c r="HE343" s="871">
        <f t="shared" ref="HE343" si="3916">HE342</f>
        <v>-3.3301093525808234E-2</v>
      </c>
      <c r="HF343" s="871">
        <f t="shared" ref="HF343" si="3917">HF342</f>
        <v>-3.3458442814929157E-2</v>
      </c>
      <c r="HG343" s="871">
        <f t="shared" ref="HG343" si="3918">HG342</f>
        <v>-3.3458442814929157E-2</v>
      </c>
      <c r="HH343" s="871">
        <f t="shared" ref="HH343" si="3919">HH342</f>
        <v>-3.3458442814929157E-2</v>
      </c>
      <c r="HI343" s="871">
        <f t="shared" ref="HI343" si="3920">HI342</f>
        <v>-3.3458442814929157E-2</v>
      </c>
      <c r="HJ343" s="871">
        <f t="shared" ref="HJ343" si="3921">HJ342</f>
        <v>-3.3458442814929157E-2</v>
      </c>
      <c r="HK343" s="871">
        <f t="shared" ref="HK343" si="3922">HK342</f>
        <v>-3.3458442814929157E-2</v>
      </c>
      <c r="HL343" s="871">
        <f t="shared" ref="HL343" si="3923">HL342</f>
        <v>-3.3458442814929157E-2</v>
      </c>
      <c r="HM343" s="871">
        <f t="shared" ref="HM343" si="3924">HM342</f>
        <v>-3.3458442814929157E-2</v>
      </c>
      <c r="HN343" s="871">
        <f t="shared" ref="HN343" si="3925">HN342</f>
        <v>3.3963557389357746E-2</v>
      </c>
      <c r="HO343" s="871">
        <f t="shared" ref="HO343" si="3926">HO342</f>
        <v>3.3963557389357746E-2</v>
      </c>
      <c r="HP343" s="871">
        <f t="shared" ref="HP343" si="3927">HP342</f>
        <v>3.3963557389357746E-2</v>
      </c>
      <c r="HQ343" s="871">
        <f t="shared" ref="HQ343" si="3928">HQ342</f>
        <v>3.3963557389357746E-2</v>
      </c>
      <c r="HR343" s="871">
        <f t="shared" ref="HR343" si="3929">HR342</f>
        <v>3.3963557389357746E-2</v>
      </c>
      <c r="HS343" s="871">
        <f t="shared" ref="HS343" si="3930">HS342</f>
        <v>3.3963557389357746E-2</v>
      </c>
      <c r="HT343" s="871">
        <f t="shared" ref="HT343" si="3931">HT342</f>
        <v>3.3963557389357746E-2</v>
      </c>
      <c r="HU343" s="871">
        <f t="shared" ref="HU343" si="3932">HU342</f>
        <v>0</v>
      </c>
      <c r="HV343" s="871">
        <f t="shared" ref="HV343" si="3933">HV342</f>
        <v>0</v>
      </c>
      <c r="HW343" s="871">
        <f t="shared" ref="HW343" si="3934">HW342</f>
        <v>0</v>
      </c>
      <c r="HX343" s="871">
        <f t="shared" ref="HX343" si="3935">HX342</f>
        <v>0</v>
      </c>
      <c r="HY343" s="871">
        <f t="shared" ref="HY343" si="3936">HY342</f>
        <v>0</v>
      </c>
      <c r="HZ343" s="871">
        <f t="shared" ref="HZ343" si="3937">HZ342</f>
        <v>0</v>
      </c>
      <c r="IA343" s="871">
        <f t="shared" ref="IA343" si="3938">IA342</f>
        <v>-9.8476194310777032E-3</v>
      </c>
      <c r="IB343" s="871">
        <f t="shared" ref="IB343" si="3939">IB342</f>
        <v>-9.8476194310777032E-3</v>
      </c>
      <c r="IC343" s="871">
        <f t="shared" ref="IC343" si="3940">IC342</f>
        <v>-9.8476194310777032E-3</v>
      </c>
      <c r="ID343" s="871">
        <f t="shared" ref="ID343" si="3941">ID342</f>
        <v>0.53767627689256248</v>
      </c>
      <c r="IE343" s="871">
        <f t="shared" ref="IE343" si="3942">IE342</f>
        <v>0.53767627689256248</v>
      </c>
      <c r="IF343" s="871">
        <f t="shared" ref="IF343" si="3943">IF342</f>
        <v>0.53767627689256248</v>
      </c>
      <c r="IG343" s="871">
        <f t="shared" ref="IG343" si="3944">IG342</f>
        <v>0.53767627689256248</v>
      </c>
      <c r="IH343" s="871">
        <f t="shared" ref="IH343" si="3945">IH342</f>
        <v>-0.23378408430687081</v>
      </c>
      <c r="II343" s="871">
        <f t="shared" ref="II343" si="3946">II342</f>
        <v>-0.23114132350293026</v>
      </c>
      <c r="IJ343" s="871">
        <f t="shared" ref="IJ343" si="3947">IJ342</f>
        <v>-0.23114132350293026</v>
      </c>
      <c r="IK343" s="871">
        <f t="shared" ref="IK343" si="3948">IK342</f>
        <v>-0.23114132350293026</v>
      </c>
      <c r="IL343" s="871">
        <f t="shared" ref="IL343" si="3949">IL342</f>
        <v>-0.23114132350293026</v>
      </c>
      <c r="IM343" s="871">
        <f t="shared" ref="IM343" si="3950">IM342</f>
        <v>-0.23114132350293026</v>
      </c>
      <c r="IN343" s="871">
        <f t="shared" ref="IN343" si="3951">IN342</f>
        <v>-0.23114132350293026</v>
      </c>
      <c r="IO343" s="871">
        <f t="shared" ref="IO343" si="3952">IO342</f>
        <v>-0.23114132350293026</v>
      </c>
      <c r="IP343" s="871">
        <f t="shared" ref="IP343" si="3953">IP342</f>
        <v>-0.45494381536150108</v>
      </c>
      <c r="IQ343" s="871">
        <f t="shared" ref="IQ343" si="3954">IQ342</f>
        <v>-0.45494381536150108</v>
      </c>
      <c r="IR343" s="871">
        <f t="shared" ref="IR343" si="3955">IR342</f>
        <v>-0.45494381536150108</v>
      </c>
      <c r="IS343" s="871">
        <f t="shared" ref="IS343" si="3956">IS342</f>
        <v>-0.45494381536150108</v>
      </c>
      <c r="IT343" s="871">
        <f t="shared" ref="IT343" si="3957">IT342</f>
        <v>-0.45494381536150108</v>
      </c>
      <c r="IU343" s="871">
        <f t="shared" ref="IU343" si="3958">IU342</f>
        <v>-0.45494381536150108</v>
      </c>
      <c r="IV343" s="871">
        <f t="shared" ref="IV343" si="3959">IV342</f>
        <v>-0.45494381536150108</v>
      </c>
      <c r="IW343" s="871">
        <f t="shared" ref="IW343" si="3960">IW342</f>
        <v>-0.26459077350852134</v>
      </c>
      <c r="IX343" s="871">
        <f t="shared" ref="IX343" si="3961">IX342</f>
        <v>-0.26459077350852134</v>
      </c>
      <c r="IY343" s="871">
        <f t="shared" ref="IY343" si="3962">IY342</f>
        <v>-0.26459077350852134</v>
      </c>
      <c r="IZ343" s="871">
        <f t="shared" ref="IZ343" si="3963">IZ342</f>
        <v>-0.26459077350852134</v>
      </c>
      <c r="JA343" s="871">
        <f t="shared" ref="JA343" si="3964">JA342</f>
        <v>-0.26459077350852134</v>
      </c>
      <c r="JB343" s="871">
        <f t="shared" ref="JB343" si="3965">JB342</f>
        <v>-7.8536465942056211E-3</v>
      </c>
      <c r="JC343" s="871">
        <f t="shared" ref="JC343" si="3966">JC342</f>
        <v>-7.8536465942056211E-3</v>
      </c>
      <c r="JD343" s="871">
        <f t="shared" ref="JD343" si="3967">JD342</f>
        <v>-7.8536465942056211E-3</v>
      </c>
      <c r="JE343" s="871">
        <f t="shared" ref="JE343" si="3968">JE342</f>
        <v>-7.8536465942056211E-3</v>
      </c>
      <c r="JF343" s="871">
        <f t="shared" ref="JF343" si="3969">JF342</f>
        <v>-0.21413403401554909</v>
      </c>
      <c r="JG343" s="871">
        <f t="shared" ref="JG343" si="3970">JG342</f>
        <v>-0.21413403401554909</v>
      </c>
      <c r="JH343" s="871">
        <f t="shared" ref="JH343" si="3971">JH342</f>
        <v>-0.21413403401554909</v>
      </c>
      <c r="JI343" s="871">
        <f t="shared" ref="JI343" si="3972">JI342</f>
        <v>-0.21413403401554909</v>
      </c>
      <c r="JJ343" s="871">
        <f t="shared" ref="JJ343" si="3973">JJ342</f>
        <v>-0.21413403401554909</v>
      </c>
      <c r="JK343" s="871">
        <f t="shared" ref="JK343" si="3974">JK342</f>
        <v>-0.21413403401554909</v>
      </c>
      <c r="JL343" s="871">
        <f t="shared" ref="JL343" si="3975">JL342</f>
        <v>-0.21413403401554909</v>
      </c>
      <c r="JM343" s="871">
        <f t="shared" ref="JM343" si="3976">JM342</f>
        <v>-0.21413403401554909</v>
      </c>
      <c r="JN343" s="871">
        <f t="shared" ref="JN343" si="3977">JN342</f>
        <v>0.15283600825210275</v>
      </c>
      <c r="JO343" s="871">
        <f t="shared" ref="JO343" si="3978">JO342</f>
        <v>0.15283600825210275</v>
      </c>
      <c r="JP343" s="871">
        <f t="shared" ref="JP343" si="3979">JP342</f>
        <v>0.15283600825210275</v>
      </c>
      <c r="JQ343" s="871">
        <f t="shared" ref="JQ343" si="3980">JQ342</f>
        <v>0.15283600825210275</v>
      </c>
      <c r="JR343" s="871">
        <f t="shared" ref="JR343" si="3981">JR342</f>
        <v>0.15283600825210275</v>
      </c>
      <c r="JS343" s="871">
        <f t="shared" ref="JS343" si="3982">JS342</f>
        <v>0.15283600825210275</v>
      </c>
      <c r="JT343" s="871">
        <f t="shared" ref="JT343" si="3983">JT342</f>
        <v>0.15283600825210275</v>
      </c>
      <c r="JU343" s="871">
        <f t="shared" ref="JU343" si="3984">JU342</f>
        <v>-1.992456532443132E-2</v>
      </c>
      <c r="JV343" s="871">
        <f t="shared" ref="JV343" si="3985">JV342</f>
        <v>-1.992456532443132E-2</v>
      </c>
      <c r="JW343" s="871">
        <f t="shared" ref="JW343" si="3986">JW342</f>
        <v>-1.992456532443132E-2</v>
      </c>
      <c r="JX343" s="871">
        <f t="shared" ref="JX343" si="3987">JX342</f>
        <v>-1.992456532443132E-2</v>
      </c>
      <c r="JY343" s="871">
        <f t="shared" ref="JY343" si="3988">JY342</f>
        <v>-2.3068393412553956E-2</v>
      </c>
      <c r="JZ343" s="871">
        <f t="shared" ref="JZ343" si="3989">JZ342</f>
        <v>-2.3068393412553956E-2</v>
      </c>
      <c r="KA343" s="871">
        <f t="shared" ref="KA343" si="3990">KA342</f>
        <v>-3.9390477724301931E-2</v>
      </c>
      <c r="KB343" s="871">
        <f t="shared" ref="KB343" si="3991">KB342</f>
        <v>-3.9390477724301931E-2</v>
      </c>
      <c r="KC343" s="871">
        <f t="shared" ref="KC343" si="3992">KC342</f>
        <v>-3.9390477724301931E-2</v>
      </c>
      <c r="KD343" s="871">
        <f t="shared" ref="KD343" si="3993">KD342</f>
        <v>0.44434232363259163</v>
      </c>
      <c r="KE343" s="871">
        <f t="shared" ref="KE343" si="3994">KE342</f>
        <v>0.44434232363259163</v>
      </c>
      <c r="KF343" s="871">
        <f t="shared" ref="KF343" si="3995">KF342</f>
        <v>0.44434232363259163</v>
      </c>
      <c r="KG343" s="871">
        <f t="shared" ref="KG343" si="3996">KG342</f>
        <v>0.44434232363259163</v>
      </c>
      <c r="KH343" s="871">
        <f t="shared" ref="KH343" si="3997">KH342</f>
        <v>-5.8311173683728512E-2</v>
      </c>
      <c r="KI343" s="871">
        <f t="shared" ref="KI343" si="3998">KI342</f>
        <v>-5.8311173683728512E-2</v>
      </c>
      <c r="KJ343" s="871">
        <f t="shared" ref="KJ343" si="3999">KJ342</f>
        <v>-5.8311173683728512E-2</v>
      </c>
      <c r="KK343" s="871">
        <f t="shared" ref="KK343" si="4000">KK342</f>
        <v>-5.8311173683728512E-2</v>
      </c>
      <c r="KL343" s="871">
        <f t="shared" ref="KL343" si="4001">KL342</f>
        <v>-5.8311173683728512E-2</v>
      </c>
      <c r="KM343" s="871">
        <f t="shared" ref="KM343" si="4002">KM342</f>
        <v>-5.8311173683728512E-2</v>
      </c>
      <c r="KN343" s="871">
        <f t="shared" ref="KN343" si="4003">KN342</f>
        <v>-5.8311173683728512E-2</v>
      </c>
      <c r="KO343" s="871">
        <f t="shared" ref="KO343" si="4004">KO342</f>
        <v>-5.8311173683728512E-2</v>
      </c>
      <c r="KP343" s="871">
        <f t="shared" ref="KP343" si="4005">KP342</f>
        <v>-5.6256493297381027E-2</v>
      </c>
      <c r="KQ343" s="871">
        <f t="shared" ref="KQ343" si="4006">KQ342</f>
        <v>-5.6256493297381027E-2</v>
      </c>
      <c r="KR343" s="871">
        <f t="shared" ref="KR343" si="4007">KR342</f>
        <v>-5.6256493297381027E-2</v>
      </c>
      <c r="KS343" s="871">
        <f t="shared" ref="KS343" si="4008">KS342</f>
        <v>-5.6256493297381027E-2</v>
      </c>
      <c r="KT343" s="871">
        <f t="shared" ref="KT343" si="4009">KT342</f>
        <v>-5.6256493297381027E-2</v>
      </c>
      <c r="KU343" s="871">
        <f t="shared" ref="KU343" si="4010">KU342</f>
        <v>-5.6256493297381027E-2</v>
      </c>
      <c r="KV343" s="871">
        <f t="shared" ref="KV343" si="4011">KV342</f>
        <v>-5.6256493297381027E-2</v>
      </c>
      <c r="KW343" s="871">
        <f t="shared" ref="KW343" si="4012">KW342</f>
        <v>-2.309544404196906E-2</v>
      </c>
      <c r="KX343" s="871">
        <f t="shared" ref="KX343" si="4013">KX342</f>
        <v>-2.309544404196906E-2</v>
      </c>
      <c r="KY343" s="871">
        <f t="shared" ref="KY343" si="4014">KY342</f>
        <v>-2.309544404196906E-2</v>
      </c>
      <c r="KZ343" s="871">
        <f t="shared" ref="KZ343" si="4015">KZ342</f>
        <v>-2.309544404196906E-2</v>
      </c>
      <c r="LA343" s="871">
        <f t="shared" ref="LA343" si="4016">LA342</f>
        <v>-2.309544404196906E-2</v>
      </c>
      <c r="LB343" s="871">
        <f t="shared" ref="LB343" si="4017">LB342</f>
        <v>-0.44860882228283039</v>
      </c>
      <c r="LC343" s="871">
        <f t="shared" ref="LC343" si="4018">LC342</f>
        <v>-0.44860882228283039</v>
      </c>
      <c r="LD343" s="871">
        <f t="shared" ref="LD343" si="4019">LD342</f>
        <v>-0.44860882228283039</v>
      </c>
      <c r="LE343" s="871">
        <f t="shared" ref="LE343" si="4020">LE342</f>
        <v>-0.44860882228283039</v>
      </c>
      <c r="LF343" s="871">
        <f t="shared" ref="LF343" si="4021">LF342</f>
        <v>-0.53533508503888072</v>
      </c>
      <c r="LG343" s="871">
        <f t="shared" ref="LG343" si="4022">LG342</f>
        <v>-0.53533508503888072</v>
      </c>
      <c r="LH343" s="871">
        <f t="shared" ref="LH343" si="4023">LH342</f>
        <v>-0.53533508503888072</v>
      </c>
      <c r="LI343" s="871">
        <f t="shared" ref="LI343" si="4024">LI342</f>
        <v>-0.53533508503888072</v>
      </c>
      <c r="LJ343" s="871">
        <f t="shared" ref="LJ343" si="4025">LJ342</f>
        <v>-0.53533508503888072</v>
      </c>
      <c r="LK343" s="871">
        <f t="shared" ref="LK343" si="4026">LK342</f>
        <v>-0.53533508503888072</v>
      </c>
      <c r="LL343" s="871">
        <f t="shared" ref="LL343" si="4027">LL342</f>
        <v>-0.53533508503888072</v>
      </c>
      <c r="LM343" s="871">
        <f t="shared" ref="LM343" si="4028">LM342</f>
        <v>-0.53533508503888072</v>
      </c>
      <c r="LN343" s="871">
        <f t="shared" ref="LN343" si="4029">LN342</f>
        <v>-0.34812646324090224</v>
      </c>
      <c r="LO343" s="871">
        <f t="shared" ref="LO343" si="4030">LO342</f>
        <v>-0.34812646324090224</v>
      </c>
      <c r="LP343" s="871">
        <f t="shared" ref="LP343" si="4031">LP342</f>
        <v>-0.34812646324090224</v>
      </c>
      <c r="LQ343" s="871">
        <f t="shared" ref="LQ343" si="4032">LQ342</f>
        <v>-0.34812646324090224</v>
      </c>
      <c r="LR343" s="871">
        <f t="shared" ref="LR343" si="4033">LR342</f>
        <v>-0.34812646324090224</v>
      </c>
      <c r="LS343" s="871">
        <f t="shared" ref="LS343" si="4034">LS342</f>
        <v>-0.34812646324090224</v>
      </c>
      <c r="LT343" s="871">
        <f t="shared" ref="LT343" si="4035">LT342</f>
        <v>-0.34812646324090224</v>
      </c>
      <c r="LU343" s="871">
        <f t="shared" ref="LU343" si="4036">LU342</f>
        <v>0</v>
      </c>
      <c r="LV343" s="871">
        <f t="shared" ref="LV343" si="4037">LV342</f>
        <v>0</v>
      </c>
      <c r="LW343" s="871">
        <f t="shared" ref="LW343" si="4038">LW342</f>
        <v>0</v>
      </c>
      <c r="LX343" s="871">
        <f t="shared" ref="LX343" si="4039">LX342</f>
        <v>0</v>
      </c>
      <c r="LY343" s="871">
        <f t="shared" ref="LY343" si="4040">LY342</f>
        <v>0</v>
      </c>
      <c r="LZ343" s="871">
        <f t="shared" ref="LZ343" si="4041">LZ342</f>
        <v>0</v>
      </c>
      <c r="MA343" s="871">
        <f t="shared" ref="MA343" si="4042">MA342</f>
        <v>0</v>
      </c>
      <c r="MB343" s="871">
        <f t="shared" ref="MB343" si="4043">MB342</f>
        <v>0</v>
      </c>
      <c r="MC343" s="871">
        <f t="shared" ref="MC343" si="4044">MC342</f>
        <v>0</v>
      </c>
      <c r="MD343" s="871">
        <f t="shared" ref="MD343" si="4045">MD342</f>
        <v>0.59477165347928285</v>
      </c>
      <c r="ME343" s="871">
        <f t="shared" ref="ME343" si="4046">ME342</f>
        <v>0.59477165347928285</v>
      </c>
      <c r="MF343" s="871">
        <f t="shared" ref="MF343" si="4047">MF342</f>
        <v>0.59477165347928285</v>
      </c>
      <c r="MG343" s="871">
        <f t="shared" ref="MG343" si="4048">MG342</f>
        <v>0.59477165347928285</v>
      </c>
      <c r="MH343" s="871">
        <f t="shared" ref="MH343" si="4049">MH342</f>
        <v>-6.7790507756432916E-2</v>
      </c>
      <c r="MI343" s="871">
        <f t="shared" ref="MI343" si="4050">MI342</f>
        <v>-6.7790507756432916E-2</v>
      </c>
      <c r="MJ343" s="871">
        <f t="shared" ref="MJ343" si="4051">MJ342</f>
        <v>-6.7790507756432916E-2</v>
      </c>
      <c r="MK343" s="871">
        <f t="shared" ref="MK343" si="4052">MK342</f>
        <v>-6.7790507756432916E-2</v>
      </c>
      <c r="ML343" s="871">
        <f t="shared" ref="ML343" si="4053">ML342</f>
        <v>-6.7790507756432916E-2</v>
      </c>
      <c r="MM343" s="871">
        <f t="shared" ref="MM343" si="4054">MM342</f>
        <v>-6.7790507756432916E-2</v>
      </c>
      <c r="MN343" s="871">
        <f t="shared" ref="MN343" si="4055">MN342</f>
        <v>-6.7790507756432916E-2</v>
      </c>
      <c r="MO343" s="871">
        <f t="shared" ref="MO343" si="4056">MO342</f>
        <v>-6.7790507756432916E-2</v>
      </c>
      <c r="MP343" s="871">
        <f t="shared" ref="MP343" si="4057">MP342</f>
        <v>0.85363113742559982</v>
      </c>
      <c r="MQ343" s="871">
        <f t="shared" ref="MQ343" si="4058">MQ342</f>
        <v>0.85363113742559982</v>
      </c>
      <c r="MR343" s="871">
        <f t="shared" ref="MR343" si="4059">MR342</f>
        <v>0.85363113742559982</v>
      </c>
      <c r="MS343" s="871">
        <f t="shared" ref="MS343" si="4060">MS342</f>
        <v>0.85363113742559982</v>
      </c>
      <c r="MT343" s="871">
        <f t="shared" ref="MT343" si="4061">MT342</f>
        <v>0.85363113742559982</v>
      </c>
      <c r="MU343" s="871">
        <f t="shared" ref="MU343" si="4062">MU342</f>
        <v>0.85363113742559982</v>
      </c>
      <c r="MV343" s="871">
        <f t="shared" ref="MV343" si="4063">MV342</f>
        <v>0.85363113742559982</v>
      </c>
      <c r="MW343" s="871">
        <f t="shared" ref="MW343" si="4064">MW342</f>
        <v>0.35520141998073029</v>
      </c>
      <c r="MX343" s="871">
        <f t="shared" ref="MX343" si="4065">MX342</f>
        <v>0.35520141998073029</v>
      </c>
      <c r="MY343" s="871">
        <f t="shared" ref="MY343" si="4066">MY342</f>
        <v>0.35520141998073029</v>
      </c>
      <c r="MZ343" s="871">
        <f t="shared" ref="MZ343" si="4067">MZ342</f>
        <v>0.35520141998073029</v>
      </c>
      <c r="NA343" s="871">
        <f t="shared" ref="NA343" si="4068">NA342</f>
        <v>0.35520141998073029</v>
      </c>
      <c r="NB343" s="871">
        <f t="shared" ref="NB343" si="4069">NB342</f>
        <v>4.9951640288711019E-2</v>
      </c>
      <c r="NC343" s="871">
        <f t="shared" ref="NC343" si="4070">NC342</f>
        <v>4.9951640288711019E-2</v>
      </c>
      <c r="ND343" s="871">
        <f t="shared" ref="ND343" si="4071">ND342</f>
        <v>4.9951640288711019E-2</v>
      </c>
      <c r="NE343" s="871">
        <f t="shared" ref="NE343" si="4072">NE342</f>
        <v>4.9951640288711019E-2</v>
      </c>
      <c r="NF343" s="871">
        <f t="shared" ref="NF343" si="4073">NF342</f>
        <v>-6.6916885629844103E-3</v>
      </c>
      <c r="NG343" s="871">
        <f t="shared" ref="NG343" si="4074">NG342</f>
        <v>-6.6916885629844103E-3</v>
      </c>
      <c r="NH343" s="871">
        <f t="shared" ref="NH343" si="4075">NH342</f>
        <v>-6.6916885629844103E-3</v>
      </c>
      <c r="NI343" s="871">
        <f t="shared" ref="NI343" si="4076">NI342</f>
        <v>-6.6916885629844103E-3</v>
      </c>
      <c r="NJ343" s="871">
        <f t="shared" ref="NJ343" si="4077">NJ342</f>
        <v>-6.6916885629844103E-3</v>
      </c>
      <c r="NK343" s="871">
        <f t="shared" ref="NK343" si="4078">NK342</f>
        <v>-6.6916885629844103E-3</v>
      </c>
      <c r="NL343" s="871">
        <f t="shared" ref="NL343" si="4079">NL342</f>
        <v>-6.6916885629844103E-3</v>
      </c>
      <c r="NM343" s="871">
        <f t="shared" ref="NM343" si="4080">NM342</f>
        <v>-6.6916885629844103E-3</v>
      </c>
      <c r="NN343" s="871">
        <f t="shared" ref="NN343" si="4081">NN342</f>
        <v>-0.34812646324090224</v>
      </c>
      <c r="NO343" s="871">
        <f t="shared" ref="NO343" si="4082">NO342</f>
        <v>-0.34812646324090224</v>
      </c>
      <c r="NP343" s="871">
        <f t="shared" ref="NP343" si="4083">NP342</f>
        <v>-0.34812646324090224</v>
      </c>
      <c r="NQ343" s="871">
        <f t="shared" ref="NQ343" si="4084">NQ342</f>
        <v>-0.34812646324090224</v>
      </c>
      <c r="NR343" s="871">
        <f t="shared" ref="NR343" si="4085">NR342</f>
        <v>-0.34812646324090224</v>
      </c>
      <c r="NS343" s="871">
        <f t="shared" ref="NS343" si="4086">NS342</f>
        <v>-0.34812646324090224</v>
      </c>
      <c r="NT343" s="871">
        <f t="shared" ref="NT343" si="4087">NT342</f>
        <v>-0.34812646324090224</v>
      </c>
      <c r="NU343" s="871">
        <f t="shared" ref="NU343" si="4088">NU342</f>
        <v>0</v>
      </c>
      <c r="NV343" s="871">
        <f t="shared" ref="NV343" si="4089">NV342</f>
        <v>0</v>
      </c>
      <c r="NW343" s="871">
        <f t="shared" ref="NW343" si="4090">NW342</f>
        <v>0</v>
      </c>
      <c r="NX343" s="871">
        <f t="shared" ref="NX343" si="4091">NX342</f>
        <v>0</v>
      </c>
      <c r="NY343" s="871">
        <f t="shared" ref="NY343" si="4092">NY342</f>
        <v>0</v>
      </c>
      <c r="NZ343" s="871">
        <f t="shared" ref="NZ343" si="4093">NZ342</f>
        <v>0</v>
      </c>
      <c r="OA343" s="871">
        <f t="shared" ref="OA343" si="4094">OA342</f>
        <v>0</v>
      </c>
      <c r="OB343" s="871">
        <f t="shared" ref="OB343" si="4095">OB342</f>
        <v>0</v>
      </c>
      <c r="OC343" s="871">
        <f t="shared" ref="OC343" si="4096">OC342</f>
        <v>0</v>
      </c>
      <c r="OD343" s="871">
        <f t="shared" ref="OD343" si="4097">OD342</f>
        <v>0.59477165347928285</v>
      </c>
      <c r="OE343" s="871">
        <f t="shared" ref="OE343" si="4098">OE342</f>
        <v>0.59477165347928285</v>
      </c>
      <c r="OF343" s="871">
        <f t="shared" ref="OF343" si="4099">OF342</f>
        <v>0.59477165347928285</v>
      </c>
      <c r="OG343" s="871">
        <f t="shared" ref="OG343" si="4100">OG342</f>
        <v>0.59477165347928285</v>
      </c>
      <c r="OH343" s="871">
        <f t="shared" ref="OH343" si="4101">OH342</f>
        <v>-6.7790507756432916E-2</v>
      </c>
      <c r="OI343" s="871">
        <f t="shared" ref="OI343" si="4102">OI342</f>
        <v>-6.7790507756432916E-2</v>
      </c>
      <c r="OJ343" s="871">
        <f t="shared" ref="OJ343" si="4103">OJ342</f>
        <v>-6.7790507756432916E-2</v>
      </c>
      <c r="OK343" s="871">
        <f t="shared" ref="OK343" si="4104">OK342</f>
        <v>-6.7790507756432916E-2</v>
      </c>
      <c r="OL343" s="871">
        <f t="shared" ref="OL343" si="4105">OL342</f>
        <v>-6.7790507756432916E-2</v>
      </c>
      <c r="OM343" s="871">
        <f t="shared" ref="OM343" si="4106">OM342</f>
        <v>-6.7790507756432916E-2</v>
      </c>
      <c r="ON343" s="871">
        <f t="shared" ref="ON343" si="4107">ON342</f>
        <v>-6.7790507756432916E-2</v>
      </c>
      <c r="OO343" s="871">
        <f t="shared" ref="OO343" si="4108">OO342</f>
        <v>-6.7790507756432916E-2</v>
      </c>
      <c r="OP343" s="871">
        <f t="shared" ref="OP343" si="4109">OP342</f>
        <v>0.85363113742559982</v>
      </c>
      <c r="OQ343" s="871">
        <f t="shared" ref="OQ343" si="4110">OQ342</f>
        <v>0.85363113742559982</v>
      </c>
      <c r="OR343" s="871">
        <f t="shared" ref="OR343" si="4111">OR342</f>
        <v>0.85363113742559982</v>
      </c>
      <c r="OS343" s="871">
        <f t="shared" ref="OS343" si="4112">OS342</f>
        <v>0.85363113742559982</v>
      </c>
      <c r="OT343" s="871">
        <f t="shared" ref="OT343" si="4113">OT342</f>
        <v>0.85363113742559982</v>
      </c>
      <c r="OU343" s="871">
        <f t="shared" ref="OU343" si="4114">OU342</f>
        <v>0.85363113742559982</v>
      </c>
      <c r="OV343" s="871">
        <f t="shared" ref="OV343" si="4115">OV342</f>
        <v>0.85363113742559982</v>
      </c>
      <c r="OW343" s="871">
        <f t="shared" ref="OW343" si="4116">OW342</f>
        <v>0.35520141998073029</v>
      </c>
      <c r="OX343" s="871">
        <f t="shared" ref="OX343" si="4117">OX342</f>
        <v>0.35520141998073029</v>
      </c>
      <c r="OY343" s="871">
        <f t="shared" ref="OY343" si="4118">OY342</f>
        <v>0.35520141998073029</v>
      </c>
      <c r="OZ343" s="871">
        <f t="shared" ref="OZ343" si="4119">OZ342</f>
        <v>0.35520141998073029</v>
      </c>
      <c r="PA343" s="871">
        <f t="shared" ref="PA343" si="4120">PA342</f>
        <v>0.35520141998073029</v>
      </c>
      <c r="PB343" s="871">
        <f t="shared" ref="PB343" si="4121">PB342</f>
        <v>4.9951640288711019E-2</v>
      </c>
      <c r="PC343" s="871">
        <f t="shared" ref="PC343" si="4122">PC342</f>
        <v>4.9951640288711019E-2</v>
      </c>
      <c r="PD343" s="871">
        <f t="shared" ref="PD343" si="4123">PD342</f>
        <v>4.9951640288711019E-2</v>
      </c>
      <c r="PE343" s="871">
        <f t="shared" ref="PE343" si="4124">PE342</f>
        <v>4.9951640288711019E-2</v>
      </c>
      <c r="PF343" s="871">
        <f t="shared" ref="PF343" si="4125">PF342</f>
        <v>-6.6916885629844103E-3</v>
      </c>
      <c r="PG343" s="871">
        <f t="shared" ref="PG343" si="4126">PG342</f>
        <v>-6.6916885629844103E-3</v>
      </c>
      <c r="PH343" s="871">
        <f t="shared" ref="PH343" si="4127">PH342</f>
        <v>-6.6916885629844103E-3</v>
      </c>
      <c r="PI343" s="871">
        <f t="shared" ref="PI343" si="4128">PI342</f>
        <v>-6.6916885629844103E-3</v>
      </c>
      <c r="PJ343" s="871">
        <f t="shared" ref="PJ343" si="4129">PJ342</f>
        <v>-6.6916885629844103E-3</v>
      </c>
      <c r="PK343" s="871">
        <f t="shared" ref="PK343" si="4130">PK342</f>
        <v>-6.6916885629844103E-3</v>
      </c>
      <c r="PL343" s="871">
        <f t="shared" ref="PL343" si="4131">PL342</f>
        <v>-6.6916885629844103E-3</v>
      </c>
      <c r="PM343" s="871">
        <f t="shared" ref="PM343" si="4132">PM342</f>
        <v>-6.6916885629844103E-3</v>
      </c>
      <c r="PN343" s="871">
        <f t="shared" ref="PN343" si="4133">PN342</f>
        <v>-0.34812646324090224</v>
      </c>
      <c r="PO343" s="871">
        <f t="shared" ref="PO343" si="4134">PO342</f>
        <v>-0.34812646324090224</v>
      </c>
      <c r="PP343" s="871">
        <f t="shared" ref="PP343" si="4135">PP342</f>
        <v>-0.34812646324090224</v>
      </c>
      <c r="PQ343" s="871">
        <f t="shared" ref="PQ343" si="4136">PQ342</f>
        <v>-0.34812646324090224</v>
      </c>
      <c r="PR343" s="871">
        <f t="shared" ref="PR343" si="4137">PR342</f>
        <v>-0.34812646324090224</v>
      </c>
      <c r="PS343" s="871">
        <f t="shared" ref="PS343" si="4138">PS342</f>
        <v>-0.34812646324090224</v>
      </c>
      <c r="PT343" s="871">
        <f t="shared" ref="PT343" si="4139">PT342</f>
        <v>-0.34812646324090224</v>
      </c>
      <c r="PU343" s="871">
        <f t="shared" ref="PU343" si="4140">PU342</f>
        <v>0</v>
      </c>
      <c r="PV343" s="871">
        <f t="shared" ref="PV343" si="4141">PV342</f>
        <v>0</v>
      </c>
      <c r="PW343" s="871">
        <f t="shared" ref="PW343" si="4142">PW342</f>
        <v>0</v>
      </c>
      <c r="PX343" s="871">
        <f t="shared" ref="PX343" si="4143">PX342</f>
        <v>0</v>
      </c>
      <c r="PY343" s="871">
        <f t="shared" ref="PY343" si="4144">PY342</f>
        <v>0</v>
      </c>
      <c r="PZ343" s="871">
        <f t="shared" ref="PZ343" si="4145">PZ342</f>
        <v>0</v>
      </c>
      <c r="QA343" s="871">
        <f t="shared" ref="QA343" si="4146">QA342</f>
        <v>0</v>
      </c>
      <c r="QB343" s="871">
        <f t="shared" ref="QB343" si="4147">QB342</f>
        <v>0</v>
      </c>
      <c r="QC343" s="871">
        <f t="shared" ref="QC343" si="4148">QC342</f>
        <v>0</v>
      </c>
      <c r="QD343" s="871">
        <f t="shared" ref="QD343" si="4149">QD342</f>
        <v>0.59477165347928285</v>
      </c>
      <c r="QE343" s="871">
        <f t="shared" ref="QE343" si="4150">QE342</f>
        <v>0.59477165347928285</v>
      </c>
      <c r="QF343" s="871">
        <f t="shared" ref="QF343" si="4151">QF342</f>
        <v>0.59477165347928285</v>
      </c>
      <c r="QG343" s="871">
        <f t="shared" ref="QG343" si="4152">QG342</f>
        <v>0.59477165347928285</v>
      </c>
      <c r="QH343" s="871">
        <f t="shared" ref="QH343" si="4153">QH342</f>
        <v>-6.7790507756432916E-2</v>
      </c>
      <c r="QI343" s="871">
        <f t="shared" ref="QI343" si="4154">QI342</f>
        <v>-6.7790507756432916E-2</v>
      </c>
      <c r="QJ343" s="871">
        <f t="shared" ref="QJ343" si="4155">QJ342</f>
        <v>-6.7790507756432916E-2</v>
      </c>
      <c r="QK343" s="871">
        <f t="shared" ref="QK343" si="4156">QK342</f>
        <v>-6.7790507756432916E-2</v>
      </c>
      <c r="QL343" s="871">
        <f t="shared" ref="QL343" si="4157">QL342</f>
        <v>-6.7790507756432916E-2</v>
      </c>
      <c r="QM343" s="871">
        <f t="shared" ref="QM343" si="4158">QM342</f>
        <v>-6.7790507756432916E-2</v>
      </c>
      <c r="QN343" s="871">
        <f t="shared" ref="QN343" si="4159">QN342</f>
        <v>-6.7790507756432916E-2</v>
      </c>
      <c r="QO343" s="871">
        <f t="shared" ref="QO343" si="4160">QO342</f>
        <v>-6.7790507756432916E-2</v>
      </c>
      <c r="QP343" s="871">
        <f t="shared" ref="QP343" si="4161">QP342</f>
        <v>0.85363113742559982</v>
      </c>
      <c r="QQ343" s="871">
        <f t="shared" ref="QQ343" si="4162">QQ342</f>
        <v>0.85363113742559982</v>
      </c>
      <c r="QR343" s="871">
        <f t="shared" ref="QR343" si="4163">QR342</f>
        <v>0.85363113742559982</v>
      </c>
      <c r="QS343" s="871">
        <f t="shared" ref="QS343" si="4164">QS342</f>
        <v>0.85363113742559982</v>
      </c>
      <c r="QT343" s="871">
        <f t="shared" ref="QT343" si="4165">QT342</f>
        <v>0.85363113742559982</v>
      </c>
      <c r="QU343" s="871">
        <f t="shared" ref="QU343" si="4166">QU342</f>
        <v>0.85363113742559982</v>
      </c>
      <c r="QV343" s="871">
        <f t="shared" ref="QV343" si="4167">QV342</f>
        <v>0.85363113742559982</v>
      </c>
      <c r="QW343" s="871">
        <f t="shared" ref="QW343" si="4168">QW342</f>
        <v>0.35520141998073029</v>
      </c>
      <c r="QX343" s="871">
        <f t="shared" ref="QX343" si="4169">QX342</f>
        <v>0.35520141998073029</v>
      </c>
      <c r="QY343" s="871">
        <f t="shared" ref="QY343" si="4170">QY342</f>
        <v>0.35520141998073029</v>
      </c>
      <c r="QZ343" s="871">
        <f t="shared" ref="QZ343" si="4171">QZ342</f>
        <v>0.35520141998073029</v>
      </c>
      <c r="RA343" s="871">
        <f t="shared" ref="RA343" si="4172">RA342</f>
        <v>0.35520141998073029</v>
      </c>
      <c r="RB343" s="871">
        <f t="shared" ref="RB343" si="4173">RB342</f>
        <v>4.9951640288711019E-2</v>
      </c>
      <c r="RC343" s="871">
        <f t="shared" ref="RC343" si="4174">RC342</f>
        <v>4.9951640288711019E-2</v>
      </c>
      <c r="RD343" s="871">
        <f t="shared" ref="RD343" si="4175">RD342</f>
        <v>4.9951640288711019E-2</v>
      </c>
      <c r="RE343" s="871">
        <f t="shared" ref="RE343" si="4176">RE342</f>
        <v>4.9951640288711019E-2</v>
      </c>
      <c r="RF343" s="871">
        <f t="shared" ref="RF343" si="4177">RF342</f>
        <v>-6.6916885629844103E-3</v>
      </c>
      <c r="RG343" s="871">
        <f t="shared" ref="RG343" si="4178">RG342</f>
        <v>-6.6916885629844103E-3</v>
      </c>
      <c r="RH343" s="871">
        <f t="shared" ref="RH343" si="4179">RH342</f>
        <v>-6.6916885629844103E-3</v>
      </c>
      <c r="RI343" s="871">
        <f t="shared" ref="RI343" si="4180">RI342</f>
        <v>-6.6916885629844103E-3</v>
      </c>
      <c r="RJ343" s="871">
        <f t="shared" ref="RJ343" si="4181">RJ342</f>
        <v>-6.6916885629844103E-3</v>
      </c>
      <c r="RK343" s="871">
        <f t="shared" ref="RK343" si="4182">RK342</f>
        <v>-6.6916885629844103E-3</v>
      </c>
      <c r="RL343" s="871">
        <f t="shared" ref="RL343" si="4183">RL342</f>
        <v>-6.6916885629844103E-3</v>
      </c>
      <c r="RM343" s="871">
        <f t="shared" ref="RM343" si="4184">RM342</f>
        <v>-6.6916885629844103E-3</v>
      </c>
      <c r="RN343" s="871">
        <f t="shared" ref="RN343" si="4185">RN342</f>
        <v>-0.34812646324090224</v>
      </c>
      <c r="RO343" s="871">
        <f t="shared" ref="RO343" si="4186">RO342</f>
        <v>-0.34812646324090224</v>
      </c>
      <c r="RP343" s="871">
        <f t="shared" ref="RP343" si="4187">RP342</f>
        <v>-0.34812646324090224</v>
      </c>
      <c r="RQ343" s="871">
        <f t="shared" ref="RQ343" si="4188">RQ342</f>
        <v>-0.34812646324090224</v>
      </c>
      <c r="RR343" s="871">
        <f t="shared" ref="RR343" si="4189">RR342</f>
        <v>-0.34812646324090224</v>
      </c>
      <c r="RS343" s="871">
        <f t="shared" ref="RS343" si="4190">RS342</f>
        <v>-0.34812646324090224</v>
      </c>
      <c r="RT343" s="871">
        <f t="shared" ref="RT343" si="4191">RT342</f>
        <v>-0.34812646324090224</v>
      </c>
      <c r="RU343" s="871">
        <f t="shared" ref="RU343" si="4192">RU342</f>
        <v>0</v>
      </c>
      <c r="RV343" s="871">
        <f t="shared" ref="RV343" si="4193">RV342</f>
        <v>0</v>
      </c>
      <c r="RW343" s="871">
        <f t="shared" ref="RW343" si="4194">RW342</f>
        <v>0</v>
      </c>
      <c r="RX343" s="871">
        <f t="shared" ref="RX343" si="4195">RX342</f>
        <v>0</v>
      </c>
      <c r="RY343" s="871">
        <f t="shared" ref="RY343" si="4196">RY342</f>
        <v>0</v>
      </c>
      <c r="RZ343" s="871">
        <f t="shared" ref="RZ343" si="4197">RZ342</f>
        <v>0</v>
      </c>
      <c r="SA343" s="871">
        <f t="shared" ref="SA343" si="4198">SA342</f>
        <v>0</v>
      </c>
      <c r="SB343" s="871">
        <f t="shared" ref="SB343" si="4199">SB342</f>
        <v>0</v>
      </c>
      <c r="SC343" s="871">
        <f t="shared" ref="SC343" si="4200">SC342</f>
        <v>0</v>
      </c>
      <c r="SD343" s="871">
        <f t="shared" ref="SD343" si="4201">SD342</f>
        <v>0.59477165347928285</v>
      </c>
      <c r="SE343" s="871">
        <f t="shared" ref="SE343" si="4202">SE342</f>
        <v>0.59477165347928285</v>
      </c>
      <c r="SF343" s="871">
        <f t="shared" ref="SF343" si="4203">SF342</f>
        <v>0.59477165347928285</v>
      </c>
      <c r="SG343" s="871">
        <f t="shared" ref="SG343" si="4204">SG342</f>
        <v>0.59477165347928285</v>
      </c>
      <c r="SH343" s="871">
        <f t="shared" ref="SH343" si="4205">SH342</f>
        <v>-6.7790507756432916E-2</v>
      </c>
      <c r="SI343" s="871">
        <f t="shared" ref="SI343" si="4206">SI342</f>
        <v>-6.7790507756432916E-2</v>
      </c>
      <c r="SJ343" s="280">
        <f t="shared" ref="SJ343" si="4207">SI343</f>
        <v>-6.7790507756432916E-2</v>
      </c>
      <c r="SK343" s="267"/>
      <c r="SL343" s="255"/>
      <c r="SM343" s="255"/>
      <c r="SN343" s="255"/>
    </row>
    <row r="344" spans="1:508" outlineLevel="3" x14ac:dyDescent="0.25">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25">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25">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25">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25">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25">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25">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25">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25">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25">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25">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25">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25">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25">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2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1270</v>
      </c>
      <c r="B13" s="869">
        <v>7.4999999999999997E-2</v>
      </c>
    </row>
    <row r="14" spans="1:2" ht="9.75" customHeight="1" x14ac:dyDescent="0.25"/>
    <row r="15" spans="1:2" x14ac:dyDescent="0.25">
      <c r="A15" t="s">
        <v>1271</v>
      </c>
      <c r="B15" s="869">
        <v>7.4999999999999997E-2</v>
      </c>
    </row>
    <row r="17" spans="1:2" x14ac:dyDescent="0.25">
      <c r="A17" s="67" t="s">
        <v>90</v>
      </c>
    </row>
    <row r="18" spans="1:2" x14ac:dyDescent="0.25">
      <c r="A18" t="s">
        <v>1269</v>
      </c>
      <c r="B18" s="869">
        <v>0.15</v>
      </c>
    </row>
    <row r="19" spans="1:2" ht="9.75" customHeight="1" x14ac:dyDescent="0.25"/>
    <row r="20" spans="1:2" x14ac:dyDescent="0.25">
      <c r="A20" t="s">
        <v>1268</v>
      </c>
      <c r="B20" s="869">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890</v>
      </c>
      <c r="B28" s="206">
        <v>1</v>
      </c>
    </row>
    <row r="29" spans="1:2" x14ac:dyDescent="0.25">
      <c r="A29" t="s">
        <v>891</v>
      </c>
      <c r="B29" s="206">
        <v>1</v>
      </c>
    </row>
    <row r="30" spans="1:2" x14ac:dyDescent="0.25">
      <c r="A30" t="s">
        <v>892</v>
      </c>
      <c r="B30" s="206">
        <v>1</v>
      </c>
    </row>
    <row r="31" spans="1:2" x14ac:dyDescent="0.25">
      <c r="A31" t="s">
        <v>1203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890</v>
      </c>
      <c r="B39" s="206">
        <v>1</v>
      </c>
    </row>
    <row r="40" spans="1:2" x14ac:dyDescent="0.25">
      <c r="A40" t="s">
        <v>891</v>
      </c>
      <c r="B40" s="206">
        <v>1</v>
      </c>
    </row>
    <row r="41" spans="1:2" x14ac:dyDescent="0.25">
      <c r="A41" t="s">
        <v>892</v>
      </c>
      <c r="B41" s="206">
        <v>1</v>
      </c>
    </row>
    <row r="42" spans="1:2" x14ac:dyDescent="0.25">
      <c r="A42" t="s">
        <v>1203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890</v>
      </c>
      <c r="B50" s="206">
        <v>1</v>
      </c>
    </row>
    <row r="51" spans="1:3" x14ac:dyDescent="0.25">
      <c r="A51" t="s">
        <v>891</v>
      </c>
      <c r="B51" s="206">
        <v>1</v>
      </c>
    </row>
    <row r="52" spans="1:3" x14ac:dyDescent="0.25">
      <c r="A52" t="s">
        <v>892</v>
      </c>
      <c r="B52" s="206">
        <v>1</v>
      </c>
    </row>
    <row r="53" spans="1:3" x14ac:dyDescent="0.25">
      <c r="A53" t="s">
        <v>1203</v>
      </c>
      <c r="B53" s="206">
        <v>1</v>
      </c>
    </row>
    <row r="55" spans="1:3" x14ac:dyDescent="0.25">
      <c r="A55" s="67" t="s">
        <v>93</v>
      </c>
    </row>
    <row r="56" spans="1:3" x14ac:dyDescent="0.25">
      <c r="A56" t="s">
        <v>94</v>
      </c>
      <c r="B56" s="745">
        <f>MIN(364,INT((C56 - DATE(YEAR(C56),1,1))))</f>
        <v>104</v>
      </c>
      <c r="C56" s="770">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6" t="str">
        <f>General!G17</f>
        <v>b</v>
      </c>
      <c r="I94" s="709">
        <v>0.9</v>
      </c>
      <c r="J94" s="875">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6" t="str">
        <f>General!G18</f>
        <v>bd</v>
      </c>
      <c r="I95" s="709">
        <v>0.9</v>
      </c>
      <c r="J95" s="875">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6" t="str">
        <f>General!G19</f>
        <v>f</v>
      </c>
      <c r="I96" s="709">
        <v>0.9</v>
      </c>
      <c r="J96" s="875">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6" t="str">
        <f>General!G20</f>
        <v>h</v>
      </c>
      <c r="I97" s="709">
        <v>0.9</v>
      </c>
      <c r="J97" s="875">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6" t="str">
        <f>General!G21</f>
        <v>i</v>
      </c>
      <c r="I98" s="709">
        <v>0.9</v>
      </c>
      <c r="J98" s="875">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6" t="str">
        <f>General!G22</f>
        <v>k</v>
      </c>
      <c r="I99" s="709">
        <v>0.9</v>
      </c>
      <c r="J99" s="875">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6" t="str">
        <f>General!G23</f>
        <v>l</v>
      </c>
      <c r="I100" s="709">
        <v>0.9</v>
      </c>
      <c r="J100" s="875">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6" t="str">
        <f>General!G24</f>
        <v>o</v>
      </c>
      <c r="I101" s="709">
        <v>0.9</v>
      </c>
      <c r="J101" s="875">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6" t="str">
        <f>General!G25</f>
        <v>od</v>
      </c>
      <c r="I102" s="709">
        <v>0.9</v>
      </c>
      <c r="J102" s="875">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6" t="str">
        <f>General!G26</f>
        <v>of</v>
      </c>
      <c r="I103" s="709">
        <v>0.9</v>
      </c>
      <c r="J103" s="875">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6" t="str">
        <f>General!G27</f>
        <v>r</v>
      </c>
      <c r="I104" s="709">
        <v>0.9</v>
      </c>
      <c r="J104" s="875">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6" t="str">
        <f>General!G28</f>
        <v>rd</v>
      </c>
      <c r="I105" s="709">
        <v>0.9</v>
      </c>
      <c r="J105" s="875">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6" t="str">
        <f>General!G29</f>
        <v>v</v>
      </c>
      <c r="I106" s="709">
        <v>0.9</v>
      </c>
      <c r="J106" s="875">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6" t="str">
        <f>General!G30</f>
        <v>w</v>
      </c>
      <c r="I107" s="709">
        <v>0.9</v>
      </c>
      <c r="J107" s="875">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6" t="str">
        <f>General!G31</f>
        <v>wd</v>
      </c>
      <c r="I108" s="709">
        <v>0.9</v>
      </c>
      <c r="J108" s="875">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6" t="str">
        <f>General!G32</f>
        <v>z</v>
      </c>
      <c r="I109" s="709">
        <v>0.9</v>
      </c>
      <c r="J109" s="875">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6" t="str">
        <f>General!G33</f>
        <v>zd</v>
      </c>
      <c r="I110" s="709">
        <v>0.9</v>
      </c>
      <c r="J110" s="875">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7" t="str">
        <f>General!G17</f>
        <v>b</v>
      </c>
      <c r="H132" s="709">
        <v>1</v>
      </c>
      <c r="I132" s="709">
        <v>1</v>
      </c>
      <c r="J132" s="874">
        <f>$J94-$I94*$K94*(1-$L94)</f>
        <v>1.0685</v>
      </c>
      <c r="K132" s="708"/>
      <c r="L132" s="66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7" t="str">
        <f>General!G18</f>
        <v>bd</v>
      </c>
      <c r="H133" s="709">
        <v>1</v>
      </c>
      <c r="I133" s="709">
        <v>1</v>
      </c>
      <c r="J133" s="874">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7" t="str">
        <f>General!G19</f>
        <v>f</v>
      </c>
      <c r="H134" s="709">
        <v>1</v>
      </c>
      <c r="I134" s="709">
        <v>1</v>
      </c>
      <c r="J134" s="874">
        <f t="shared" si="0"/>
        <v>1.0685</v>
      </c>
      <c r="K134" s="708"/>
      <c r="L134" s="66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7" t="str">
        <f>General!G20</f>
        <v>h</v>
      </c>
      <c r="H135" s="709">
        <v>1</v>
      </c>
      <c r="I135" s="709">
        <v>1</v>
      </c>
      <c r="J135" s="874">
        <f t="shared" si="0"/>
        <v>1.0685</v>
      </c>
      <c r="K135" s="708"/>
      <c r="L135" s="66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7" t="str">
        <f>General!G21</f>
        <v>i</v>
      </c>
      <c r="H136" s="709">
        <v>1</v>
      </c>
      <c r="I136" s="709">
        <v>1</v>
      </c>
      <c r="J136" s="874">
        <f t="shared" si="0"/>
        <v>1.0685</v>
      </c>
      <c r="K136" s="708"/>
      <c r="L136" s="66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7" t="str">
        <f>General!G22</f>
        <v>k</v>
      </c>
      <c r="H137" s="709">
        <v>1</v>
      </c>
      <c r="I137" s="709">
        <v>1</v>
      </c>
      <c r="J137" s="874">
        <f t="shared" si="0"/>
        <v>1.0685</v>
      </c>
      <c r="K137" s="708"/>
      <c r="L137" s="66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7" t="str">
        <f>General!G23</f>
        <v>l</v>
      </c>
      <c r="H138" s="709">
        <v>1</v>
      </c>
      <c r="I138" s="709">
        <v>1</v>
      </c>
      <c r="J138" s="874">
        <f t="shared" si="0"/>
        <v>1.0685</v>
      </c>
      <c r="K138" s="708"/>
      <c r="L138" s="66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7" t="str">
        <f>General!G24</f>
        <v>o</v>
      </c>
      <c r="H139" s="709">
        <v>1</v>
      </c>
      <c r="I139" s="709">
        <v>1</v>
      </c>
      <c r="J139" s="874">
        <f t="shared" si="0"/>
        <v>1.0685</v>
      </c>
      <c r="K139" s="708"/>
      <c r="L139" s="66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7" t="str">
        <f>General!G25</f>
        <v>od</v>
      </c>
      <c r="H140" s="709">
        <v>1</v>
      </c>
      <c r="I140" s="709">
        <v>1</v>
      </c>
      <c r="J140" s="874">
        <f t="shared" si="0"/>
        <v>1.0685</v>
      </c>
      <c r="K140" s="708"/>
      <c r="L140" s="66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7" t="str">
        <f>General!G26</f>
        <v>of</v>
      </c>
      <c r="H141" s="709">
        <v>1</v>
      </c>
      <c r="I141" s="709">
        <v>1</v>
      </c>
      <c r="J141" s="874">
        <f t="shared" si="0"/>
        <v>1.0685</v>
      </c>
      <c r="K141" s="708"/>
      <c r="L141" s="66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7" t="str">
        <f>General!G27</f>
        <v>r</v>
      </c>
      <c r="H142" s="709">
        <v>1</v>
      </c>
      <c r="I142" s="709">
        <v>1</v>
      </c>
      <c r="J142" s="874">
        <f t="shared" si="0"/>
        <v>1.0685</v>
      </c>
      <c r="K142" s="708"/>
      <c r="L142" s="66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7" t="str">
        <f>General!G28</f>
        <v>rd</v>
      </c>
      <c r="H143" s="709">
        <v>1</v>
      </c>
      <c r="I143" s="709">
        <v>1</v>
      </c>
      <c r="J143" s="874">
        <f>$J105-$I105*$K105*(1-$L105)</f>
        <v>1.0685</v>
      </c>
      <c r="K143" s="708"/>
      <c r="L143" s="66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7" t="str">
        <f>General!G29</f>
        <v>v</v>
      </c>
      <c r="H144" s="709">
        <v>1</v>
      </c>
      <c r="I144" s="709">
        <v>1</v>
      </c>
      <c r="J144" s="874">
        <f t="shared" si="0"/>
        <v>1.0685</v>
      </c>
      <c r="K144" s="708"/>
      <c r="L144" s="66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7" t="str">
        <f>General!G30</f>
        <v>w</v>
      </c>
      <c r="H145" s="709">
        <v>1</v>
      </c>
      <c r="I145" s="709">
        <v>1</v>
      </c>
      <c r="J145" s="874">
        <f t="shared" si="0"/>
        <v>1.0685</v>
      </c>
      <c r="K145" s="708"/>
      <c r="L145" s="66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7" t="str">
        <f>General!G31</f>
        <v>wd</v>
      </c>
      <c r="H146" s="709">
        <v>1</v>
      </c>
      <c r="I146" s="709">
        <v>1</v>
      </c>
      <c r="J146" s="874">
        <f t="shared" si="0"/>
        <v>1.0685</v>
      </c>
      <c r="K146" s="708"/>
      <c r="L146" s="66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7" t="str">
        <f>General!G32</f>
        <v>z</v>
      </c>
      <c r="H147" s="709">
        <v>1</v>
      </c>
      <c r="I147" s="709">
        <v>1</v>
      </c>
      <c r="J147" s="874">
        <f t="shared" si="0"/>
        <v>1.0685</v>
      </c>
      <c r="K147" s="708"/>
      <c r="L147" s="66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7" t="str">
        <f>General!G33</f>
        <v>zd</v>
      </c>
      <c r="H148" s="709">
        <v>1</v>
      </c>
      <c r="I148" s="709">
        <v>1</v>
      </c>
      <c r="J148" s="874">
        <f t="shared" si="0"/>
        <v>1.0685</v>
      </c>
      <c r="K148" s="708"/>
      <c r="L148" s="664"/>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6" t="str">
        <f>General!G17</f>
        <v>b</v>
      </c>
      <c r="H153" s="710">
        <v>0.44</v>
      </c>
      <c r="I153" s="874">
        <f>H153</f>
        <v>0.44</v>
      </c>
      <c r="J153" s="874">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6" t="str">
        <f>General!G18</f>
        <v>bd</v>
      </c>
      <c r="H154" s="710">
        <v>0.44</v>
      </c>
      <c r="I154" s="874">
        <f t="shared" ref="I154:I169" si="1">H154</f>
        <v>0.44</v>
      </c>
      <c r="J154" s="874">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6" t="str">
        <f>General!G19</f>
        <v>f</v>
      </c>
      <c r="H155" s="710">
        <v>0.3</v>
      </c>
      <c r="I155" s="874">
        <f t="shared" si="1"/>
        <v>0.3</v>
      </c>
      <c r="J155" s="874">
        <f t="shared" si="2"/>
        <v>0.56013102480112298</v>
      </c>
      <c r="K155" s="664"/>
      <c r="L155" s="66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6" t="str">
        <f>General!G20</f>
        <v>h</v>
      </c>
      <c r="H156" s="710">
        <v>0.3</v>
      </c>
      <c r="I156" s="874">
        <f t="shared" si="1"/>
        <v>0.3</v>
      </c>
      <c r="J156" s="874">
        <f t="shared" si="2"/>
        <v>0.56013102480112298</v>
      </c>
      <c r="K156" s="664"/>
      <c r="L156" s="66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6" t="str">
        <f>General!G21</f>
        <v>i</v>
      </c>
      <c r="H157" s="710">
        <v>0.3</v>
      </c>
      <c r="I157" s="874">
        <f t="shared" si="1"/>
        <v>0.3</v>
      </c>
      <c r="J157" s="874">
        <f t="shared" si="2"/>
        <v>0.56013102480112298</v>
      </c>
      <c r="K157" s="664"/>
      <c r="L157" s="66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6" t="str">
        <f>General!G22</f>
        <v>k</v>
      </c>
      <c r="H158" s="710">
        <v>0.3</v>
      </c>
      <c r="I158" s="874">
        <f t="shared" si="1"/>
        <v>0.3</v>
      </c>
      <c r="J158" s="874">
        <f t="shared" si="2"/>
        <v>0.56013102480112298</v>
      </c>
      <c r="K158" s="664"/>
      <c r="L158" s="66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6" t="str">
        <f>General!G23</f>
        <v>l</v>
      </c>
      <c r="H159" s="710">
        <v>0.3</v>
      </c>
      <c r="I159" s="874">
        <f t="shared" si="1"/>
        <v>0.3</v>
      </c>
      <c r="J159" s="874">
        <f t="shared" si="2"/>
        <v>0.56013102480112298</v>
      </c>
      <c r="K159" s="664"/>
      <c r="L159" s="66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6" t="str">
        <f>General!G24</f>
        <v>o</v>
      </c>
      <c r="H160" s="710">
        <v>0.4</v>
      </c>
      <c r="I160" s="874">
        <f t="shared" si="1"/>
        <v>0.4</v>
      </c>
      <c r="J160" s="874">
        <f t="shared" si="2"/>
        <v>0.56013102480112298</v>
      </c>
      <c r="K160" s="664"/>
      <c r="L160" s="66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6" t="str">
        <f>General!G25</f>
        <v>od</v>
      </c>
      <c r="H161" s="710">
        <v>0.4</v>
      </c>
      <c r="I161" s="874">
        <f t="shared" si="1"/>
        <v>0.4</v>
      </c>
      <c r="J161" s="874">
        <f t="shared" si="2"/>
        <v>0.56013102480112298</v>
      </c>
      <c r="K161" s="664"/>
      <c r="L161" s="66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6" t="str">
        <f>General!G26</f>
        <v>of</v>
      </c>
      <c r="H162" s="710">
        <v>0.4</v>
      </c>
      <c r="I162" s="874">
        <f t="shared" si="1"/>
        <v>0.4</v>
      </c>
      <c r="J162" s="874">
        <f t="shared" si="2"/>
        <v>0.56013102480112298</v>
      </c>
      <c r="K162" s="664"/>
      <c r="L162" s="66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6" t="str">
        <f>General!G27</f>
        <v>r</v>
      </c>
      <c r="H163" s="710">
        <v>0.2</v>
      </c>
      <c r="I163" s="874">
        <f t="shared" si="1"/>
        <v>0.2</v>
      </c>
      <c r="J163" s="874">
        <f t="shared" si="2"/>
        <v>0.56013102480112298</v>
      </c>
      <c r="K163" s="664"/>
      <c r="L163" s="66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6" t="str">
        <f>General!G28</f>
        <v>rd</v>
      </c>
      <c r="H164" s="710">
        <v>0.2</v>
      </c>
      <c r="I164" s="874">
        <f t="shared" si="1"/>
        <v>0.2</v>
      </c>
      <c r="J164" s="874">
        <f t="shared" si="2"/>
        <v>0.56013102480112298</v>
      </c>
      <c r="K164" s="664"/>
      <c r="L164" s="66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6" t="str">
        <f>General!G29</f>
        <v>v</v>
      </c>
      <c r="H165" s="710">
        <v>0.3</v>
      </c>
      <c r="I165" s="874">
        <f t="shared" si="1"/>
        <v>0.3</v>
      </c>
      <c r="J165" s="874">
        <f t="shared" si="2"/>
        <v>0.56013102480112298</v>
      </c>
      <c r="K165" s="664"/>
      <c r="L165" s="66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6" t="str">
        <f>General!G30</f>
        <v>w</v>
      </c>
      <c r="H166" s="710">
        <v>0.42</v>
      </c>
      <c r="I166" s="874">
        <f t="shared" si="1"/>
        <v>0.42</v>
      </c>
      <c r="J166" s="874">
        <f t="shared" si="2"/>
        <v>0.56013102480112298</v>
      </c>
      <c r="K166" s="664"/>
      <c r="L166" s="66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6" t="str">
        <f>General!G31</f>
        <v>wd</v>
      </c>
      <c r="H167" s="710">
        <v>0.42</v>
      </c>
      <c r="I167" s="874">
        <f t="shared" si="1"/>
        <v>0.42</v>
      </c>
      <c r="J167" s="874">
        <f t="shared" si="2"/>
        <v>0.56013102480112298</v>
      </c>
      <c r="K167" s="664"/>
      <c r="L167" s="66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6" t="str">
        <f>General!G32</f>
        <v>z</v>
      </c>
      <c r="H168" s="710">
        <v>0.2</v>
      </c>
      <c r="I168" s="874">
        <f t="shared" si="1"/>
        <v>0.2</v>
      </c>
      <c r="J168" s="874">
        <f t="shared" si="2"/>
        <v>0.56013102480112298</v>
      </c>
      <c r="K168" s="664"/>
      <c r="L168" s="66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6" t="str">
        <f>General!G33</f>
        <v>zd</v>
      </c>
      <c r="H169" s="710">
        <v>0.2</v>
      </c>
      <c r="I169" s="874">
        <f t="shared" si="1"/>
        <v>0.2</v>
      </c>
      <c r="J169" s="874">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1023</v>
      </c>
      <c r="I253" s="56"/>
      <c r="J253" s="671">
        <v>0.15</v>
      </c>
      <c r="K253" s="945" t="s">
        <v>1026</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1024</v>
      </c>
      <c r="I254" s="56"/>
      <c r="J254" s="671">
        <v>0.02</v>
      </c>
      <c r="K254" s="945"/>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1025</v>
      </c>
      <c r="I255" s="56"/>
      <c r="J255" s="672">
        <f>1-SUM(J253:J254)</f>
        <v>0.83000000000000007</v>
      </c>
      <c r="K255" s="945"/>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25">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25">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1023</v>
      </c>
      <c r="I273" s="56"/>
      <c r="J273" s="671">
        <v>0.125</v>
      </c>
      <c r="K273" s="945" t="s">
        <v>1026</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1024</v>
      </c>
      <c r="I274" s="56"/>
      <c r="J274" s="671">
        <v>0.02</v>
      </c>
      <c r="K274" s="945"/>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1025</v>
      </c>
      <c r="I275" s="56"/>
      <c r="J275" s="672">
        <f>1-SUM(J273:J274)</f>
        <v>0.85499999999999998</v>
      </c>
      <c r="K275" s="945"/>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8" t="s">
        <v>999</v>
      </c>
      <c r="H306" s="35"/>
      <c r="I306" s="950" t="s">
        <v>1000</v>
      </c>
      <c r="J306" s="951"/>
      <c r="K306" s="951"/>
      <c r="L306" s="951"/>
      <c r="M306" s="951"/>
      <c r="N306" s="951"/>
      <c r="O306" s="951"/>
      <c r="P306" s="951"/>
      <c r="Q306" s="952"/>
      <c r="R306" s="58"/>
      <c r="S306" s="33"/>
      <c r="T306" s="33"/>
      <c r="U306" s="58"/>
      <c r="V306" s="33"/>
      <c r="W306" s="17"/>
      <c r="X306" s="9"/>
      <c r="Y306" s="9"/>
      <c r="Z306" s="9"/>
    </row>
    <row r="307" spans="1:26" customFormat="1" ht="12" customHeight="1" outlineLevel="1" x14ac:dyDescent="0.25">
      <c r="A307" s="7"/>
      <c r="B307" s="8"/>
      <c r="C307" s="18"/>
      <c r="D307" s="18"/>
      <c r="E307" s="18"/>
      <c r="F307" s="27"/>
      <c r="G307" s="648"/>
      <c r="H307" s="35"/>
      <c r="I307" s="953" t="s">
        <v>74</v>
      </c>
      <c r="J307" s="954"/>
      <c r="K307" s="955"/>
      <c r="L307" s="956" t="s">
        <v>71</v>
      </c>
      <c r="M307" s="957"/>
      <c r="N307" s="958"/>
      <c r="O307" s="959" t="s">
        <v>329</v>
      </c>
      <c r="P307" s="960"/>
      <c r="Q307" s="961"/>
      <c r="R307" s="58"/>
      <c r="S307" s="946" t="s">
        <v>1029</v>
      </c>
      <c r="T307" s="948" t="s">
        <v>1028</v>
      </c>
      <c r="U307" s="58"/>
      <c r="V307" s="33"/>
      <c r="W307" s="17"/>
      <c r="X307" s="9"/>
      <c r="Y307" s="9"/>
      <c r="Z307" s="9"/>
    </row>
    <row r="308" spans="1:26" customFormat="1" ht="12" customHeight="1" outlineLevel="1" x14ac:dyDescent="0.2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47"/>
      <c r="T308" s="949"/>
      <c r="U308" s="58"/>
      <c r="V308" s="33"/>
      <c r="W308" s="17"/>
      <c r="X308" s="9"/>
      <c r="Y308" s="9"/>
      <c r="Z308" s="9"/>
    </row>
    <row r="309" spans="1:26" customFormat="1" ht="12" customHeight="1" outlineLevel="1" x14ac:dyDescent="0.2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2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2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2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2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1252</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15" customHeight="1" x14ac:dyDescent="0.2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15" customHeight="1" x14ac:dyDescent="0.2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15" customHeight="1" x14ac:dyDescent="0.25">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15" customHeight="1" x14ac:dyDescent="0.25">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15" customHeight="1" x14ac:dyDescent="0.25">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15" customHeight="1" x14ac:dyDescent="0.25">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15" customHeight="1" x14ac:dyDescent="0.25">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15" customHeight="1" x14ac:dyDescent="0.25">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15" customHeight="1" x14ac:dyDescent="0.25">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15" customHeight="1" x14ac:dyDescent="0.25">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15" customHeight="1" x14ac:dyDescent="0.25">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15" customHeight="1" x14ac:dyDescent="0.2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15" customHeight="1" x14ac:dyDescent="0.25">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15" customHeight="1" x14ac:dyDescent="0.2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2023-08-22T00:28:56Z</dcterms:modified>
</cp:coreProperties>
</file>