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732E7D5-CAD0-443E-8606-8DA6359DEA45}" xr6:coauthVersionLast="45" xr6:coauthVersionMax="47" xr10:uidLastSave="{00000000-0000-0000-0000-000000000000}"/>
  <bookViews>
    <workbookView xWindow="28680" yWindow="-120" windowWidth="29040" windowHeight="15840" firstSheet="3" activeTab="14"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apital_limit" localSheetId="14">Finance!$B$2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7" i="1"/>
  <c r="J507" i="1"/>
  <c r="I507" i="1"/>
  <c r="H507" i="1"/>
  <c r="G507" i="1"/>
  <c r="G453" i="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M453" i="1" s="1" a="1"/>
  <c r="M453" i="1" s="1"/>
  <c r="N450" i="1"/>
  <c r="N453" i="1" s="1" a="1"/>
  <c r="N453" i="1" s="1"/>
  <c r="O450" i="1"/>
  <c r="O453" i="1" s="1" a="1"/>
  <c r="O453" i="1" s="1"/>
  <c r="L450" i="1"/>
  <c r="L453" i="1" s="1" a="1"/>
  <c r="L453" i="1" s="1"/>
  <c r="M504" i="1"/>
  <c r="M507" i="1" s="1" a="1"/>
  <c r="M507" i="1" s="1"/>
  <c r="N504" i="1"/>
  <c r="N507" i="1" s="1" a="1"/>
  <c r="N507" i="1" s="1"/>
  <c r="O504" i="1"/>
  <c r="O507" i="1" s="1" a="1"/>
  <c r="O507" i="1" s="1"/>
  <c r="L504" i="1"/>
  <c r="L507" i="1" s="1" a="1"/>
  <c r="L507" i="1" s="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S453" i="1" s="1" a="1"/>
  <c r="S453" i="1" s="1"/>
  <c r="O461" i="1" a="1"/>
  <c r="O461" i="1" s="1"/>
  <c r="O103" i="17"/>
  <c r="K748" i="18"/>
  <c r="M748" i="18"/>
  <c r="K724" i="18"/>
  <c r="M724" i="18"/>
  <c r="M700" i="18"/>
  <c r="L700" i="18"/>
  <c r="L724" i="18"/>
  <c r="L748" i="18"/>
  <c r="K700" i="18"/>
  <c r="W450" i="1"/>
  <c r="W453" i="1" s="1" a="1"/>
  <c r="W453" i="1" s="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Q507" i="1" s="1" a="1"/>
  <c r="Q507" i="1" s="1"/>
  <c r="M538" i="1" a="1"/>
  <c r="M538" i="1" s="1"/>
  <c r="M536" i="1" a="1"/>
  <c r="M536" i="1" s="1"/>
  <c r="M535" i="1" a="1"/>
  <c r="M535" i="1" s="1"/>
  <c r="M537" i="1" a="1"/>
  <c r="M537" i="1" s="1"/>
  <c r="P450" i="1"/>
  <c r="P453" i="1" s="1" a="1"/>
  <c r="P453" i="1" s="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R453" i="1" s="1" a="1"/>
  <c r="R453" i="1" s="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P507" i="1" s="1" a="1"/>
  <c r="P507" i="1" s="1"/>
  <c r="L538" i="1" a="1"/>
  <c r="L538" i="1" s="1"/>
  <c r="L537" i="1" a="1"/>
  <c r="L537" i="1" s="1"/>
  <c r="L535" i="1" a="1"/>
  <c r="L535" i="1" s="1"/>
  <c r="L536" i="1" a="1"/>
  <c r="L536" i="1" s="1"/>
  <c r="Q450" i="1"/>
  <c r="Q453" i="1" s="1" a="1"/>
  <c r="Q453" i="1" s="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S507" i="1" s="1" a="1"/>
  <c r="S507" i="1" s="1"/>
  <c r="O535" i="1" a="1"/>
  <c r="O535" i="1" s="1"/>
  <c r="O536" i="1" a="1"/>
  <c r="O536" i="1" s="1"/>
  <c r="O537" i="1" a="1"/>
  <c r="O537" i="1" s="1"/>
  <c r="O538" i="1" a="1"/>
  <c r="O538" i="1" s="1"/>
  <c r="R504" i="1"/>
  <c r="R507" i="1" s="1" a="1"/>
  <c r="R507" i="1" s="1"/>
  <c r="N535" i="1" a="1"/>
  <c r="N535" i="1" s="1"/>
  <c r="N536" i="1" a="1"/>
  <c r="N536" i="1" s="1"/>
  <c r="N538" i="1" a="1"/>
  <c r="N538" i="1" s="1"/>
  <c r="N537" i="1" a="1"/>
  <c r="N537" i="1" s="1"/>
  <c r="M396" i="1"/>
  <c r="M399" i="1" s="1" a="1"/>
  <c r="M399" i="1" s="1"/>
  <c r="N396" i="1"/>
  <c r="N399" i="1" s="1" a="1"/>
  <c r="N399" i="1" s="1"/>
  <c r="O396" i="1"/>
  <c r="O399" i="1" s="1" a="1"/>
  <c r="O399" i="1" s="1"/>
  <c r="L396" i="1"/>
  <c r="L399" i="1" s="1" a="1"/>
  <c r="L399" i="1" s="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S399" i="1" s="1" a="1"/>
  <c r="S399" i="1" s="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V507" i="1" s="1" a="1"/>
  <c r="V507" i="1" s="1"/>
  <c r="R535" i="1" a="1"/>
  <c r="R535" i="1" s="1"/>
  <c r="R538" i="1" a="1"/>
  <c r="R538" i="1" s="1"/>
  <c r="R537" i="1" a="1"/>
  <c r="R537" i="1" s="1"/>
  <c r="R536" i="1" a="1"/>
  <c r="R536" i="1" s="1"/>
  <c r="V450" i="1"/>
  <c r="V453" i="1" s="1" a="1"/>
  <c r="V453" i="1" s="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R399" i="1" s="1" a="1"/>
  <c r="R399" i="1" s="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U507" i="1" s="1" a="1"/>
  <c r="U507" i="1" s="1"/>
  <c r="Q538" i="1" a="1"/>
  <c r="Q538" i="1" s="1"/>
  <c r="Q536" i="1" a="1"/>
  <c r="Q536" i="1" s="1"/>
  <c r="Q537" i="1" a="1"/>
  <c r="Q537" i="1" s="1"/>
  <c r="Q535" i="1" a="1"/>
  <c r="Q535" i="1" s="1"/>
  <c r="Q396" i="1"/>
  <c r="Q399" i="1" s="1" a="1"/>
  <c r="Q399" i="1" s="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T507" i="1" s="1" a="1"/>
  <c r="T507" i="1" s="1"/>
  <c r="P535" i="1" a="1"/>
  <c r="P535" i="1" s="1"/>
  <c r="P537" i="1" a="1"/>
  <c r="P537" i="1" s="1"/>
  <c r="P538" i="1" a="1"/>
  <c r="P538" i="1" s="1"/>
  <c r="P536" i="1" a="1"/>
  <c r="P536" i="1" s="1"/>
  <c r="T450" i="1"/>
  <c r="T453" i="1" s="1" a="1"/>
  <c r="T453" i="1" s="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W399" i="1" s="1" a="1"/>
  <c r="W399" i="1" s="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U453" i="1" s="1" a="1"/>
  <c r="U453" i="1" s="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P399" i="1" s="1" a="1"/>
  <c r="P399" i="1" s="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W507" i="1" s="1" a="1"/>
  <c r="W507" i="1" s="1"/>
  <c r="S538" i="1" a="1"/>
  <c r="S538" i="1" s="1"/>
  <c r="S536" i="1" a="1"/>
  <c r="S536" i="1" s="1"/>
  <c r="S537" i="1" a="1"/>
  <c r="S537" i="1" s="1"/>
  <c r="S535" i="1" a="1"/>
  <c r="S535" i="1" s="1"/>
  <c r="AA450" i="1"/>
  <c r="AA453" i="1" s="1" a="1"/>
  <c r="AA453" i="1" s="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E453" i="1" s="1" a="1"/>
  <c r="AE453" i="1" s="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AA399" i="1" s="1" a="1"/>
  <c r="AA399" i="1" s="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Y507" i="1" s="1" a="1"/>
  <c r="Y507" i="1" s="1"/>
  <c r="U535" i="1" a="1"/>
  <c r="U535" i="1" s="1"/>
  <c r="U537" i="1" a="1"/>
  <c r="U537" i="1" s="1"/>
  <c r="U538" i="1" a="1"/>
  <c r="U538" i="1" s="1"/>
  <c r="U536" i="1" a="1"/>
  <c r="U536" i="1" s="1"/>
  <c r="Y450" i="1"/>
  <c r="Y453" i="1" s="1" a="1"/>
  <c r="Y453" i="1" s="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U399" i="1" s="1" a="1"/>
  <c r="U399" i="1" s="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Z507" i="1" s="1" a="1"/>
  <c r="Z507" i="1" s="1"/>
  <c r="V535" i="1" a="1"/>
  <c r="V535" i="1" s="1"/>
  <c r="V536" i="1" a="1"/>
  <c r="V536" i="1" s="1"/>
  <c r="V537" i="1" a="1"/>
  <c r="V537" i="1" s="1"/>
  <c r="V538" i="1" a="1"/>
  <c r="V538" i="1" s="1"/>
  <c r="T396" i="1"/>
  <c r="T399" i="1" s="1" a="1"/>
  <c r="T399" i="1" s="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X507" i="1" s="1" a="1"/>
  <c r="X507" i="1" s="1"/>
  <c r="T535" i="1" a="1"/>
  <c r="T535" i="1" s="1"/>
  <c r="T538" i="1" a="1"/>
  <c r="T538" i="1" s="1"/>
  <c r="T537" i="1" a="1"/>
  <c r="T537" i="1" s="1"/>
  <c r="T536" i="1" a="1"/>
  <c r="T536" i="1" s="1"/>
  <c r="Z450" i="1"/>
  <c r="Z453" i="1" s="1" a="1"/>
  <c r="Z453" i="1" s="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AA507" i="1" s="1" a="1"/>
  <c r="AA507" i="1" s="1"/>
  <c r="W535" i="1" a="1"/>
  <c r="W535" i="1" s="1"/>
  <c r="W538" i="1" a="1"/>
  <c r="W538" i="1" s="1"/>
  <c r="W536" i="1" a="1"/>
  <c r="W536" i="1" s="1"/>
  <c r="W537" i="1" a="1"/>
  <c r="W537" i="1" s="1"/>
  <c r="X450" i="1"/>
  <c r="X453" i="1" s="1" a="1"/>
  <c r="X453" i="1" s="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V399" i="1" s="1" a="1"/>
  <c r="V399" i="1" s="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E507" i="1" s="1" a="1"/>
  <c r="AE507" i="1" s="1"/>
  <c r="AA535" i="1" a="1"/>
  <c r="AA535" i="1" s="1"/>
  <c r="AA536" i="1" a="1"/>
  <c r="AA536" i="1" s="1"/>
  <c r="AA537" i="1" a="1"/>
  <c r="AA537" i="1" s="1"/>
  <c r="AA538" i="1" a="1"/>
  <c r="AA538" i="1" s="1"/>
  <c r="AD504" i="1"/>
  <c r="AD507" i="1" s="1" a="1"/>
  <c r="AD507" i="1" s="1"/>
  <c r="Z538" i="1" a="1"/>
  <c r="Z538" i="1" s="1"/>
  <c r="Z535" i="1" a="1"/>
  <c r="Z535" i="1" s="1"/>
  <c r="Z537" i="1" a="1"/>
  <c r="Z537" i="1" s="1"/>
  <c r="Z536" i="1" a="1"/>
  <c r="Z536" i="1" s="1"/>
  <c r="AE396" i="1"/>
  <c r="AE399" i="1" s="1" a="1"/>
  <c r="AE399" i="1" s="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AB453" i="1" s="1" a="1"/>
  <c r="AB453" i="1" s="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X399" i="1" s="1" a="1"/>
  <c r="X399" i="1" s="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AC507" i="1" s="1" a="1"/>
  <c r="AC507" i="1" s="1"/>
  <c r="Y538" i="1" a="1"/>
  <c r="Y538" i="1" s="1"/>
  <c r="Y535" i="1" a="1"/>
  <c r="Y535" i="1" s="1"/>
  <c r="Y537" i="1" a="1"/>
  <c r="Y537" i="1" s="1"/>
  <c r="Y536" i="1" a="1"/>
  <c r="Y536" i="1" s="1"/>
  <c r="Z396" i="1"/>
  <c r="Z399" i="1" s="1" a="1"/>
  <c r="Z399" i="1" s="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AB507" i="1" s="1" a="1"/>
  <c r="AB507" i="1" s="1"/>
  <c r="X535" i="1" a="1"/>
  <c r="X535" i="1" s="1"/>
  <c r="X536" i="1" a="1"/>
  <c r="X536" i="1" s="1"/>
  <c r="X538" i="1" a="1"/>
  <c r="X538" i="1" s="1"/>
  <c r="X537" i="1" a="1"/>
  <c r="X537" i="1" s="1"/>
  <c r="AC450" i="1"/>
  <c r="AC453" i="1" s="1" a="1"/>
  <c r="AC453" i="1" s="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AD453" i="1" s="1" a="1"/>
  <c r="AD453" i="1" s="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Y399" i="1" s="1" a="1"/>
  <c r="Y399" i="1" s="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I453" i="1" s="1" a="1"/>
  <c r="AI453" i="1" s="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H453" i="1" s="1" a="1"/>
  <c r="AH453" i="1" s="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G507" i="1" s="1" a="1"/>
  <c r="AG507" i="1" s="1"/>
  <c r="AC535" i="1" a="1"/>
  <c r="AC535" i="1" s="1"/>
  <c r="AC537" i="1" a="1"/>
  <c r="AC537" i="1" s="1"/>
  <c r="AC536" i="1" a="1"/>
  <c r="AC536" i="1" s="1"/>
  <c r="AC538" i="1" a="1"/>
  <c r="AC538" i="1" s="1"/>
  <c r="AH504" i="1"/>
  <c r="AH507" i="1" s="1" a="1"/>
  <c r="AH507" i="1" s="1"/>
  <c r="AD538" i="1" a="1"/>
  <c r="AD538" i="1" s="1"/>
  <c r="AD537" i="1" a="1"/>
  <c r="AD537" i="1" s="1"/>
  <c r="AD536" i="1" a="1"/>
  <c r="AD536" i="1" s="1"/>
  <c r="AD535" i="1" a="1"/>
  <c r="AD535" i="1" s="1"/>
  <c r="AC396" i="1"/>
  <c r="AC399" i="1" s="1" a="1"/>
  <c r="AC399" i="1" s="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AD399" i="1" s="1" a="1"/>
  <c r="AD399" i="1" s="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I399" i="1" s="1" a="1"/>
  <c r="AI399" i="1" s="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M453" i="1" s="1" a="1"/>
  <c r="AM453" i="1" s="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F507" i="1" s="1" a="1"/>
  <c r="AF507" i="1" s="1"/>
  <c r="AB535" i="1" a="1"/>
  <c r="AB535" i="1" s="1"/>
  <c r="AB536" i="1" a="1"/>
  <c r="AB536" i="1" s="1"/>
  <c r="AB537" i="1" a="1"/>
  <c r="AB537" i="1" s="1"/>
  <c r="AB538" i="1" a="1"/>
  <c r="AB538" i="1" s="1"/>
  <c r="AF450" i="1"/>
  <c r="AF453" i="1" s="1" a="1"/>
  <c r="AF453" i="1" s="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G453" i="1" s="1" a="1"/>
  <c r="AG453" i="1" s="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AB399" i="1" s="1" a="1"/>
  <c r="AB399" i="1" s="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I507" i="1" s="1" a="1"/>
  <c r="AI507" i="1" s="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AQ450" i="1"/>
  <c r="AQ453" i="1" s="1" a="1"/>
  <c r="AQ453" i="1" s="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K453" i="1" s="1" a="1"/>
  <c r="AK453" i="1" s="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M399" i="1" s="1" a="1"/>
  <c r="AM399" i="1" s="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K507" i="1" s="1" a="1"/>
  <c r="AK507" i="1" s="1"/>
  <c r="AG535" i="1" a="1"/>
  <c r="AG535" i="1" s="1"/>
  <c r="AG536" i="1" a="1"/>
  <c r="AG536" i="1" s="1"/>
  <c r="AG538" i="1" a="1"/>
  <c r="AG538" i="1" s="1"/>
  <c r="AG537" i="1" a="1"/>
  <c r="AG537" i="1" s="1"/>
  <c r="AL504" i="1"/>
  <c r="AL507" i="1" s="1" a="1"/>
  <c r="AL507" i="1" s="1"/>
  <c r="AH535" i="1" a="1"/>
  <c r="AH535" i="1" s="1"/>
  <c r="AH537" i="1" a="1"/>
  <c r="AH537" i="1" s="1"/>
  <c r="AH536" i="1" a="1"/>
  <c r="AH536" i="1" s="1"/>
  <c r="AH538" i="1" a="1"/>
  <c r="AH538" i="1" s="1"/>
  <c r="AM504" i="1"/>
  <c r="AM507" i="1" s="1" a="1"/>
  <c r="AM507" i="1" s="1"/>
  <c r="AI535" i="1" a="1"/>
  <c r="AI535" i="1" s="1"/>
  <c r="AI536" i="1" a="1"/>
  <c r="AI536" i="1" s="1"/>
  <c r="AI537" i="1" a="1"/>
  <c r="AI537" i="1" s="1"/>
  <c r="AI538" i="1" a="1"/>
  <c r="AI538" i="1" s="1"/>
  <c r="AJ504" i="1"/>
  <c r="AJ507" i="1" s="1" a="1"/>
  <c r="AJ507" i="1" s="1"/>
  <c r="AF535" i="1" a="1"/>
  <c r="AF535" i="1" s="1"/>
  <c r="AF538" i="1" a="1"/>
  <c r="AF538" i="1" s="1"/>
  <c r="AF537" i="1" a="1"/>
  <c r="AF537" i="1" s="1"/>
  <c r="AF536" i="1" a="1"/>
  <c r="AF536" i="1" s="1"/>
  <c r="AG396" i="1"/>
  <c r="AG399" i="1" s="1" a="1"/>
  <c r="AG399" i="1" s="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F399" i="1" s="1" a="1"/>
  <c r="AF399" i="1" s="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J453" i="1" s="1" a="1"/>
  <c r="AJ453" i="1" s="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H399" i="1" s="1" a="1"/>
  <c r="AH399" i="1" s="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L453" i="1" s="1" a="1"/>
  <c r="AL453" i="1" s="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N453" i="1" s="1" a="1"/>
  <c r="AN453" i="1" s="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Q507" i="1" s="1" a="1"/>
  <c r="AQ507" i="1" s="1"/>
  <c r="AM535" i="1" a="1"/>
  <c r="AM535" i="1" s="1"/>
  <c r="AM537" i="1" a="1"/>
  <c r="AM537" i="1" s="1"/>
  <c r="AM536" i="1" a="1"/>
  <c r="AM536" i="1" s="1"/>
  <c r="AM538" i="1" a="1"/>
  <c r="AM538" i="1" s="1"/>
  <c r="AO450" i="1"/>
  <c r="AO453" i="1" s="1" a="1"/>
  <c r="AO453" i="1" s="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L399" i="1" s="1" a="1"/>
  <c r="AL399" i="1" s="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N507" i="1" s="1" a="1"/>
  <c r="AN507" i="1" s="1"/>
  <c r="AJ537" i="1" a="1"/>
  <c r="AJ537" i="1" s="1"/>
  <c r="AJ538" i="1" a="1"/>
  <c r="AJ538" i="1" s="1"/>
  <c r="AJ536" i="1" a="1"/>
  <c r="AJ536" i="1" s="1"/>
  <c r="AJ535" i="1" a="1"/>
  <c r="AJ535" i="1" s="1"/>
  <c r="AQ396" i="1"/>
  <c r="AQ399" i="1" s="1" a="1"/>
  <c r="AQ399" i="1" s="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P453" i="1" s="1" a="1"/>
  <c r="AP453" i="1" s="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K399" i="1" s="1" a="1"/>
  <c r="AK399" i="1" s="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O507" i="1" s="1" a="1"/>
  <c r="AO507" i="1" s="1"/>
  <c r="AK538" i="1" a="1"/>
  <c r="AK538" i="1" s="1"/>
  <c r="AK536" i="1" a="1"/>
  <c r="AK536" i="1" s="1"/>
  <c r="AK537" i="1" a="1"/>
  <c r="AK537" i="1" s="1"/>
  <c r="AK535" i="1" a="1"/>
  <c r="AK535" i="1" s="1"/>
  <c r="AJ396" i="1"/>
  <c r="AJ399" i="1" s="1" a="1"/>
  <c r="AJ399" i="1" s="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P507" i="1" s="1" a="1"/>
  <c r="AP507" i="1" s="1"/>
  <c r="AL536" i="1" a="1"/>
  <c r="AL536" i="1" s="1"/>
  <c r="AL538" i="1" a="1"/>
  <c r="AL538" i="1" s="1"/>
  <c r="AL537" i="1" a="1"/>
  <c r="AL537" i="1" s="1"/>
  <c r="AL535" i="1" a="1"/>
  <c r="AL535" i="1" s="1"/>
  <c r="AU450" i="1"/>
  <c r="AU453" i="1" s="1" a="1"/>
  <c r="AU453" i="1" s="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AN396" i="1"/>
  <c r="AN399" i="1" s="1" a="1"/>
  <c r="AN399" i="1" s="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U399" i="1" s="1" a="1"/>
  <c r="AU399" i="1" s="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U507" i="1" s="1" a="1"/>
  <c r="AU507" i="1" s="1"/>
  <c r="AQ538" i="1" a="1"/>
  <c r="AQ538" i="1" s="1"/>
  <c r="AQ537" i="1" a="1"/>
  <c r="AQ537" i="1" s="1"/>
  <c r="AQ536" i="1" a="1"/>
  <c r="AQ536" i="1" s="1"/>
  <c r="AQ535" i="1" a="1"/>
  <c r="AQ535" i="1" s="1"/>
  <c r="AT504" i="1"/>
  <c r="AT507" i="1" s="1" a="1"/>
  <c r="AT507" i="1" s="1"/>
  <c r="AP537" i="1" a="1"/>
  <c r="AP537" i="1" s="1"/>
  <c r="AP536" i="1" a="1"/>
  <c r="AP536" i="1" s="1"/>
  <c r="AP538" i="1" a="1"/>
  <c r="AP538" i="1" s="1"/>
  <c r="AP535" i="1" a="1"/>
  <c r="AP535" i="1" s="1"/>
  <c r="AT450" i="1"/>
  <c r="AT453" i="1" s="1" a="1"/>
  <c r="AT453" i="1" s="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S453" i="1" s="1" a="1"/>
  <c r="AS453" i="1" s="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R507" i="1" s="1" a="1"/>
  <c r="AR507" i="1" s="1"/>
  <c r="AN535" i="1" a="1"/>
  <c r="AN535" i="1" s="1"/>
  <c r="AN536" i="1" a="1"/>
  <c r="AN536" i="1" s="1"/>
  <c r="AN537" i="1" a="1"/>
  <c r="AN537" i="1" s="1"/>
  <c r="AN538" i="1" a="1"/>
  <c r="AN538" i="1" s="1"/>
  <c r="AS504" i="1"/>
  <c r="AS507" i="1" s="1" a="1"/>
  <c r="AS507" i="1" s="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O399" i="1" s="1" a="1"/>
  <c r="AO399" i="1" s="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P399" i="1" s="1" a="1"/>
  <c r="AP399" i="1" s="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R453" i="1" s="1" a="1"/>
  <c r="AR453" i="1" s="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AS396" i="1"/>
  <c r="AS399" i="1" s="1" a="1"/>
  <c r="AS399" i="1" s="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T399" i="1" s="1" a="1"/>
  <c r="AT399" i="1" s="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R399" i="1" s="1" a="1"/>
  <c r="AR399" i="1" s="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5" i="18" l="1"/>
  <c r="AL111" i="18"/>
  <c r="AL114" i="18"/>
  <c r="AL106" i="18"/>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80" i="11" l="1"/>
  <c r="N81" i="11"/>
  <c r="N82" i="11"/>
  <c r="N83" i="11"/>
  <c r="N84" i="11"/>
  <c r="N85" i="11"/>
  <c r="N79" i="11"/>
  <c r="L68" i="11"/>
  <c r="L69" i="11"/>
  <c r="H71" i="11"/>
  <c r="I71" i="11"/>
  <c r="G87" i="11"/>
  <c r="Q74" i="11"/>
  <c r="K69" i="11"/>
  <c r="K68" i="11"/>
  <c r="G52"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<sst xmlns="http://schemas.openxmlformats.org/spreadsheetml/2006/main" count="7532" uniqueCount="1276">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</sst>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40" sqref="L140"/>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1113</v>
      </c>
      <c r="K106" s="244"/>
      <c r="L106" s="244"/>
      <c r="M106" s="250"/>
      <c r="N106" s="1181"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25">
      <c r="A107" s="233"/>
      <c r="B107" s="234"/>
      <c r="C107" s="244"/>
      <c r="D107" s="244"/>
      <c r="E107" s="244"/>
      <c r="F107" s="244"/>
      <c r="G107" s="325" t="s">
        <v>937</v>
      </c>
      <c r="H107" s="325"/>
      <c r="I107" s="325"/>
      <c r="J107" s="998" t="s">
        <v>1124</v>
      </c>
      <c r="K107" s="244"/>
      <c r="L107" s="250" t="s">
        <v>363</v>
      </c>
      <c r="M107" s="250" t="s">
        <v>365</v>
      </c>
      <c r="N107" s="1182"/>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2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242</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396</v>
      </c>
      <c r="J100" s="24" t="s">
        <v>59</v>
      </c>
      <c r="K100" s="24" t="s">
        <v>60</v>
      </c>
      <c r="L100" s="24" t="s">
        <v>61</v>
      </c>
      <c r="M100" s="250" t="s">
        <v>62</v>
      </c>
      <c r="N100" s="250" t="s">
        <v>899</v>
      </c>
      <c r="O100" s="250" t="s">
        <v>900</v>
      </c>
      <c r="P100" s="725" t="s">
        <v>901</v>
      </c>
      <c r="Q100" s="725" t="s">
        <v>1223</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225</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338</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5" t="s">
        <v>361</v>
      </c>
      <c r="I115" s="1185"/>
      <c r="J115" s="1185"/>
      <c r="K115" s="304"/>
      <c r="L115" s="316"/>
      <c r="M115" s="1184" t="s">
        <v>277</v>
      </c>
      <c r="N115" s="1184"/>
      <c r="O115" s="1184"/>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276</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270</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409</v>
      </c>
      <c r="J170" s="250" t="s">
        <v>396</v>
      </c>
      <c r="K170" s="250" t="s">
        <v>59</v>
      </c>
      <c r="L170" s="250" t="s">
        <v>60</v>
      </c>
      <c r="M170" s="250" t="s">
        <v>61</v>
      </c>
      <c r="N170" s="250" t="s">
        <v>62</v>
      </c>
      <c r="O170" s="250" t="s">
        <v>899</v>
      </c>
      <c r="P170" s="250" t="s">
        <v>900</v>
      </c>
      <c r="Q170" s="725" t="s">
        <v>901</v>
      </c>
      <c r="R170" s="725" t="s">
        <v>1223</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409</v>
      </c>
      <c r="J191" s="224" t="s">
        <v>396</v>
      </c>
      <c r="K191" s="224" t="s">
        <v>59</v>
      </c>
      <c r="L191" s="224" t="s">
        <v>60</v>
      </c>
      <c r="M191" s="224" t="s">
        <v>61</v>
      </c>
      <c r="N191" s="224" t="s">
        <v>62</v>
      </c>
      <c r="O191" s="224" t="s">
        <v>899</v>
      </c>
      <c r="P191" s="224" t="s">
        <v>900</v>
      </c>
      <c r="Q191" s="224" t="s">
        <v>901</v>
      </c>
      <c r="R191" s="224" t="s">
        <v>1223</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277</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342</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343</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350</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270</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349</v>
      </c>
      <c r="I230" s="24" t="s">
        <v>348</v>
      </c>
      <c r="J230" s="24" t="s">
        <v>346</v>
      </c>
      <c r="K230" s="24" t="s">
        <v>347</v>
      </c>
      <c r="L230" s="24" t="s">
        <v>345</v>
      </c>
      <c r="M230" s="24" t="s">
        <v>344</v>
      </c>
      <c r="N230" s="632" t="s">
        <v>833</v>
      </c>
      <c r="O230" s="632"/>
      <c r="P230" s="632"/>
      <c r="Q230" s="632" t="s">
        <v>805</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1260</v>
      </c>
      <c r="L231" s="935" t="s">
        <v>231</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159</v>
      </c>
      <c r="I232" s="935" t="s">
        <v>159</v>
      </c>
      <c r="J232" s="935" t="s">
        <v>159</v>
      </c>
      <c r="K232" s="935" t="s">
        <v>159</v>
      </c>
      <c r="L232" s="935" t="s">
        <v>1256</v>
      </c>
      <c r="M232" s="935" t="s">
        <v>839</v>
      </c>
      <c r="N232" s="687" t="b">
        <f>AND(COUNTIF(G243:$G$277,G232))</f>
        <v>0</v>
      </c>
      <c r="O232" s="702" t="s">
        <v>1231</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159</v>
      </c>
      <c r="I233" s="935" t="s">
        <v>159</v>
      </c>
      <c r="J233" s="935" t="s">
        <v>159</v>
      </c>
      <c r="K233" s="935" t="s">
        <v>159</v>
      </c>
      <c r="L233" s="935" t="s">
        <v>1257</v>
      </c>
      <c r="M233" s="935" t="s">
        <v>839</v>
      </c>
      <c r="N233" s="687" t="b">
        <f>AND(COUNTIF(G243:$G$277,G233))</f>
        <v>0</v>
      </c>
      <c r="O233" s="702" t="s">
        <v>1231</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159</v>
      </c>
      <c r="I234" s="935" t="s">
        <v>159</v>
      </c>
      <c r="J234" s="935" t="s">
        <v>159</v>
      </c>
      <c r="K234" s="935" t="s">
        <v>1259</v>
      </c>
      <c r="L234" s="935" t="s">
        <v>81</v>
      </c>
      <c r="M234" s="935" t="s">
        <v>839</v>
      </c>
      <c r="N234" s="687" t="b">
        <f>AND(COUNTIF(G244:$G$277,G234))</f>
        <v>0</v>
      </c>
      <c r="O234" s="702" t="s">
        <v>1231</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159</v>
      </c>
      <c r="I235" s="935" t="s">
        <v>159</v>
      </c>
      <c r="J235" s="935" t="s">
        <v>159</v>
      </c>
      <c r="K235" s="935" t="s">
        <v>1259</v>
      </c>
      <c r="L235" s="935" t="s">
        <v>82</v>
      </c>
      <c r="M235" s="935" t="s">
        <v>839</v>
      </c>
      <c r="N235" s="687" t="b">
        <f>AND(COUNTIF(G245:$G$277,G235))</f>
        <v>0</v>
      </c>
      <c r="O235" s="702" t="s">
        <v>1231</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159</v>
      </c>
      <c r="I236" s="935" t="s">
        <v>159</v>
      </c>
      <c r="J236" s="935" t="s">
        <v>159</v>
      </c>
      <c r="K236" s="935" t="s">
        <v>1259</v>
      </c>
      <c r="L236" s="935" t="s">
        <v>160</v>
      </c>
      <c r="M236" s="935" t="s">
        <v>839</v>
      </c>
      <c r="N236" s="687" t="b">
        <f>AND(COUNTIF(G246:$G$277,G236))</f>
        <v>0</v>
      </c>
      <c r="O236" s="702" t="s">
        <v>1231</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159</v>
      </c>
      <c r="I237" s="935" t="s">
        <v>159</v>
      </c>
      <c r="J237" s="935" t="s">
        <v>159</v>
      </c>
      <c r="K237" s="935" t="s">
        <v>232</v>
      </c>
      <c r="L237" s="935" t="s">
        <v>81</v>
      </c>
      <c r="M237" s="935" t="s">
        <v>839</v>
      </c>
      <c r="N237" s="687" t="b">
        <f>AND(COUNTIF(G247:$G$277,G237))</f>
        <v>0</v>
      </c>
      <c r="O237" s="702" t="s">
        <v>1231</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159</v>
      </c>
      <c r="I238" s="935" t="s">
        <v>159</v>
      </c>
      <c r="J238" s="935" t="s">
        <v>159</v>
      </c>
      <c r="K238" s="935" t="s">
        <v>232</v>
      </c>
      <c r="L238" s="935" t="s">
        <v>82</v>
      </c>
      <c r="M238" s="935" t="s">
        <v>839</v>
      </c>
      <c r="N238" s="687" t="b">
        <f>AND(COUNTIF(G248:$G$277,G238))</f>
        <v>0</v>
      </c>
      <c r="O238" s="702" t="s">
        <v>1231</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159</v>
      </c>
      <c r="I239" s="935" t="s">
        <v>159</v>
      </c>
      <c r="J239" s="935" t="s">
        <v>159</v>
      </c>
      <c r="K239" s="935" t="s">
        <v>232</v>
      </c>
      <c r="L239" s="935" t="s">
        <v>83</v>
      </c>
      <c r="M239" s="935" t="s">
        <v>839</v>
      </c>
      <c r="N239" s="687" t="b">
        <f>AND(COUNTIF(G249:$G$277,G239))</f>
        <v>0</v>
      </c>
      <c r="O239" s="702" t="s">
        <v>1231</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159</v>
      </c>
      <c r="I240" s="935" t="s">
        <v>159</v>
      </c>
      <c r="J240" s="935" t="s">
        <v>159</v>
      </c>
      <c r="K240" s="935" t="s">
        <v>232</v>
      </c>
      <c r="L240" s="935" t="s">
        <v>160</v>
      </c>
      <c r="M240" s="935" t="s">
        <v>839</v>
      </c>
      <c r="N240" s="687" t="b">
        <f>AND(COUNTIF(G250:$G$277,G240))</f>
        <v>0</v>
      </c>
      <c r="O240" s="702" t="s">
        <v>1231</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1221</v>
      </c>
      <c r="I241" s="935" t="s">
        <v>1221</v>
      </c>
      <c r="J241" s="935" t="s">
        <v>1221</v>
      </c>
      <c r="K241" s="935" t="s">
        <v>1221</v>
      </c>
      <c r="L241" s="935" t="s">
        <v>1221</v>
      </c>
      <c r="M241" s="936" t="s">
        <v>1165</v>
      </c>
      <c r="N241" s="687" t="b">
        <f>AND(COUNTIF(G243:$G$277,G241))</f>
        <v>0</v>
      </c>
      <c r="O241" s="702" t="s">
        <v>1222</v>
      </c>
      <c r="Q241" s="380" t="b">
        <v>1</v>
      </c>
      <c r="AX241" s="695"/>
      <c r="AY241" s="690"/>
      <c r="AZ241" s="690"/>
      <c r="BA241" s="690"/>
    </row>
    <row r="242" spans="1:68" ht="15" outlineLevel="1" x14ac:dyDescent="0.25">
      <c r="A242" s="6"/>
      <c r="B242" s="7"/>
      <c r="C242" s="18"/>
      <c r="D242" s="18"/>
      <c r="E242" s="18"/>
      <c r="F242" s="27"/>
      <c r="G242" s="76" t="str">
        <f t="shared" si="33"/>
        <v>YABA2Ba</v>
      </c>
      <c r="H242" s="935" t="s">
        <v>366</v>
      </c>
      <c r="I242" s="935" t="s">
        <v>23</v>
      </c>
      <c r="J242" s="935" t="s">
        <v>14</v>
      </c>
      <c r="K242" s="935" t="s">
        <v>1260</v>
      </c>
      <c r="L242" s="935" t="s">
        <v>14</v>
      </c>
      <c r="M242" s="936" t="s">
        <v>74</v>
      </c>
      <c r="N242" s="687" t="b">
        <f>AND(COUNTIF(G243:$G$277,G242))</f>
        <v>0</v>
      </c>
      <c r="O242" s="702" t="s">
        <v>368</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366</v>
      </c>
      <c r="J243" s="935" t="s">
        <v>23</v>
      </c>
      <c r="K243" s="935" t="s">
        <v>14</v>
      </c>
      <c r="L243" s="935" t="s">
        <v>231</v>
      </c>
      <c r="M243" s="936" t="s">
        <v>71</v>
      </c>
      <c r="N243" s="687" t="b">
        <f>AND(COUNTIF(G244:$G$277,G243))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366</v>
      </c>
      <c r="J244" s="935" t="s">
        <v>23</v>
      </c>
      <c r="K244" s="935" t="s">
        <v>14</v>
      </c>
      <c r="L244" s="935" t="s">
        <v>231</v>
      </c>
      <c r="M244" s="936" t="s">
        <v>968</v>
      </c>
      <c r="N244" s="687" t="b">
        <f>AND(COUNTIF(G245:$G$277,G244))</f>
        <v>0</v>
      </c>
      <c r="O244" s="702" t="s">
        <v>972</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366</v>
      </c>
      <c r="I245" s="935" t="s">
        <v>23</v>
      </c>
      <c r="J245" s="935" t="s">
        <v>12</v>
      </c>
      <c r="K245" s="935" t="s">
        <v>1260</v>
      </c>
      <c r="L245" s="935" t="s">
        <v>160</v>
      </c>
      <c r="M245" s="936" t="s">
        <v>74</v>
      </c>
      <c r="N245" s="687" t="b">
        <f>AND(COUNTIF(G246:$G$277,G245))</f>
        <v>0</v>
      </c>
      <c r="O245" s="702" t="s">
        <v>965</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366</v>
      </c>
      <c r="J246" s="935" t="s">
        <v>23</v>
      </c>
      <c r="K246" s="935" t="s">
        <v>12</v>
      </c>
      <c r="L246" s="935" t="s">
        <v>231</v>
      </c>
      <c r="M246" s="936" t="s">
        <v>229</v>
      </c>
      <c r="N246" s="687" t="b">
        <f>AND(COUNTIF(G247:$G$277,G246))</f>
        <v>0</v>
      </c>
      <c r="O246" s="702" t="s">
        <v>965</v>
      </c>
      <c r="Q246" s="380" t="b">
        <v>1</v>
      </c>
      <c r="AX246" s="695"/>
      <c r="AY246" s="690"/>
      <c r="AZ246" s="690"/>
      <c r="BA246" s="690"/>
    </row>
    <row r="247" spans="1:68" ht="15" outlineLevel="1" x14ac:dyDescent="0.25">
      <c r="A247" s="6"/>
      <c r="B247" s="7"/>
      <c r="C247" s="18"/>
      <c r="D247" s="18"/>
      <c r="E247" s="18"/>
      <c r="F247" s="27"/>
      <c r="G247" s="76" t="str">
        <f t="shared" si="33"/>
        <v>YYNBNb</v>
      </c>
      <c r="H247" s="935" t="s">
        <v>366</v>
      </c>
      <c r="I247" s="935" t="s">
        <v>366</v>
      </c>
      <c r="J247" s="935" t="s">
        <v>81</v>
      </c>
      <c r="K247" s="935" t="s">
        <v>14</v>
      </c>
      <c r="L247" s="935" t="s">
        <v>81</v>
      </c>
      <c r="M247" s="936" t="s">
        <v>71</v>
      </c>
      <c r="N247" s="687" t="b">
        <f>AND(COUNTIF(G248:$G$277,G247))</f>
        <v>0</v>
      </c>
      <c r="O247" s="702" t="s">
        <v>369</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366</v>
      </c>
      <c r="I248" s="935" t="s">
        <v>366</v>
      </c>
      <c r="J248" s="935" t="s">
        <v>14</v>
      </c>
      <c r="K248" s="935" t="s">
        <v>81</v>
      </c>
      <c r="L248" s="935" t="s">
        <v>14</v>
      </c>
      <c r="M248" s="935" t="s">
        <v>76</v>
      </c>
      <c r="N248" s="687" t="b">
        <f>AND(COUNTIF(G249:$G$277,G248))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366</v>
      </c>
      <c r="I249" s="935" t="s">
        <v>366</v>
      </c>
      <c r="J249" s="935" t="s">
        <v>14</v>
      </c>
      <c r="K249" s="935" t="s">
        <v>81</v>
      </c>
      <c r="L249" s="935" t="s">
        <v>14</v>
      </c>
      <c r="M249" s="935" t="s">
        <v>67</v>
      </c>
      <c r="N249" s="687" t="b">
        <f>AND(COUNTIF(G250:$G$277,G249))</f>
        <v>0</v>
      </c>
      <c r="O249" s="702" t="s">
        <v>369</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366</v>
      </c>
      <c r="I250" s="935" t="s">
        <v>366</v>
      </c>
      <c r="J250" s="935" t="s">
        <v>81</v>
      </c>
      <c r="K250" s="935" t="s">
        <v>8</v>
      </c>
      <c r="L250" s="935" t="s">
        <v>14</v>
      </c>
      <c r="M250" s="935" t="s">
        <v>67</v>
      </c>
      <c r="N250" s="687" t="b">
        <f>AND(COUNTIF(G251:$G$277,G250))</f>
        <v>0</v>
      </c>
      <c r="O250" s="702" t="s">
        <v>832</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366</v>
      </c>
      <c r="I251" s="935" t="s">
        <v>366</v>
      </c>
      <c r="J251" s="935" t="s">
        <v>8</v>
      </c>
      <c r="K251" s="935" t="s">
        <v>14</v>
      </c>
      <c r="L251" s="935" t="s">
        <v>81</v>
      </c>
      <c r="M251" s="935" t="s">
        <v>68</v>
      </c>
      <c r="N251" s="687" t="b">
        <f>AND(COUNTIF(G252:$G$277,G251))</f>
        <v>0</v>
      </c>
      <c r="O251" s="702" t="s">
        <v>832</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366</v>
      </c>
      <c r="I252" s="935" t="s">
        <v>366</v>
      </c>
      <c r="J252" s="935" t="s">
        <v>14</v>
      </c>
      <c r="K252" s="935" t="s">
        <v>81</v>
      </c>
      <c r="L252" s="935" t="s">
        <v>8</v>
      </c>
      <c r="M252" s="935" t="s">
        <v>71</v>
      </c>
      <c r="N252" s="687" t="b">
        <f>AND(COUNTIF(G253:$G$277,G252))</f>
        <v>0</v>
      </c>
      <c r="O252" s="702" t="s">
        <v>832</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1260</v>
      </c>
      <c r="L253" s="935" t="s">
        <v>231</v>
      </c>
      <c r="M253" s="935" t="s">
        <v>76</v>
      </c>
      <c r="N253" s="687" t="b">
        <f>AND(COUNTIF(G254:$G$277,G253))</f>
        <v>0</v>
      </c>
      <c r="O253" s="702" t="s">
        <v>834</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1260</v>
      </c>
      <c r="L254" s="935" t="s">
        <v>81</v>
      </c>
      <c r="M254" s="935" t="s">
        <v>68</v>
      </c>
      <c r="N254" s="687" t="b">
        <f>AND(COUNTIF(G255:$G$277,G254))</f>
        <v>0</v>
      </c>
      <c r="O254" s="702" t="s">
        <v>834</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834</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834</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366</v>
      </c>
      <c r="J257" s="935" t="s">
        <v>8</v>
      </c>
      <c r="K257" s="935" t="s">
        <v>14</v>
      </c>
      <c r="L257" s="935" t="s">
        <v>231</v>
      </c>
      <c r="M257" s="935" t="s">
        <v>74</v>
      </c>
      <c r="N257" s="687" t="b">
        <f>AND(COUNTIF(G258:$G$277,G257))</f>
        <v>0</v>
      </c>
      <c r="O257" s="702" t="s">
        <v>834</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366</v>
      </c>
      <c r="I258" s="935" t="s">
        <v>366</v>
      </c>
      <c r="J258" s="935" t="s">
        <v>14</v>
      </c>
      <c r="K258" s="935" t="s">
        <v>1260</v>
      </c>
      <c r="L258" s="935" t="s">
        <v>231</v>
      </c>
      <c r="M258" s="935" t="s">
        <v>74</v>
      </c>
      <c r="N258" s="687" t="b">
        <f>AND(COUNTIF(G259:$G$277,G258))</f>
        <v>0</v>
      </c>
      <c r="O258" s="702" t="s">
        <v>834</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366</v>
      </c>
      <c r="I259" s="935" t="s">
        <v>366</v>
      </c>
      <c r="J259" s="935" t="s">
        <v>23</v>
      </c>
      <c r="K259" s="935" t="s">
        <v>1260</v>
      </c>
      <c r="L259" s="935" t="s">
        <v>231</v>
      </c>
      <c r="M259" s="935" t="s">
        <v>74</v>
      </c>
      <c r="N259" s="687" t="b">
        <f>AND(COUNTIF(G260:$G$277,G259))</f>
        <v>0</v>
      </c>
      <c r="O259" s="702" t="s">
        <v>834</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366</v>
      </c>
      <c r="I260" s="935" t="s">
        <v>23</v>
      </c>
      <c r="J260" s="935" t="s">
        <v>23</v>
      </c>
      <c r="K260" s="935" t="s">
        <v>1260</v>
      </c>
      <c r="L260" s="935" t="s">
        <v>231</v>
      </c>
      <c r="M260" s="935" t="s">
        <v>74</v>
      </c>
      <c r="N260" s="687" t="b">
        <f>AND(COUNTIF(G261:$G$277,G260))</f>
        <v>0</v>
      </c>
      <c r="O260" s="702" t="s">
        <v>834</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366</v>
      </c>
      <c r="I261" s="935" t="s">
        <v>366</v>
      </c>
      <c r="J261" s="935" t="s">
        <v>10</v>
      </c>
      <c r="K261" s="935" t="s">
        <v>8</v>
      </c>
      <c r="L261" s="935" t="s">
        <v>14</v>
      </c>
      <c r="M261" s="935" t="s">
        <v>76</v>
      </c>
      <c r="N261" s="687" t="b">
        <f>AND(COUNTIF(G262:$G$277,G261))</f>
        <v>0</v>
      </c>
      <c r="O261" s="702" t="s">
        <v>1112</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366</v>
      </c>
      <c r="I262" s="935" t="s">
        <v>366</v>
      </c>
      <c r="J262" s="935" t="s">
        <v>14</v>
      </c>
      <c r="K262" s="935" t="s">
        <v>81</v>
      </c>
      <c r="L262" s="935" t="s">
        <v>8</v>
      </c>
      <c r="M262" s="935" t="s">
        <v>69</v>
      </c>
      <c r="N262" s="687" t="b">
        <f>AND(COUNTIF(G263:$G$277,G262))</f>
        <v>0</v>
      </c>
      <c r="O262" s="702" t="s">
        <v>1112</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366</v>
      </c>
      <c r="I263" s="935" t="s">
        <v>366</v>
      </c>
      <c r="J263" s="935" t="s">
        <v>81</v>
      </c>
      <c r="K263" s="935" t="s">
        <v>8</v>
      </c>
      <c r="L263" s="935" t="s">
        <v>10</v>
      </c>
      <c r="M263" s="935" t="s">
        <v>68</v>
      </c>
      <c r="N263" s="687" t="b">
        <f>AND(COUNTIF(G264:$G$277,G263))</f>
        <v>0</v>
      </c>
      <c r="O263" s="702" t="s">
        <v>1112</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366</v>
      </c>
      <c r="I264" s="935" t="s">
        <v>366</v>
      </c>
      <c r="J264" s="935" t="s">
        <v>8</v>
      </c>
      <c r="K264" s="935" t="s">
        <v>10</v>
      </c>
      <c r="L264" s="935" t="s">
        <v>8</v>
      </c>
      <c r="M264" s="935" t="s">
        <v>71</v>
      </c>
      <c r="N264" s="687" t="b">
        <f>AND(COUNTIF(G265:$G$277,G264))</f>
        <v>0</v>
      </c>
      <c r="O264" s="702" t="s">
        <v>1112</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366</v>
      </c>
      <c r="I265" s="935" t="s">
        <v>366</v>
      </c>
      <c r="J265" s="935" t="s">
        <v>8</v>
      </c>
      <c r="K265" s="935" t="s">
        <v>81</v>
      </c>
      <c r="L265" s="935" t="s">
        <v>8</v>
      </c>
      <c r="M265" s="935" t="s">
        <v>72</v>
      </c>
      <c r="N265" s="687" t="b">
        <f>AND(COUNTIF(G266:$G$277,G265))</f>
        <v>0</v>
      </c>
      <c r="O265" s="260" t="s">
        <v>904</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366</v>
      </c>
      <c r="I266" s="935" t="s">
        <v>366</v>
      </c>
      <c r="J266" s="935" t="s">
        <v>16</v>
      </c>
      <c r="K266" s="935" t="s">
        <v>8</v>
      </c>
      <c r="L266" s="935" t="s">
        <v>81</v>
      </c>
      <c r="M266" s="935" t="s">
        <v>68</v>
      </c>
      <c r="N266" s="687" t="b">
        <f>AND(COUNTIF(G267:$G$277,G266))</f>
        <v>0</v>
      </c>
      <c r="O266" s="260" t="s">
        <v>904</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366</v>
      </c>
      <c r="I267" s="935" t="s">
        <v>366</v>
      </c>
      <c r="J267" s="935" t="s">
        <v>8</v>
      </c>
      <c r="K267" s="935" t="s">
        <v>16</v>
      </c>
      <c r="L267" s="935" t="s">
        <v>8</v>
      </c>
      <c r="M267" s="935" t="s">
        <v>76</v>
      </c>
      <c r="N267" s="687" t="b">
        <f>AND(COUNTIF(G268:$G$277,G267))</f>
        <v>0</v>
      </c>
      <c r="O267" s="260" t="s">
        <v>904</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366</v>
      </c>
      <c r="I268" s="935" t="s">
        <v>366</v>
      </c>
      <c r="J268" s="935" t="s">
        <v>81</v>
      </c>
      <c r="K268" s="935" t="s">
        <v>8</v>
      </c>
      <c r="L268" s="935" t="s">
        <v>16</v>
      </c>
      <c r="M268" s="935" t="s">
        <v>68</v>
      </c>
      <c r="N268" s="687" t="b">
        <f>AND(COUNTIF(G269:$G$277,G268))</f>
        <v>0</v>
      </c>
      <c r="O268" s="260" t="s">
        <v>904</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366</v>
      </c>
      <c r="J269" s="935" t="s">
        <v>23</v>
      </c>
      <c r="K269" s="935" t="s">
        <v>1260</v>
      </c>
      <c r="L269" s="935" t="s">
        <v>231</v>
      </c>
      <c r="M269" s="935" t="s">
        <v>68</v>
      </c>
      <c r="N269" s="687" t="b">
        <f>AND(COUNTIF(G270:$G$277,G269))</f>
        <v>0</v>
      </c>
      <c r="O269" s="260" t="s">
        <v>905</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1260</v>
      </c>
      <c r="L270" s="935" t="s">
        <v>231</v>
      </c>
      <c r="M270" s="935" t="s">
        <v>74</v>
      </c>
      <c r="N270" s="687" t="b">
        <f>AND(COUNTIF(G271:$G$277,G270))</f>
        <v>0</v>
      </c>
      <c r="O270" s="260" t="s">
        <v>905</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231</v>
      </c>
      <c r="M271" s="935" t="s">
        <v>74</v>
      </c>
      <c r="N271" s="687" t="b">
        <f>AND(COUNTIF(G272:$G$277,G271))</f>
        <v>0</v>
      </c>
      <c r="O271" s="260" t="s">
        <v>905</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366</v>
      </c>
      <c r="I272" s="935" t="s">
        <v>23</v>
      </c>
      <c r="J272" s="935" t="s">
        <v>23</v>
      </c>
      <c r="K272" s="935" t="s">
        <v>1260</v>
      </c>
      <c r="L272" s="935" t="s">
        <v>8</v>
      </c>
      <c r="M272" s="935" t="s">
        <v>74</v>
      </c>
      <c r="N272" s="687" t="b">
        <f>AND(COUNTIF(G273:$G$277,G272))</f>
        <v>0</v>
      </c>
      <c r="O272" s="260" t="s">
        <v>905</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366</v>
      </c>
      <c r="I273" s="935" t="s">
        <v>23</v>
      </c>
      <c r="J273" s="935" t="s">
        <v>23</v>
      </c>
      <c r="K273" s="935" t="s">
        <v>1260</v>
      </c>
      <c r="L273" s="935" t="s">
        <v>81</v>
      </c>
      <c r="M273" s="935" t="s">
        <v>68</v>
      </c>
      <c r="N273" s="687" t="b">
        <f>AND(COUNTIF(G274:$G$277,G273))</f>
        <v>0</v>
      </c>
      <c r="O273" s="260" t="s">
        <v>906</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366</v>
      </c>
      <c r="I274" s="935" t="s">
        <v>366</v>
      </c>
      <c r="J274" s="935" t="s">
        <v>23</v>
      </c>
      <c r="K274" s="935" t="s">
        <v>1260</v>
      </c>
      <c r="L274" s="935" t="s">
        <v>231</v>
      </c>
      <c r="M274" s="935" t="s">
        <v>76</v>
      </c>
      <c r="N274" s="687" t="b">
        <f>AND(COUNTIF(G275:$G$277,G274))</f>
        <v>0</v>
      </c>
      <c r="O274" s="260" t="s">
        <v>906</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366</v>
      </c>
      <c r="J275" s="935" t="s">
        <v>8</v>
      </c>
      <c r="K275" s="935" t="s">
        <v>1260</v>
      </c>
      <c r="L275" s="935" t="s">
        <v>231</v>
      </c>
      <c r="M275" s="935" t="s">
        <v>74</v>
      </c>
      <c r="N275" s="687" t="b">
        <f>AND(COUNTIF(G276:$G$277,G275))</f>
        <v>0</v>
      </c>
      <c r="O275" s="260" t="s">
        <v>906</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231</v>
      </c>
      <c r="M276" s="935" t="s">
        <v>74</v>
      </c>
      <c r="N276" s="687" t="b">
        <f>AND(COUNTIF(G277:$G$277,G276))</f>
        <v>0</v>
      </c>
      <c r="O276" s="260" t="s">
        <v>906</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906</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1059</v>
      </c>
      <c r="I280" s="27" t="s">
        <v>1142</v>
      </c>
      <c r="J280" s="27"/>
      <c r="K280" s="252"/>
      <c r="L280" s="252"/>
      <c r="M280" s="252"/>
      <c r="N280" s="252"/>
      <c r="O280" s="306"/>
      <c r="P280" s="306"/>
      <c r="Q280" s="306"/>
      <c r="R280" s="306"/>
      <c r="S280" s="306"/>
      <c r="T280" s="306"/>
      <c r="U280" s="945" t="s">
        <v>1061</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820</v>
      </c>
      <c r="H282" s="76" t="s">
        <v>837</v>
      </c>
      <c r="I282" s="76" t="s">
        <v>410</v>
      </c>
      <c r="J282" s="76" t="s">
        <v>806</v>
      </c>
      <c r="K282" s="76" t="s">
        <v>807</v>
      </c>
      <c r="L282" s="76" t="s">
        <v>808</v>
      </c>
      <c r="M282" s="76" t="s">
        <v>809</v>
      </c>
      <c r="N282" s="76" t="s">
        <v>810</v>
      </c>
      <c r="O282" s="76" t="s">
        <v>811</v>
      </c>
      <c r="P282" s="76" t="s">
        <v>812</v>
      </c>
      <c r="Q282" s="76" t="s">
        <v>813</v>
      </c>
      <c r="S282" s="76" t="s">
        <v>1060</v>
      </c>
      <c r="T282" s="943" t="str">
        <f>G282</f>
        <v>season</v>
      </c>
      <c r="U282" s="687" t="s">
        <v>837</v>
      </c>
      <c r="V282" s="687" t="s">
        <v>410</v>
      </c>
      <c r="W282" s="687" t="s">
        <v>806</v>
      </c>
      <c r="X282" s="687" t="s">
        <v>807</v>
      </c>
      <c r="Y282" s="687" t="s">
        <v>808</v>
      </c>
      <c r="Z282" s="687" t="s">
        <v>809</v>
      </c>
      <c r="AA282" s="687" t="s">
        <v>810</v>
      </c>
      <c r="AB282" s="687" t="s">
        <v>811</v>
      </c>
      <c r="AC282" s="687" t="s">
        <v>812</v>
      </c>
      <c r="AD282" s="687" t="s">
        <v>813</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1095</v>
      </c>
      <c r="I336" s="1001" t="s">
        <v>410</v>
      </c>
      <c r="J336" s="1001" t="s">
        <v>806</v>
      </c>
      <c r="K336" s="1001" t="s">
        <v>807</v>
      </c>
      <c r="L336" s="1001" t="s">
        <v>808</v>
      </c>
      <c r="M336" s="1001" t="s">
        <v>809</v>
      </c>
      <c r="N336" s="1001" t="s">
        <v>810</v>
      </c>
      <c r="O336" s="1001" t="s">
        <v>811</v>
      </c>
      <c r="P336" s="1001" t="s">
        <v>812</v>
      </c>
      <c r="Q336" s="1001" t="s">
        <v>813</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1143</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820</v>
      </c>
      <c r="H339" s="687" t="s">
        <v>837</v>
      </c>
      <c r="I339" s="687" t="s">
        <v>837</v>
      </c>
      <c r="J339" s="687" t="s">
        <v>410</v>
      </c>
      <c r="K339" s="687" t="s">
        <v>410</v>
      </c>
      <c r="L339" s="687" t="s">
        <v>806</v>
      </c>
      <c r="M339" s="687" t="s">
        <v>806</v>
      </c>
      <c r="N339" s="687" t="s">
        <v>807</v>
      </c>
      <c r="O339" s="687" t="s">
        <v>807</v>
      </c>
      <c r="P339" s="687" t="s">
        <v>808</v>
      </c>
      <c r="Q339" s="687" t="s">
        <v>808</v>
      </c>
      <c r="R339" s="687" t="s">
        <v>809</v>
      </c>
      <c r="S339" s="687" t="s">
        <v>809</v>
      </c>
      <c r="T339" s="687" t="s">
        <v>810</v>
      </c>
      <c r="U339" s="687" t="s">
        <v>810</v>
      </c>
      <c r="V339" s="687" t="s">
        <v>811</v>
      </c>
      <c r="W339" s="687" t="s">
        <v>811</v>
      </c>
      <c r="X339" s="687" t="s">
        <v>812</v>
      </c>
      <c r="Y339" s="687" t="s">
        <v>812</v>
      </c>
      <c r="Z339" s="687" t="s">
        <v>813</v>
      </c>
      <c r="AA339" s="687" t="s">
        <v>813</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819</v>
      </c>
      <c r="H340" s="687" t="s">
        <v>1094</v>
      </c>
      <c r="I340" s="687" t="s">
        <v>1076</v>
      </c>
      <c r="J340" s="687" t="s">
        <v>1094</v>
      </c>
      <c r="K340" s="687" t="s">
        <v>1076</v>
      </c>
      <c r="L340" s="687" t="s">
        <v>1094</v>
      </c>
      <c r="M340" s="687" t="s">
        <v>1076</v>
      </c>
      <c r="N340" s="687" t="s">
        <v>1094</v>
      </c>
      <c r="O340" s="687" t="s">
        <v>1076</v>
      </c>
      <c r="P340" s="687" t="s">
        <v>1094</v>
      </c>
      <c r="Q340" s="687" t="s">
        <v>1076</v>
      </c>
      <c r="R340" s="687" t="s">
        <v>1094</v>
      </c>
      <c r="S340" s="687" t="s">
        <v>1076</v>
      </c>
      <c r="T340" s="687" t="s">
        <v>1094</v>
      </c>
      <c r="U340" s="687" t="s">
        <v>1076</v>
      </c>
      <c r="V340" s="687" t="s">
        <v>1094</v>
      </c>
      <c r="W340" s="687" t="s">
        <v>1076</v>
      </c>
      <c r="X340" s="687" t="s">
        <v>1094</v>
      </c>
      <c r="Y340" s="687" t="s">
        <v>1076</v>
      </c>
      <c r="Z340" s="687" t="s">
        <v>1094</v>
      </c>
      <c r="AA340" s="687" t="s">
        <v>1076</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816</v>
      </c>
      <c r="I389" s="687" t="s">
        <v>1144</v>
      </c>
      <c r="J389" s="1001" t="s">
        <v>410</v>
      </c>
      <c r="K389" s="1001" t="s">
        <v>806</v>
      </c>
      <c r="L389" s="1001" t="s">
        <v>807</v>
      </c>
      <c r="M389" s="1001" t="s">
        <v>808</v>
      </c>
      <c r="N389" s="1001" t="s">
        <v>809</v>
      </c>
      <c r="O389" s="1001" t="s">
        <v>810</v>
      </c>
      <c r="P389" s="1001" t="s">
        <v>811</v>
      </c>
      <c r="Q389" s="1001" t="s">
        <v>812</v>
      </c>
      <c r="R389" s="1001" t="s">
        <v>813</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1136</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1137</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1138</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1076</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820</v>
      </c>
      <c r="H395" s="76" t="s">
        <v>837</v>
      </c>
      <c r="I395" s="76" t="s">
        <v>837</v>
      </c>
      <c r="J395" s="76" t="s">
        <v>837</v>
      </c>
      <c r="K395" s="76" t="s">
        <v>837</v>
      </c>
      <c r="L395" s="76" t="s">
        <v>410</v>
      </c>
      <c r="M395" s="76" t="s">
        <v>410</v>
      </c>
      <c r="N395" s="76" t="s">
        <v>410</v>
      </c>
      <c r="O395" s="76" t="s">
        <v>410</v>
      </c>
      <c r="P395" s="76" t="s">
        <v>806</v>
      </c>
      <c r="Q395" s="76" t="s">
        <v>806</v>
      </c>
      <c r="R395" s="76" t="s">
        <v>806</v>
      </c>
      <c r="S395" s="76" t="s">
        <v>806</v>
      </c>
      <c r="T395" s="76" t="s">
        <v>807</v>
      </c>
      <c r="U395" s="76" t="s">
        <v>807</v>
      </c>
      <c r="V395" s="76" t="s">
        <v>807</v>
      </c>
      <c r="W395" s="76" t="s">
        <v>807</v>
      </c>
      <c r="X395" s="76" t="s">
        <v>808</v>
      </c>
      <c r="Y395" s="76" t="s">
        <v>808</v>
      </c>
      <c r="Z395" s="76" t="s">
        <v>808</v>
      </c>
      <c r="AA395" s="76" t="s">
        <v>808</v>
      </c>
      <c r="AB395" s="76" t="s">
        <v>809</v>
      </c>
      <c r="AC395" s="76" t="s">
        <v>809</v>
      </c>
      <c r="AD395" s="76" t="s">
        <v>809</v>
      </c>
      <c r="AE395" s="76" t="s">
        <v>809</v>
      </c>
      <c r="AF395" s="76" t="s">
        <v>810</v>
      </c>
      <c r="AG395" s="76" t="s">
        <v>810</v>
      </c>
      <c r="AH395" s="76" t="s">
        <v>810</v>
      </c>
      <c r="AI395" s="76" t="s">
        <v>810</v>
      </c>
      <c r="AJ395" s="76" t="s">
        <v>811</v>
      </c>
      <c r="AK395" s="76" t="s">
        <v>811</v>
      </c>
      <c r="AL395" s="76" t="s">
        <v>811</v>
      </c>
      <c r="AM395" s="76" t="s">
        <v>811</v>
      </c>
      <c r="AN395" s="76" t="s">
        <v>812</v>
      </c>
      <c r="AO395" s="76" t="s">
        <v>812</v>
      </c>
      <c r="AP395" s="76" t="s">
        <v>812</v>
      </c>
      <c r="AQ395" s="76" t="s">
        <v>812</v>
      </c>
      <c r="AR395" s="76" t="s">
        <v>813</v>
      </c>
      <c r="AS395" s="76" t="s">
        <v>813</v>
      </c>
      <c r="AT395" s="76" t="s">
        <v>813</v>
      </c>
      <c r="AU395" s="76" t="s">
        <v>813</v>
      </c>
      <c r="AV395" s="312"/>
      <c r="AW395" s="312"/>
      <c r="AX395" s="243"/>
      <c r="AY395" s="235"/>
      <c r="AZ395" s="235"/>
      <c r="BA395" s="235"/>
    </row>
    <row r="396" spans="1:53" s="76" customFormat="1" ht="15" outlineLevel="1" x14ac:dyDescent="0.25">
      <c r="A396" s="233"/>
      <c r="B396" s="234"/>
      <c r="C396" s="244"/>
      <c r="D396" s="244"/>
      <c r="E396" s="244"/>
      <c r="F396" s="252"/>
      <c r="G396" s="252" t="s">
        <v>819</v>
      </c>
      <c r="H396" s="76" t="s">
        <v>1136</v>
      </c>
      <c r="I396" s="76" t="s">
        <v>1137</v>
      </c>
      <c r="J396" s="687" t="s">
        <v>1138</v>
      </c>
      <c r="K396" s="76" t="s">
        <v>1076</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817</v>
      </c>
      <c r="I446" s="687"/>
      <c r="J446" s="1001" t="s">
        <v>410</v>
      </c>
      <c r="K446" s="1001" t="s">
        <v>806</v>
      </c>
      <c r="L446" s="1001" t="s">
        <v>807</v>
      </c>
      <c r="M446" s="1001" t="s">
        <v>808</v>
      </c>
      <c r="N446" s="1001" t="s">
        <v>809</v>
      </c>
      <c r="O446" s="1001" t="s">
        <v>810</v>
      </c>
      <c r="P446" s="1001" t="s">
        <v>811</v>
      </c>
      <c r="Q446" s="1001" t="s">
        <v>812</v>
      </c>
      <c r="R446" s="1001" t="s">
        <v>813</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1144</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820</v>
      </c>
      <c r="H449" s="76" t="s">
        <v>837</v>
      </c>
      <c r="I449" s="76" t="s">
        <v>837</v>
      </c>
      <c r="J449" s="76" t="s">
        <v>837</v>
      </c>
      <c r="K449" s="76" t="s">
        <v>837</v>
      </c>
      <c r="L449" s="76" t="s">
        <v>410</v>
      </c>
      <c r="M449" s="76" t="s">
        <v>410</v>
      </c>
      <c r="N449" s="76" t="s">
        <v>410</v>
      </c>
      <c r="O449" s="76" t="s">
        <v>410</v>
      </c>
      <c r="P449" s="76" t="s">
        <v>806</v>
      </c>
      <c r="Q449" s="76" t="s">
        <v>806</v>
      </c>
      <c r="R449" s="76" t="s">
        <v>806</v>
      </c>
      <c r="S449" s="76" t="s">
        <v>806</v>
      </c>
      <c r="T449" s="76" t="s">
        <v>807</v>
      </c>
      <c r="U449" s="76" t="s">
        <v>807</v>
      </c>
      <c r="V449" s="76" t="s">
        <v>807</v>
      </c>
      <c r="W449" s="76" t="s">
        <v>807</v>
      </c>
      <c r="X449" s="76" t="s">
        <v>808</v>
      </c>
      <c r="Y449" s="76" t="s">
        <v>808</v>
      </c>
      <c r="Z449" s="76" t="s">
        <v>808</v>
      </c>
      <c r="AA449" s="76" t="s">
        <v>808</v>
      </c>
      <c r="AB449" s="76" t="s">
        <v>809</v>
      </c>
      <c r="AC449" s="76" t="s">
        <v>809</v>
      </c>
      <c r="AD449" s="76" t="s">
        <v>809</v>
      </c>
      <c r="AE449" s="76" t="s">
        <v>809</v>
      </c>
      <c r="AF449" s="76" t="s">
        <v>810</v>
      </c>
      <c r="AG449" s="76" t="s">
        <v>810</v>
      </c>
      <c r="AH449" s="76" t="s">
        <v>810</v>
      </c>
      <c r="AI449" s="76" t="s">
        <v>810</v>
      </c>
      <c r="AJ449" s="76" t="s">
        <v>811</v>
      </c>
      <c r="AK449" s="76" t="s">
        <v>811</v>
      </c>
      <c r="AL449" s="76" t="s">
        <v>811</v>
      </c>
      <c r="AM449" s="76" t="s">
        <v>811</v>
      </c>
      <c r="AN449" s="76" t="s">
        <v>812</v>
      </c>
      <c r="AO449" s="76" t="s">
        <v>812</v>
      </c>
      <c r="AP449" s="76" t="s">
        <v>812</v>
      </c>
      <c r="AQ449" s="76" t="s">
        <v>812</v>
      </c>
      <c r="AR449" s="76" t="s">
        <v>813</v>
      </c>
      <c r="AS449" s="76" t="s">
        <v>813</v>
      </c>
      <c r="AT449" s="76" t="s">
        <v>813</v>
      </c>
      <c r="AU449" s="76" t="s">
        <v>813</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357</v>
      </c>
      <c r="I450" s="76" t="s">
        <v>358</v>
      </c>
      <c r="J450" s="76" t="s">
        <v>1141</v>
      </c>
      <c r="K450" s="76" t="s">
        <v>359</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818</v>
      </c>
      <c r="I500" s="687"/>
      <c r="J500" s="1001" t="s">
        <v>410</v>
      </c>
      <c r="K500" s="1001" t="s">
        <v>806</v>
      </c>
      <c r="L500" s="1001" t="s">
        <v>807</v>
      </c>
      <c r="M500" s="1001" t="s">
        <v>808</v>
      </c>
      <c r="N500" s="1001" t="s">
        <v>809</v>
      </c>
      <c r="O500" s="1001" t="s">
        <v>810</v>
      </c>
      <c r="P500" s="1001" t="s">
        <v>811</v>
      </c>
      <c r="Q500" s="1001" t="s">
        <v>812</v>
      </c>
      <c r="R500" s="1001" t="s">
        <v>813</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1144</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820</v>
      </c>
      <c r="H503" s="76" t="s">
        <v>837</v>
      </c>
      <c r="I503" s="76" t="s">
        <v>837</v>
      </c>
      <c r="J503" s="76" t="s">
        <v>837</v>
      </c>
      <c r="K503" s="76" t="s">
        <v>837</v>
      </c>
      <c r="L503" s="76" t="s">
        <v>410</v>
      </c>
      <c r="M503" s="76" t="s">
        <v>410</v>
      </c>
      <c r="N503" s="76" t="s">
        <v>410</v>
      </c>
      <c r="O503" s="76" t="s">
        <v>410</v>
      </c>
      <c r="P503" s="76" t="s">
        <v>806</v>
      </c>
      <c r="Q503" s="76" t="s">
        <v>806</v>
      </c>
      <c r="R503" s="76" t="s">
        <v>806</v>
      </c>
      <c r="S503" s="76" t="s">
        <v>806</v>
      </c>
      <c r="T503" s="76" t="s">
        <v>807</v>
      </c>
      <c r="U503" s="76" t="s">
        <v>807</v>
      </c>
      <c r="V503" s="76" t="s">
        <v>807</v>
      </c>
      <c r="W503" s="76" t="s">
        <v>807</v>
      </c>
      <c r="X503" s="76" t="s">
        <v>808</v>
      </c>
      <c r="Y503" s="76" t="s">
        <v>808</v>
      </c>
      <c r="Z503" s="76" t="s">
        <v>808</v>
      </c>
      <c r="AA503" s="76" t="s">
        <v>808</v>
      </c>
      <c r="AB503" s="76" t="s">
        <v>809</v>
      </c>
      <c r="AC503" s="76" t="s">
        <v>809</v>
      </c>
      <c r="AD503" s="76" t="s">
        <v>809</v>
      </c>
      <c r="AE503" s="76" t="s">
        <v>809</v>
      </c>
      <c r="AF503" s="76" t="s">
        <v>810</v>
      </c>
      <c r="AG503" s="76" t="s">
        <v>810</v>
      </c>
      <c r="AH503" s="76" t="s">
        <v>810</v>
      </c>
      <c r="AI503" s="76" t="s">
        <v>810</v>
      </c>
      <c r="AJ503" s="76" t="s">
        <v>811</v>
      </c>
      <c r="AK503" s="76" t="s">
        <v>811</v>
      </c>
      <c r="AL503" s="76" t="s">
        <v>811</v>
      </c>
      <c r="AM503" s="76" t="s">
        <v>811</v>
      </c>
      <c r="AN503" s="76" t="s">
        <v>812</v>
      </c>
      <c r="AO503" s="76" t="s">
        <v>812</v>
      </c>
      <c r="AP503" s="76" t="s">
        <v>812</v>
      </c>
      <c r="AQ503" s="76" t="s">
        <v>812</v>
      </c>
      <c r="AR503" s="76" t="s">
        <v>813</v>
      </c>
      <c r="AS503" s="76" t="s">
        <v>813</v>
      </c>
      <c r="AT503" s="76" t="s">
        <v>813</v>
      </c>
      <c r="AU503" s="76" t="s">
        <v>813</v>
      </c>
      <c r="AV503" s="312"/>
      <c r="AW503" s="312"/>
      <c r="AX503" s="243"/>
      <c r="AY503" s="235"/>
      <c r="AZ503" s="235"/>
      <c r="BA503" s="235"/>
    </row>
    <row r="504" spans="1:53" s="76" customFormat="1" ht="15" outlineLevel="1" x14ac:dyDescent="0.25">
      <c r="A504" s="233"/>
      <c r="B504" s="234"/>
      <c r="C504" s="244"/>
      <c r="D504" s="244"/>
      <c r="E504" s="244"/>
      <c r="F504" s="252"/>
      <c r="G504" s="252" t="s">
        <v>821</v>
      </c>
      <c r="H504" s="76" t="s">
        <v>357</v>
      </c>
      <c r="I504" s="76" t="s">
        <v>358</v>
      </c>
      <c r="J504" s="76" t="s">
        <v>1141</v>
      </c>
      <c r="K504" s="76" t="s">
        <v>359</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396</v>
      </c>
      <c r="K566" s="250" t="s">
        <v>59</v>
      </c>
      <c r="L566" s="250" t="s">
        <v>60</v>
      </c>
      <c r="M566" s="250" t="s">
        <v>61</v>
      </c>
      <c r="N566" s="250" t="s">
        <v>62</v>
      </c>
      <c r="O566" s="250" t="s">
        <v>899</v>
      </c>
      <c r="P566" s="250" t="s">
        <v>900</v>
      </c>
      <c r="Q566" s="725" t="s">
        <v>901</v>
      </c>
      <c r="R566" s="725" t="s">
        <v>1223</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372</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1230</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396</v>
      </c>
      <c r="J599" s="250" t="s">
        <v>59</v>
      </c>
      <c r="K599" s="250" t="s">
        <v>60</v>
      </c>
      <c r="L599" s="250" t="s">
        <v>61</v>
      </c>
      <c r="M599" s="250" t="s">
        <v>62</v>
      </c>
      <c r="N599" s="250" t="s">
        <v>899</v>
      </c>
      <c r="O599" s="725" t="s">
        <v>900</v>
      </c>
      <c r="P599" s="725" t="s">
        <v>901</v>
      </c>
      <c r="Q599" s="725" t="s">
        <v>1223</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339</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360</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114</v>
      </c>
      <c r="I629" s="18" t="s">
        <v>115</v>
      </c>
      <c r="J629" s="18" t="s">
        <v>116</v>
      </c>
      <c r="K629" s="18" t="s">
        <v>117</v>
      </c>
      <c r="L629" s="18" t="s">
        <v>118</v>
      </c>
      <c r="M629" s="700" t="s">
        <v>117</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357</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358</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1140</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1141</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1139</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359</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396</v>
      </c>
      <c r="J653" s="250" t="s">
        <v>59</v>
      </c>
      <c r="K653" s="250" t="s">
        <v>60</v>
      </c>
      <c r="L653" s="250" t="s">
        <v>61</v>
      </c>
      <c r="M653" s="250" t="s">
        <v>62</v>
      </c>
      <c r="N653" s="250" t="s">
        <v>899</v>
      </c>
      <c r="O653" s="250" t="s">
        <v>900</v>
      </c>
      <c r="P653" s="725" t="s">
        <v>901</v>
      </c>
      <c r="Q653" s="725" t="s">
        <v>1223</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396</v>
      </c>
      <c r="J678" s="250" t="s">
        <v>59</v>
      </c>
      <c r="K678" s="250" t="s">
        <v>60</v>
      </c>
      <c r="L678" s="250" t="s">
        <v>61</v>
      </c>
      <c r="M678" s="250" t="s">
        <v>62</v>
      </c>
      <c r="N678" s="250" t="s">
        <v>899</v>
      </c>
      <c r="O678" s="250" t="s">
        <v>900</v>
      </c>
      <c r="P678" s="725" t="s">
        <v>901</v>
      </c>
      <c r="Q678" s="725" t="s">
        <v>1223</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1092</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239</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240</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1093</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117</v>
      </c>
      <c r="K696" s="24" t="s">
        <v>118</v>
      </c>
      <c r="L696" s="24" t="s">
        <v>1096</v>
      </c>
      <c r="M696" s="725" t="s">
        <v>117</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337</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83"/>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3"/>
      <c r="I714" s="18"/>
      <c r="J714" s="1186" t="s">
        <v>1071</v>
      </c>
      <c r="K714" s="1187"/>
      <c r="L714" s="1187"/>
      <c r="M714" s="1187"/>
      <c r="N714" s="1187"/>
      <c r="O714" s="1187"/>
      <c r="P714" s="1187"/>
      <c r="Q714" s="1187"/>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83"/>
      <c r="I715" s="18"/>
      <c r="J715" s="250" t="s">
        <v>396</v>
      </c>
      <c r="K715" s="250" t="s">
        <v>59</v>
      </c>
      <c r="L715" s="250" t="s">
        <v>60</v>
      </c>
      <c r="M715" s="250" t="s">
        <v>61</v>
      </c>
      <c r="N715" s="250" t="s">
        <v>62</v>
      </c>
      <c r="O715" s="250" t="s">
        <v>899</v>
      </c>
      <c r="P715" s="250" t="s">
        <v>900</v>
      </c>
      <c r="Q715" s="725" t="s">
        <v>901</v>
      </c>
      <c r="R715" s="725" t="s">
        <v>1223</v>
      </c>
      <c r="S715" s="725"/>
      <c r="T715" s="728" t="s">
        <v>1051</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337</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409</v>
      </c>
      <c r="H766" s="54" t="s">
        <v>243</v>
      </c>
      <c r="I766" s="54" t="s">
        <v>44</v>
      </c>
      <c r="J766" s="54" t="s">
        <v>244</v>
      </c>
      <c r="K766" s="26" t="s">
        <v>45</v>
      </c>
      <c r="L766" s="26" t="s">
        <v>245</v>
      </c>
      <c r="M766" s="26" t="s">
        <v>246</v>
      </c>
      <c r="N766" s="26" t="s">
        <v>46</v>
      </c>
      <c r="O766" s="26" t="s">
        <v>248</v>
      </c>
      <c r="P766" s="26" t="s">
        <v>249</v>
      </c>
      <c r="Q766" s="223" t="s">
        <v>247</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2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2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2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2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2.95" customHeight="1" x14ac:dyDescent="0.2">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8" t="s">
        <v>782</v>
      </c>
      <c r="H95" s="1188"/>
      <c r="I95" s="1188"/>
      <c r="J95" s="1188"/>
      <c r="K95" s="1188" t="s">
        <v>783</v>
      </c>
      <c r="L95" s="1188"/>
      <c r="M95" s="1188" t="s">
        <v>784</v>
      </c>
      <c r="N95" s="1188"/>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2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8"/>
      <c r="F99" s="1189"/>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2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594" workbookViewId="0">
      <selection activeCell="J634" sqref="J63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243"/>
      <c r="AF57" s="235"/>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customHeight="1" outlineLevel="1" collapsed="1" x14ac:dyDescent="0.2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customHeight="1" outlineLevel="1" collapsed="1" x14ac:dyDescent="0.2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142</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143</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144</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145</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146</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3" t="s">
        <v>1107</v>
      </c>
      <c r="H595" s="1193"/>
      <c r="I595" s="1193"/>
      <c r="J595" s="1193"/>
      <c r="K595" s="1193"/>
      <c r="L595" s="1193"/>
      <c r="M595" s="1193"/>
      <c r="N595" s="1193"/>
      <c r="O595" s="1193"/>
      <c r="P595" s="1193"/>
      <c r="Q595" s="1193"/>
      <c r="R595" s="1193"/>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2" x14ac:dyDescent="0.2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2" x14ac:dyDescent="0.2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2" x14ac:dyDescent="0.2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customHeight="1" outlineLevel="2" x14ac:dyDescent="0.2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2" x14ac:dyDescent="0.2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2" x14ac:dyDescent="0.2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2" x14ac:dyDescent="0.2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customHeight="1" outlineLevel="2" x14ac:dyDescent="0.2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customHeight="1" outlineLevel="2" x14ac:dyDescent="0.2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customHeight="1" outlineLevel="2" x14ac:dyDescent="0.2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customHeight="1" outlineLevel="2" x14ac:dyDescent="0.2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customHeight="1" outlineLevel="2" x14ac:dyDescent="0.2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customHeight="1" outlineLevel="2" x14ac:dyDescent="0.2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customHeight="1" outlineLevel="2" x14ac:dyDescent="0.2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customHeight="1" outlineLevel="2" x14ac:dyDescent="0.2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customHeight="1" outlineLevel="2" x14ac:dyDescent="0.2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customHeight="1" outlineLevel="2" x14ac:dyDescent="0.2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customHeight="1" outlineLevel="2" x14ac:dyDescent="0.2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customHeight="1" outlineLevel="2" x14ac:dyDescent="0.2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customHeight="1" outlineLevel="2" x14ac:dyDescent="0.2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customHeight="1" outlineLevel="2" x14ac:dyDescent="0.2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customHeight="1" outlineLevel="2" x14ac:dyDescent="0.2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customHeight="1" outlineLevel="2" x14ac:dyDescent="0.2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2" x14ac:dyDescent="0.2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customHeight="1" outlineLevel="1" collapsed="1" x14ac:dyDescent="0.2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6"/>
      <c r="M739" s="1187"/>
      <c r="N739" s="1187"/>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2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2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695"/>
      <c r="AF57" s="690"/>
    </row>
    <row r="58" spans="1:32" ht="5.0999999999999996" customHeight="1" outlineLevel="1" x14ac:dyDescent="0.2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2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2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3" t="s">
        <v>1107</v>
      </c>
      <c r="H585" s="1193"/>
      <c r="I585" s="1193"/>
      <c r="J585" s="1193"/>
      <c r="K585" s="1193"/>
      <c r="L585" s="1193"/>
      <c r="M585" s="1193"/>
      <c r="N585" s="1193"/>
      <c r="O585" s="1193"/>
      <c r="P585" s="1193"/>
      <c r="Q585" s="1193"/>
      <c r="R585" s="1193"/>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2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6"/>
      <c r="M729" s="1187"/>
      <c r="N729" s="1187"/>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426</v>
      </c>
      <c r="I11" s="621">
        <v>44838.396201504598</v>
      </c>
      <c r="J11" s="1200" t="s">
        <v>1267</v>
      </c>
      <c r="K11" s="1201"/>
      <c r="L11" s="1201"/>
      <c r="M11" s="1201"/>
      <c r="N11" s="1201"/>
      <c r="O11" s="1201"/>
      <c r="P11" s="1201"/>
      <c r="Q11" s="1201"/>
      <c r="R11" s="1201"/>
      <c r="S11" s="1201"/>
      <c r="T11" s="1201"/>
      <c r="U11" s="1201"/>
      <c r="V11" s="1201"/>
      <c r="W11" s="1201"/>
      <c r="X11" s="1202"/>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427</v>
      </c>
      <c r="I12" s="509">
        <v>44834.191269444404</v>
      </c>
      <c r="J12" s="1203" t="s">
        <v>1266</v>
      </c>
      <c r="K12" s="1203"/>
      <c r="L12" s="1203"/>
      <c r="M12" s="1203"/>
      <c r="N12" s="1203"/>
      <c r="O12" s="1203"/>
      <c r="P12" s="1203"/>
      <c r="Q12" s="1203"/>
      <c r="R12" s="1203"/>
      <c r="S12" s="1203"/>
      <c r="T12" s="1203"/>
      <c r="U12" s="1203"/>
      <c r="V12" s="1203"/>
      <c r="W12" s="1203"/>
      <c r="X12" s="1203"/>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0999999999999996" hidden="1" customHeight="1" outlineLevel="3" x14ac:dyDescent="0.2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2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2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0999999999999996" customHeight="1" outlineLevel="3" x14ac:dyDescent="0.2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7.25" outlineLevel="1" x14ac:dyDescent="0.2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0999999999999996" customHeight="1" outlineLevel="3" x14ac:dyDescent="0.2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2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2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2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25">
      <c r="A216" s="382"/>
      <c r="B216" s="391"/>
      <c r="C216" s="384">
        <f>INT($C$29)+1</f>
        <v>2</v>
      </c>
      <c r="D216" s="408"/>
      <c r="E216" s="465"/>
      <c r="F216" s="465"/>
      <c r="G216" s="408"/>
      <c r="H216" s="425" t="s">
        <v>973</v>
      </c>
      <c r="I216" s="426"/>
      <c r="J216" s="1237" t="s">
        <v>975</v>
      </c>
      <c r="K216" s="1237"/>
      <c r="L216" s="1237" t="s">
        <v>974</v>
      </c>
      <c r="M216" s="1237"/>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2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4" t="s">
        <v>540</v>
      </c>
      <c r="AD251" s="1205"/>
      <c r="AE251" s="1205"/>
      <c r="AF251" s="1206"/>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7"/>
      <c r="AD252" s="1208"/>
      <c r="AE252" s="1208"/>
      <c r="AF252" s="1209"/>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0"/>
      <c r="AD253" s="1211"/>
      <c r="AE253" s="1211"/>
      <c r="AF253" s="1212"/>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4" t="s">
        <v>1145</v>
      </c>
      <c r="AD254" s="1205"/>
      <c r="AE254" s="1205"/>
      <c r="AF254" s="1206"/>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0"/>
      <c r="AD255" s="1211"/>
      <c r="AE255" s="1211"/>
      <c r="AF255" s="1212"/>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2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25">
      <c r="A339" s="382"/>
      <c r="B339" s="391"/>
      <c r="C339" s="384">
        <f>INT($C$232+3)</f>
        <v>4</v>
      </c>
      <c r="D339" s="408"/>
      <c r="E339" s="465"/>
      <c r="F339" s="465"/>
      <c r="G339" s="408"/>
      <c r="H339" s="478" t="s">
        <v>570</v>
      </c>
      <c r="I339" s="436" t="s">
        <v>571</v>
      </c>
      <c r="J339" s="435"/>
      <c r="K339" s="413"/>
      <c r="L339" s="413"/>
      <c r="M339" s="413"/>
      <c r="N339" s="413"/>
      <c r="O339" s="1213" t="s">
        <v>1079</v>
      </c>
      <c r="P339" s="1214"/>
      <c r="Q339" s="1214"/>
      <c r="R339" s="1214"/>
      <c r="S339" s="1214"/>
      <c r="T339" s="1214"/>
      <c r="U339" s="1214"/>
      <c r="V339" s="1214"/>
      <c r="W339" s="1214"/>
      <c r="X339" s="1215"/>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6"/>
      <c r="P340" s="1217"/>
      <c r="Q340" s="1217"/>
      <c r="R340" s="1217"/>
      <c r="S340" s="1217"/>
      <c r="T340" s="1217"/>
      <c r="U340" s="1217"/>
      <c r="V340" s="1217"/>
      <c r="W340" s="1217"/>
      <c r="X340" s="1218"/>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1158</v>
      </c>
      <c r="I341" s="413">
        <v>1</v>
      </c>
      <c r="J341" s="413" t="b">
        <f>COUNTA(K341:M341)&gt;0</f>
        <v>0</v>
      </c>
      <c r="K341" s="430"/>
      <c r="L341" s="430"/>
      <c r="M341" s="430"/>
      <c r="N341" s="413"/>
      <c r="O341" s="1216"/>
      <c r="P341" s="1217"/>
      <c r="Q341" s="1217"/>
      <c r="R341" s="1217"/>
      <c r="S341" s="1217"/>
      <c r="T341" s="1217"/>
      <c r="U341" s="1217"/>
      <c r="V341" s="1217"/>
      <c r="W341" s="1217"/>
      <c r="X341" s="1218"/>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9"/>
      <c r="P342" s="1220"/>
      <c r="Q342" s="1220"/>
      <c r="R342" s="1220"/>
      <c r="S342" s="1220"/>
      <c r="T342" s="1220"/>
      <c r="U342" s="1220"/>
      <c r="V342" s="1220"/>
      <c r="W342" s="1220"/>
      <c r="X342" s="1221"/>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2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2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2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2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2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2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2" t="s">
        <v>942</v>
      </c>
      <c r="Q405" s="1222"/>
      <c r="R405" s="1222"/>
      <c r="S405" s="1222"/>
      <c r="T405" s="1222"/>
      <c r="U405" s="1222"/>
      <c r="V405" s="1222"/>
      <c r="W405" s="1222"/>
      <c r="X405" s="1222"/>
      <c r="Y405" s="1222"/>
      <c r="Z405" s="1223"/>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4"/>
      <c r="Q406" s="1224"/>
      <c r="R406" s="1224"/>
      <c r="S406" s="1224"/>
      <c r="T406" s="1224"/>
      <c r="U406" s="1224"/>
      <c r="V406" s="1224"/>
      <c r="W406" s="1224"/>
      <c r="X406" s="1224"/>
      <c r="Y406" s="1224"/>
      <c r="Z406" s="1225"/>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4"/>
      <c r="Q407" s="1224"/>
      <c r="R407" s="1224"/>
      <c r="S407" s="1224"/>
      <c r="T407" s="1224"/>
      <c r="U407" s="1224"/>
      <c r="V407" s="1224"/>
      <c r="W407" s="1224"/>
      <c r="X407" s="1224"/>
      <c r="Y407" s="1224"/>
      <c r="Z407" s="1225"/>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595</v>
      </c>
      <c r="I408" s="565"/>
      <c r="J408" s="565"/>
      <c r="K408" s="565"/>
      <c r="L408" s="565"/>
      <c r="M408" s="565"/>
      <c r="N408" s="565"/>
      <c r="O408" s="795"/>
      <c r="P408" s="1224"/>
      <c r="Q408" s="1224"/>
      <c r="R408" s="1224"/>
      <c r="S408" s="1224"/>
      <c r="T408" s="1224"/>
      <c r="U408" s="1224"/>
      <c r="V408" s="1224"/>
      <c r="W408" s="1224"/>
      <c r="X408" s="1224"/>
      <c r="Y408" s="1224"/>
      <c r="Z408" s="1225"/>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596</v>
      </c>
      <c r="L409" s="435"/>
      <c r="M409" s="435"/>
      <c r="N409" s="519"/>
      <c r="O409" s="793"/>
      <c r="P409" s="1224"/>
      <c r="Q409" s="1224"/>
      <c r="R409" s="1224"/>
      <c r="S409" s="1224"/>
      <c r="T409" s="1224"/>
      <c r="U409" s="1224"/>
      <c r="V409" s="1224"/>
      <c r="W409" s="1224"/>
      <c r="X409" s="1224"/>
      <c r="Y409" s="1224"/>
      <c r="Z409" s="1225"/>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4"/>
      <c r="Q410" s="1224"/>
      <c r="R410" s="1224"/>
      <c r="S410" s="1224"/>
      <c r="T410" s="1224"/>
      <c r="U410" s="1224"/>
      <c r="V410" s="1224"/>
      <c r="W410" s="1224"/>
      <c r="X410" s="1224"/>
      <c r="Y410" s="1224"/>
      <c r="Z410" s="1225"/>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4"/>
      <c r="Q411" s="1224"/>
      <c r="R411" s="1224"/>
      <c r="S411" s="1224"/>
      <c r="T411" s="1224"/>
      <c r="U411" s="1224"/>
      <c r="V411" s="1224"/>
      <c r="W411" s="1224"/>
      <c r="X411" s="1224"/>
      <c r="Y411" s="1224"/>
      <c r="Z411" s="1225"/>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6"/>
      <c r="Q412" s="1226"/>
      <c r="R412" s="1226"/>
      <c r="S412" s="1226"/>
      <c r="T412" s="1226"/>
      <c r="U412" s="1226"/>
      <c r="V412" s="1226"/>
      <c r="W412" s="1226"/>
      <c r="X412" s="1226"/>
      <c r="Y412" s="1226"/>
      <c r="Z412" s="1227"/>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2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2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2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2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2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2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2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2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2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2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2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2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2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8" t="s">
        <v>1261</v>
      </c>
      <c r="T848" s="1229"/>
      <c r="U848" s="1229"/>
      <c r="V848" s="1229"/>
      <c r="W848" s="1230"/>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1"/>
      <c r="T849" s="1232"/>
      <c r="U849" s="1232"/>
      <c r="V849" s="1232"/>
      <c r="W849" s="1233"/>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1"/>
      <c r="T850" s="1232"/>
      <c r="U850" s="1232"/>
      <c r="V850" s="1232"/>
      <c r="W850" s="1233"/>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1"/>
      <c r="T851" s="1232"/>
      <c r="U851" s="1232"/>
      <c r="V851" s="1232"/>
      <c r="W851" s="1233"/>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1"/>
      <c r="T852" s="1232"/>
      <c r="U852" s="1232"/>
      <c r="V852" s="1232"/>
      <c r="W852" s="1233"/>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1"/>
      <c r="T853" s="1232"/>
      <c r="U853" s="1232"/>
      <c r="V853" s="1232"/>
      <c r="W853" s="1233"/>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1"/>
      <c r="T854" s="1232"/>
      <c r="U854" s="1232"/>
      <c r="V854" s="1232"/>
      <c r="W854" s="1233"/>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1"/>
      <c r="T855" s="1232"/>
      <c r="U855" s="1232"/>
      <c r="V855" s="1232"/>
      <c r="W855" s="1233"/>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1"/>
      <c r="T856" s="1232"/>
      <c r="U856" s="1232"/>
      <c r="V856" s="1232"/>
      <c r="W856" s="1233"/>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1"/>
      <c r="T857" s="1232"/>
      <c r="U857" s="1232"/>
      <c r="V857" s="1232"/>
      <c r="W857" s="1233"/>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1"/>
      <c r="T858" s="1232"/>
      <c r="U858" s="1232"/>
      <c r="V858" s="1232"/>
      <c r="W858" s="1233"/>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1"/>
      <c r="T859" s="1232"/>
      <c r="U859" s="1232"/>
      <c r="V859" s="1232"/>
      <c r="W859" s="1233"/>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1"/>
      <c r="T860" s="1232"/>
      <c r="U860" s="1232"/>
      <c r="V860" s="1232"/>
      <c r="W860" s="1233"/>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1"/>
      <c r="T861" s="1232"/>
      <c r="U861" s="1232"/>
      <c r="V861" s="1232"/>
      <c r="W861" s="1233"/>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1"/>
      <c r="T862" s="1232"/>
      <c r="U862" s="1232"/>
      <c r="V862" s="1232"/>
      <c r="W862" s="1233"/>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1"/>
      <c r="T863" s="1232"/>
      <c r="U863" s="1232"/>
      <c r="V863" s="1232"/>
      <c r="W863" s="1233"/>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1"/>
      <c r="T864" s="1232"/>
      <c r="U864" s="1232"/>
      <c r="V864" s="1232"/>
      <c r="W864" s="1233"/>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4"/>
      <c r="T865" s="1235"/>
      <c r="U865" s="1235"/>
      <c r="V865" s="1235"/>
      <c r="W865" s="1236"/>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4" t="s">
        <v>684</v>
      </c>
      <c r="I888" s="1195"/>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6"/>
      <c r="I889" s="1197"/>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8"/>
      <c r="I890" s="1199"/>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4" t="s">
        <v>690</v>
      </c>
      <c r="I892" s="1195"/>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6"/>
      <c r="I893" s="1197"/>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8"/>
      <c r="I894" s="1199"/>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4" t="s">
        <v>692</v>
      </c>
      <c r="I896" s="1195"/>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6"/>
      <c r="I897" s="1197"/>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8"/>
      <c r="I898" s="1199"/>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4" t="s">
        <v>694</v>
      </c>
      <c r="I900" s="1195"/>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6"/>
      <c r="I901" s="1197"/>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8"/>
      <c r="I902" s="1199"/>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4" t="s">
        <v>696</v>
      </c>
      <c r="I904" s="1195"/>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6"/>
      <c r="I905" s="1197"/>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8"/>
      <c r="I906" s="1199"/>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4"/>
      <c r="I908" s="1195"/>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6"/>
      <c r="I909" s="1197"/>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8"/>
      <c r="I910" s="1199"/>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4"/>
      <c r="I912" s="1195"/>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6"/>
      <c r="I913" s="1197"/>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8"/>
      <c r="I914" s="1199"/>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4"/>
      <c r="I916" s="1195"/>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6"/>
      <c r="I917" s="1197"/>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8"/>
      <c r="I918" s="1199"/>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4" t="s">
        <v>1082</v>
      </c>
      <c r="I920" s="1195"/>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6"/>
      <c r="I921" s="1197"/>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8"/>
      <c r="I922" s="1199"/>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4" t="s">
        <v>1083</v>
      </c>
      <c r="I924" s="1195"/>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6"/>
      <c r="I925" s="1197"/>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8"/>
      <c r="I926" s="1199"/>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4" t="s">
        <v>1084</v>
      </c>
      <c r="I928" s="1195"/>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6"/>
      <c r="I929" s="1197"/>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8"/>
      <c r="I930" s="1199"/>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4" t="s">
        <v>1084</v>
      </c>
      <c r="I932" s="1195"/>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6"/>
      <c r="I933" s="1197"/>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8"/>
      <c r="I934" s="1199"/>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4" t="s">
        <v>1084</v>
      </c>
      <c r="I936" s="1195"/>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6"/>
      <c r="I937" s="1197"/>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8"/>
      <c r="I938" s="1199"/>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4" t="s">
        <v>705</v>
      </c>
      <c r="I940" s="1195"/>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6"/>
      <c r="I941" s="1197"/>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8"/>
      <c r="I942" s="1199"/>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4" t="s">
        <v>707</v>
      </c>
      <c r="I944" s="1195"/>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6"/>
      <c r="I945" s="1197"/>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8"/>
      <c r="I946" s="1199"/>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4" t="s">
        <v>709</v>
      </c>
      <c r="I948" s="1195"/>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6"/>
      <c r="I949" s="1197"/>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8"/>
      <c r="I950" s="1199"/>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4"/>
      <c r="I952" s="1195"/>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6"/>
      <c r="I953" s="1197"/>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8"/>
      <c r="I954" s="1199"/>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4" t="s">
        <v>712</v>
      </c>
      <c r="I956" s="1195"/>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6"/>
      <c r="I957" s="1197"/>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8"/>
      <c r="I958" s="1199"/>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4" t="s">
        <v>714</v>
      </c>
      <c r="I960" s="1195"/>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6"/>
      <c r="I961" s="1197"/>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8"/>
      <c r="I962" s="1199"/>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4" t="s">
        <v>716</v>
      </c>
      <c r="I964" s="1195"/>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6"/>
      <c r="I965" s="1197"/>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8"/>
      <c r="I966" s="1199"/>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4" t="s">
        <v>718</v>
      </c>
      <c r="I968" s="1195"/>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6"/>
      <c r="I969" s="1197"/>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8"/>
      <c r="I970" s="1199"/>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4" t="s">
        <v>720</v>
      </c>
      <c r="I972" s="1195"/>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6"/>
      <c r="I973" s="1197"/>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8"/>
      <c r="I974" s="1199"/>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4" t="s">
        <v>722</v>
      </c>
      <c r="I976" s="1195"/>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6"/>
      <c r="I977" s="1197"/>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8"/>
      <c r="I978" s="1199"/>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4" t="s">
        <v>724</v>
      </c>
      <c r="I980" s="1195"/>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6"/>
      <c r="I981" s="1197"/>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8"/>
      <c r="I982" s="1199"/>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4" t="s">
        <v>726</v>
      </c>
      <c r="I984" s="1195"/>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6"/>
      <c r="I985" s="1197"/>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8"/>
      <c r="I986" s="1199"/>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4" t="s">
        <v>1078</v>
      </c>
      <c r="I988" s="1195"/>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6"/>
      <c r="I989" s="1197"/>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8"/>
      <c r="I990" s="1199"/>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4" t="s">
        <v>728</v>
      </c>
      <c r="I992" s="1195"/>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6"/>
      <c r="I993" s="1197"/>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8"/>
      <c r="I994" s="1199"/>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0999999999999996" customHeight="1" outlineLevel="2" x14ac:dyDescent="0.2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734</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426</v>
      </c>
      <c r="I11" s="413"/>
      <c r="J11" s="674">
        <v>44526.325755208301</v>
      </c>
      <c r="K11" s="1238" t="s">
        <v>990</v>
      </c>
      <c r="L11" s="1239"/>
      <c r="M11" s="1239"/>
      <c r="N11" s="1239"/>
      <c r="O11" s="1239"/>
      <c r="P11" s="1239"/>
      <c r="Q11" s="1239"/>
      <c r="R11" s="1239"/>
      <c r="S11" s="1239"/>
      <c r="T11" s="1239"/>
      <c r="U11" s="1239"/>
      <c r="V11" s="1239"/>
      <c r="W11" s="1239"/>
      <c r="X11" s="1239"/>
      <c r="Y11" s="1239"/>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427</v>
      </c>
      <c r="I12" s="413"/>
      <c r="J12" s="673">
        <v>44697.529600694397</v>
      </c>
      <c r="K12" s="1240" t="s">
        <v>1160</v>
      </c>
      <c r="L12" s="1241"/>
      <c r="M12" s="1241"/>
      <c r="N12" s="1241"/>
      <c r="O12" s="1241"/>
      <c r="P12" s="1241"/>
      <c r="Q12" s="1241"/>
      <c r="R12" s="1241"/>
      <c r="S12" s="1241"/>
      <c r="T12" s="1241"/>
      <c r="U12" s="1241"/>
      <c r="V12" s="1241"/>
      <c r="W12" s="1241"/>
      <c r="X12" s="1241"/>
      <c r="Y12" s="1242"/>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0999999999999996" hidden="1" customHeight="1" outlineLevel="3" x14ac:dyDescent="0.2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2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2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411</v>
      </c>
      <c r="B5" s="329">
        <v>1</v>
      </c>
    </row>
    <row r="6" spans="1:2" ht="7.35" customHeight="1" x14ac:dyDescent="0.25"/>
    <row r="7" spans="1:2" x14ac:dyDescent="0.25">
      <c r="A7" s="73" t="s">
        <v>412</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396</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899</v>
      </c>
      <c r="B25" s="329">
        <v>1</v>
      </c>
    </row>
    <row r="26" spans="1:2" x14ac:dyDescent="0.25">
      <c r="A26" s="73" t="s">
        <v>900</v>
      </c>
      <c r="B26" s="329">
        <v>1</v>
      </c>
    </row>
    <row r="27" spans="1:2" x14ac:dyDescent="0.25">
      <c r="A27" s="73" t="s">
        <v>901</v>
      </c>
      <c r="B27" s="329">
        <v>1</v>
      </c>
    </row>
    <row r="28" spans="1:2" x14ac:dyDescent="0.25">
      <c r="A28" s="73" t="s">
        <v>1223</v>
      </c>
      <c r="B28" s="329">
        <v>1</v>
      </c>
    </row>
    <row r="30" spans="1:2" x14ac:dyDescent="0.25">
      <c r="A30" s="72" t="s">
        <v>93</v>
      </c>
      <c r="B30" s="72"/>
    </row>
    <row r="31" spans="1:2" x14ac:dyDescent="0.25">
      <c r="A31" s="73" t="s">
        <v>396</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899</v>
      </c>
      <c r="B36" s="329">
        <v>1</v>
      </c>
    </row>
    <row r="37" spans="1:2" x14ac:dyDescent="0.25">
      <c r="A37" s="73" t="s">
        <v>900</v>
      </c>
      <c r="B37" s="329">
        <v>1</v>
      </c>
    </row>
    <row r="38" spans="1:2" x14ac:dyDescent="0.25">
      <c r="A38" s="73" t="s">
        <v>901</v>
      </c>
      <c r="B38" s="329">
        <v>1</v>
      </c>
    </row>
    <row r="39" spans="1:2" x14ac:dyDescent="0.25">
      <c r="A39" s="73" t="s">
        <v>1223</v>
      </c>
      <c r="B39" s="329">
        <v>1</v>
      </c>
    </row>
    <row r="41" spans="1:2" x14ac:dyDescent="0.25">
      <c r="A41" s="72" t="s">
        <v>99</v>
      </c>
      <c r="B41" s="72"/>
    </row>
    <row r="42" spans="1:2" x14ac:dyDescent="0.25">
      <c r="A42" s="73" t="s">
        <v>396</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899</v>
      </c>
      <c r="B47" s="329">
        <v>1</v>
      </c>
    </row>
    <row r="48" spans="1:2" x14ac:dyDescent="0.25">
      <c r="A48" s="73" t="s">
        <v>900</v>
      </c>
      <c r="B48" s="329">
        <v>1</v>
      </c>
    </row>
    <row r="49" spans="1:3" x14ac:dyDescent="0.25">
      <c r="A49" s="73" t="s">
        <v>901</v>
      </c>
      <c r="B49" s="329">
        <v>1</v>
      </c>
    </row>
    <row r="50" spans="1:3" x14ac:dyDescent="0.25">
      <c r="A50" s="73" t="s">
        <v>1223</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0999999999999996" customHeight="1" outlineLevel="1" x14ac:dyDescent="0.2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1036</v>
      </c>
      <c r="I253" s="196"/>
      <c r="J253" s="901">
        <v>0.15</v>
      </c>
      <c r="K253" s="1243" t="s">
        <v>1039</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1037</v>
      </c>
      <c r="I254" s="196"/>
      <c r="J254" s="901">
        <v>0.02</v>
      </c>
      <c r="K254" s="1243"/>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1038</v>
      </c>
      <c r="I255" s="196"/>
      <c r="J255" s="902">
        <f>1-SUM(J253:J254)</f>
        <v>0.83000000000000007</v>
      </c>
      <c r="K255" s="1243"/>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1036</v>
      </c>
      <c r="I273" s="196"/>
      <c r="J273" s="901">
        <v>0.125</v>
      </c>
      <c r="K273" s="1243" t="s">
        <v>1039</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1037</v>
      </c>
      <c r="I274" s="196"/>
      <c r="J274" s="901">
        <v>0.02</v>
      </c>
      <c r="K274" s="1243"/>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1038</v>
      </c>
      <c r="I275" s="196"/>
      <c r="J275" s="902">
        <f>1-SUM(J273:J274)</f>
        <v>0.85499999999999998</v>
      </c>
      <c r="K275" s="1243"/>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1012</v>
      </c>
      <c r="H306" s="208"/>
      <c r="I306" s="1248" t="s">
        <v>1013</v>
      </c>
      <c r="J306" s="1249"/>
      <c r="K306" s="1249"/>
      <c r="L306" s="1249"/>
      <c r="M306" s="1249"/>
      <c r="N306" s="1249"/>
      <c r="O306" s="1249"/>
      <c r="P306" s="1249"/>
      <c r="Q306" s="1250"/>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1" t="s">
        <v>74</v>
      </c>
      <c r="J307" s="1252"/>
      <c r="K307" s="1253"/>
      <c r="L307" s="1254" t="s">
        <v>71</v>
      </c>
      <c r="M307" s="1255"/>
      <c r="N307" s="1256"/>
      <c r="O307" s="1257" t="s">
        <v>333</v>
      </c>
      <c r="P307" s="1258"/>
      <c r="Q307" s="1259"/>
      <c r="R307" s="58"/>
      <c r="S307" s="1244" t="s">
        <v>1042</v>
      </c>
      <c r="T307" s="1246" t="s">
        <v>1041</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5"/>
      <c r="T308" s="1247"/>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tabSelected="1" workbookViewId="0">
      <selection activeCell="B2" sqref="A2:B2"/>
    </sheetView>
  </sheetViews>
  <sheetFormatPr defaultColWidth="8.7109375" defaultRowHeight="15" x14ac:dyDescent="0.25"/>
  <cols>
    <col min="1" max="1" width="31.28515625" style="70" bestFit="1" customWidth="1"/>
    <col min="2" max="16384" width="8.7109375" style="70"/>
  </cols>
  <sheetData>
    <row r="2" spans="1:2" x14ac:dyDescent="0.25">
      <c r="A2" s="72" t="s">
        <v>1275</v>
      </c>
      <c r="B2" s="329">
        <v>5000000</v>
      </c>
    </row>
    <row r="4" spans="1:2" x14ac:dyDescent="0.2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2022-10-29T13:00:08Z</dcterms:modified>
</cp:coreProperties>
</file>